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4744D34C-1413-46B4-83CA-0ABE7584CA74}" xr6:coauthVersionLast="45" xr6:coauthVersionMax="45" xr10:uidLastSave="{00000000-0000-0000-0000-000000000000}"/>
  <bookViews>
    <workbookView xWindow="3870" yWindow="1500" windowWidth="21600" windowHeight="11385" tabRatio="688" activeTab="1" xr2:uid="{00000000-000D-0000-FFFF-FFFF00000000}"/>
  </bookViews>
  <sheets>
    <sheet name="0626H" sheetId="18" r:id="rId1"/>
    <sheet name="Mapping" sheetId="26" r:id="rId2"/>
    <sheet name="CL &amp; Data" sheetId="8" r:id="rId3"/>
    <sheet name="Isolations" sheetId="4" r:id="rId4"/>
    <sheet name="IF Response" sheetId="6" r:id="rId5"/>
    <sheet name="CLvsLO" sheetId="19" r:id="rId6"/>
    <sheet name="CL-2.5G" sheetId="24" r:id="rId7"/>
    <sheet name="CLvsLO 2.5G" sheetId="25" r:id="rId8"/>
    <sheet name="IP3" sheetId="7" r:id="rId9"/>
    <sheet name="LO HrmA" sheetId="17" r:id="rId10"/>
    <sheet name="LO HrmB" sheetId="14" r:id="rId11"/>
    <sheet name="2Rx2L" sheetId="15" r:id="rId12"/>
    <sheet name="5Rx0L" sheetId="20" r:id="rId13"/>
    <sheet name="5Rx5L" sheetId="21" r:id="rId14"/>
    <sheet name="2Ix1L" sheetId="16" r:id="rId15"/>
    <sheet name="5Ix0L" sheetId="22" r:id="rId16"/>
    <sheet name="5Ix5L" sheetId="23" r:id="rId17"/>
  </sheets>
  <definedNames>
    <definedName name="Amp_Diff_2_3" localSheetId="0">'0626H'!$G$2:$G$884</definedName>
    <definedName name="Amp_Diff_2_3_2" localSheetId="0">'0626H'!$P$2:$P$852</definedName>
    <definedName name="Amp_Diff_2_4" localSheetId="0">'0626H'!$H$2:$H$884</definedName>
    <definedName name="Common_RL" localSheetId="0">'0626H'!$D$2:$D$884</definedName>
    <definedName name="IL_1_4" localSheetId="0">'0626H'!$A$2:$C$884</definedName>
    <definedName name="IL_1_4_2" localSheetId="0">'0626H'!$O$2:$O$852</definedName>
    <definedName name="Iso_2_3" localSheetId="0">'0626H'!$K$2:$K$884</definedName>
    <definedName name="Iso_2_3_2" localSheetId="0">'0626H'!$R$2:$R$852</definedName>
    <definedName name="Iso_2_4" localSheetId="0">'0626H'!$L$2:$L$884</definedName>
    <definedName name="Iso_2_4_2" localSheetId="0">'0626H'!$S$2:$T$852</definedName>
    <definedName name="Output_3_RL" localSheetId="0">'0626H'!$E$2:$E$884</definedName>
    <definedName name="Output_4_RL" localSheetId="0">'0626H'!$F$2:$F$884</definedName>
    <definedName name="Phase_Diff_2_3" localSheetId="0">'0626H'!#REF!</definedName>
    <definedName name="Phase_Diff_2_3_1" localSheetId="0">'0626H'!$I$2:$I$884</definedName>
    <definedName name="Phase_Diff_2_3_2" localSheetId="0">'0626H'!$Q$2:$Q$852</definedName>
    <definedName name="Phase_Diff_2_4" localSheetId="0">'0626H'!$J$2:$J$884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4" i="26" l="1"/>
  <c r="AA33" i="26"/>
  <c r="AA32" i="26"/>
  <c r="AA31" i="26"/>
  <c r="AA30" i="26"/>
  <c r="Z34" i="26"/>
  <c r="Z33" i="26"/>
  <c r="Z32" i="26"/>
  <c r="Z31" i="26"/>
  <c r="Z30" i="26"/>
  <c r="Y34" i="26"/>
  <c r="Y33" i="26"/>
  <c r="Y32" i="26"/>
  <c r="Y31" i="26"/>
  <c r="Y30" i="26"/>
  <c r="X34" i="26"/>
  <c r="X33" i="26"/>
  <c r="X32" i="26"/>
  <c r="X31" i="26"/>
  <c r="X30" i="26"/>
  <c r="W34" i="26"/>
  <c r="W33" i="26"/>
  <c r="W32" i="26"/>
  <c r="W31" i="26"/>
  <c r="V34" i="26"/>
  <c r="V33" i="26"/>
  <c r="V32" i="26"/>
  <c r="V31" i="26"/>
  <c r="V30" i="26"/>
  <c r="F94" i="15" l="1"/>
  <c r="H94" i="15"/>
  <c r="G94" i="15" s="1"/>
  <c r="F95" i="15"/>
  <c r="H95" i="15"/>
  <c r="G95" i="15" s="1"/>
  <c r="F96" i="15"/>
  <c r="H96" i="15"/>
  <c r="G96" i="15" s="1"/>
  <c r="F97" i="15"/>
  <c r="H97" i="15"/>
  <c r="G97" i="15" s="1"/>
  <c r="F98" i="15"/>
  <c r="H98" i="15"/>
  <c r="G98" i="15" s="1"/>
  <c r="F99" i="15"/>
  <c r="H99" i="15"/>
  <c r="G99" i="15" s="1"/>
  <c r="F100" i="15"/>
  <c r="H100" i="15"/>
  <c r="G100" i="15" s="1"/>
  <c r="F101" i="15"/>
  <c r="H101" i="15"/>
  <c r="G101" i="15" s="1"/>
  <c r="F102" i="15"/>
  <c r="H102" i="15"/>
  <c r="G102" i="15" s="1"/>
  <c r="F103" i="15"/>
  <c r="H103" i="15"/>
  <c r="G103" i="15" s="1"/>
  <c r="F94" i="16"/>
  <c r="H94" i="16"/>
  <c r="G94" i="16" s="1"/>
  <c r="F95" i="16"/>
  <c r="H95" i="16"/>
  <c r="G95" i="16" s="1"/>
  <c r="F96" i="16"/>
  <c r="H96" i="16"/>
  <c r="G96" i="16" s="1"/>
  <c r="F97" i="16"/>
  <c r="H97" i="16"/>
  <c r="G97" i="16" s="1"/>
  <c r="F98" i="16"/>
  <c r="H98" i="16"/>
  <c r="G98" i="16" s="1"/>
  <c r="F99" i="16"/>
  <c r="H99" i="16"/>
  <c r="G99" i="16" s="1"/>
  <c r="F100" i="16"/>
  <c r="H100" i="16"/>
  <c r="G100" i="16" s="1"/>
  <c r="F101" i="16"/>
  <c r="H101" i="16"/>
  <c r="G101" i="16" s="1"/>
  <c r="F102" i="16"/>
  <c r="H102" i="16"/>
  <c r="G102" i="16" s="1"/>
  <c r="F103" i="16"/>
  <c r="H103" i="16"/>
  <c r="G103" i="16" s="1"/>
  <c r="K205" i="24" l="1"/>
  <c r="K204" i="24"/>
  <c r="K203" i="24"/>
  <c r="K202" i="24"/>
  <c r="K201" i="24"/>
  <c r="K200" i="24"/>
  <c r="K199" i="24"/>
  <c r="K198" i="24"/>
  <c r="K197" i="24"/>
  <c r="K196" i="24"/>
  <c r="K195" i="24"/>
  <c r="K194" i="24"/>
  <c r="K193" i="24"/>
  <c r="K192" i="24"/>
  <c r="K191" i="24"/>
  <c r="K190" i="24"/>
  <c r="K189" i="24"/>
  <c r="K188" i="24"/>
  <c r="K187" i="24"/>
  <c r="K186" i="24"/>
  <c r="K185" i="24"/>
  <c r="K184" i="24"/>
  <c r="K183" i="24"/>
  <c r="K182" i="24"/>
  <c r="K181" i="24"/>
  <c r="K180" i="24"/>
  <c r="K179" i="24"/>
  <c r="K178" i="24"/>
  <c r="K177" i="24"/>
  <c r="K176" i="24"/>
  <c r="K175" i="24"/>
  <c r="K174" i="24"/>
  <c r="K173" i="24"/>
  <c r="K172" i="24"/>
  <c r="K171" i="24"/>
  <c r="K170" i="24"/>
  <c r="K169" i="24"/>
  <c r="K168" i="24"/>
  <c r="K167" i="24"/>
  <c r="K166" i="24"/>
  <c r="K165" i="24"/>
  <c r="K164" i="24"/>
  <c r="K163" i="24"/>
  <c r="K162" i="24"/>
  <c r="K161" i="24"/>
  <c r="K160" i="24"/>
  <c r="K159" i="24"/>
  <c r="K158" i="24"/>
  <c r="K157" i="24"/>
  <c r="K156" i="24"/>
  <c r="K155" i="24"/>
  <c r="K154" i="24"/>
  <c r="K153" i="24"/>
  <c r="K152" i="24"/>
  <c r="K151" i="24"/>
  <c r="K150" i="24"/>
  <c r="K149" i="24"/>
  <c r="K148" i="24"/>
  <c r="K147" i="24"/>
  <c r="K146" i="24"/>
  <c r="K145" i="24"/>
  <c r="K144" i="24"/>
  <c r="K143" i="24"/>
  <c r="K142" i="24"/>
  <c r="K141" i="24"/>
  <c r="K140" i="24"/>
  <c r="K139" i="24"/>
  <c r="K138" i="24"/>
  <c r="K137" i="24"/>
  <c r="K136" i="24"/>
  <c r="K135" i="24"/>
  <c r="K134" i="24"/>
  <c r="K133" i="24"/>
  <c r="K132" i="24"/>
  <c r="K131" i="24"/>
  <c r="K130" i="24"/>
  <c r="K129" i="24"/>
  <c r="K128" i="24"/>
  <c r="K127" i="24"/>
  <c r="K126" i="24"/>
  <c r="K125" i="24"/>
  <c r="K124" i="24"/>
  <c r="K123" i="24"/>
  <c r="K122" i="24"/>
  <c r="K121" i="24"/>
  <c r="K120" i="24"/>
  <c r="K119" i="24"/>
  <c r="K118" i="24"/>
  <c r="K117" i="24"/>
  <c r="K116" i="24"/>
  <c r="K115" i="24"/>
  <c r="K114" i="24"/>
  <c r="K113" i="24"/>
  <c r="K112" i="24"/>
  <c r="K111" i="24"/>
  <c r="K110" i="24"/>
  <c r="K109" i="24"/>
  <c r="K108" i="24"/>
  <c r="K107" i="24"/>
  <c r="K106" i="24"/>
  <c r="K105" i="24"/>
  <c r="K104" i="24"/>
  <c r="K103" i="24"/>
  <c r="K102" i="24"/>
  <c r="K101" i="24"/>
  <c r="K100" i="24"/>
  <c r="K99" i="24"/>
  <c r="K98" i="24"/>
  <c r="K97" i="24"/>
  <c r="K96" i="24"/>
  <c r="K95" i="24"/>
  <c r="K94" i="24"/>
  <c r="K93" i="24"/>
  <c r="K92" i="24"/>
  <c r="K91" i="24"/>
  <c r="K90" i="24"/>
  <c r="K89" i="24"/>
  <c r="K88" i="24"/>
  <c r="K87" i="24"/>
  <c r="K86" i="24"/>
  <c r="K85" i="24"/>
  <c r="K84" i="24"/>
  <c r="K83" i="24"/>
  <c r="K82" i="24"/>
  <c r="K81" i="24"/>
  <c r="K80" i="24"/>
  <c r="K79" i="24"/>
  <c r="K78" i="24"/>
  <c r="K77" i="24"/>
  <c r="K76" i="24"/>
  <c r="K75" i="24"/>
  <c r="K74" i="24"/>
  <c r="K73" i="24"/>
  <c r="K72" i="24"/>
  <c r="K71" i="24"/>
  <c r="K70" i="24"/>
  <c r="K69" i="24"/>
  <c r="K68" i="24"/>
  <c r="K67" i="24"/>
  <c r="K66" i="24"/>
  <c r="K65" i="24"/>
  <c r="K64" i="24"/>
  <c r="K63" i="24"/>
  <c r="K62" i="24"/>
  <c r="K61" i="24"/>
  <c r="K60" i="24"/>
  <c r="K59" i="24"/>
  <c r="K58" i="24"/>
  <c r="K57" i="24"/>
  <c r="K56" i="24"/>
  <c r="K55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E205" i="24"/>
  <c r="E204" i="24"/>
  <c r="E203" i="24"/>
  <c r="E202" i="24"/>
  <c r="E201" i="24"/>
  <c r="E200" i="24"/>
  <c r="E199" i="24"/>
  <c r="E198" i="24"/>
  <c r="E197" i="24"/>
  <c r="E196" i="24"/>
  <c r="E195" i="24"/>
  <c r="E194" i="24"/>
  <c r="E193" i="24"/>
  <c r="E192" i="24"/>
  <c r="E191" i="24"/>
  <c r="E190" i="24"/>
  <c r="E189" i="24"/>
  <c r="E188" i="24"/>
  <c r="E187" i="24"/>
  <c r="E186" i="24"/>
  <c r="E185" i="24"/>
  <c r="E184" i="24"/>
  <c r="E183" i="24"/>
  <c r="E182" i="24"/>
  <c r="E181" i="24"/>
  <c r="E180" i="24"/>
  <c r="E179" i="24"/>
  <c r="E178" i="24"/>
  <c r="E177" i="24"/>
  <c r="E176" i="24"/>
  <c r="E175" i="24"/>
  <c r="E174" i="24"/>
  <c r="E173" i="24"/>
  <c r="E172" i="24"/>
  <c r="E171" i="24"/>
  <c r="E170" i="24"/>
  <c r="E169" i="24"/>
  <c r="E168" i="24"/>
  <c r="E167" i="24"/>
  <c r="E166" i="24"/>
  <c r="E165" i="24"/>
  <c r="E164" i="24"/>
  <c r="E163" i="24"/>
  <c r="E162" i="24"/>
  <c r="E161" i="24"/>
  <c r="E160" i="24"/>
  <c r="E159" i="24"/>
  <c r="E158" i="24"/>
  <c r="E157" i="24"/>
  <c r="E156" i="24"/>
  <c r="E155" i="24"/>
  <c r="E154" i="24"/>
  <c r="E153" i="24"/>
  <c r="E152" i="24"/>
  <c r="E151" i="24"/>
  <c r="E150" i="24"/>
  <c r="E149" i="24"/>
  <c r="E148" i="24"/>
  <c r="E147" i="24"/>
  <c r="E146" i="24"/>
  <c r="E145" i="24"/>
  <c r="E144" i="24"/>
  <c r="E143" i="24"/>
  <c r="E142" i="24"/>
  <c r="E141" i="24"/>
  <c r="E140" i="24"/>
  <c r="E139" i="24"/>
  <c r="E138" i="24"/>
  <c r="E137" i="24"/>
  <c r="E136" i="24"/>
  <c r="E135" i="24"/>
  <c r="E134" i="24"/>
  <c r="E133" i="24"/>
  <c r="E132" i="24"/>
  <c r="E131" i="24"/>
  <c r="E130" i="24"/>
  <c r="E129" i="24"/>
  <c r="E128" i="24"/>
  <c r="E127" i="24"/>
  <c r="E126" i="24"/>
  <c r="E125" i="24"/>
  <c r="E124" i="24"/>
  <c r="E123" i="24"/>
  <c r="E122" i="24"/>
  <c r="E121" i="24"/>
  <c r="E120" i="24"/>
  <c r="E119" i="24"/>
  <c r="E118" i="24"/>
  <c r="E117" i="24"/>
  <c r="E116" i="24"/>
  <c r="E115" i="24"/>
  <c r="E114" i="24"/>
  <c r="E113" i="24"/>
  <c r="E112" i="24"/>
  <c r="E111" i="24"/>
  <c r="E110" i="24"/>
  <c r="E109" i="24"/>
  <c r="E108" i="24"/>
  <c r="E107" i="24"/>
  <c r="E106" i="24"/>
  <c r="E105" i="24"/>
  <c r="E104" i="24"/>
  <c r="E103" i="24"/>
  <c r="E102" i="24"/>
  <c r="E101" i="24"/>
  <c r="E100" i="24"/>
  <c r="E99" i="24"/>
  <c r="E98" i="24"/>
  <c r="E97" i="24"/>
  <c r="E96" i="24"/>
  <c r="E95" i="24"/>
  <c r="E94" i="24"/>
  <c r="E93" i="24"/>
  <c r="E92" i="24"/>
  <c r="E91" i="24"/>
  <c r="E90" i="24"/>
  <c r="E89" i="24"/>
  <c r="E88" i="24"/>
  <c r="E87" i="24"/>
  <c r="E86" i="24"/>
  <c r="E85" i="24"/>
  <c r="E84" i="24"/>
  <c r="E83" i="24"/>
  <c r="E82" i="24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T205" i="25" l="1"/>
  <c r="S205" i="25"/>
  <c r="R205" i="25"/>
  <c r="Q205" i="25"/>
  <c r="P205" i="25"/>
  <c r="O205" i="25"/>
  <c r="J205" i="25"/>
  <c r="I205" i="25"/>
  <c r="H205" i="25"/>
  <c r="G205" i="25"/>
  <c r="F205" i="25"/>
  <c r="E205" i="25"/>
  <c r="T204" i="25"/>
  <c r="S204" i="25"/>
  <c r="R204" i="25"/>
  <c r="Q204" i="25"/>
  <c r="P204" i="25"/>
  <c r="O204" i="25"/>
  <c r="J204" i="25"/>
  <c r="I204" i="25"/>
  <c r="H204" i="25"/>
  <c r="G204" i="25"/>
  <c r="F204" i="25"/>
  <c r="E204" i="25"/>
  <c r="T203" i="25"/>
  <c r="S203" i="25"/>
  <c r="R203" i="25"/>
  <c r="Q203" i="25"/>
  <c r="P203" i="25"/>
  <c r="O203" i="25"/>
  <c r="J203" i="25"/>
  <c r="I203" i="25"/>
  <c r="H203" i="25"/>
  <c r="G203" i="25"/>
  <c r="F203" i="25"/>
  <c r="E203" i="25"/>
  <c r="T202" i="25"/>
  <c r="S202" i="25"/>
  <c r="R202" i="25"/>
  <c r="Q202" i="25"/>
  <c r="P202" i="25"/>
  <c r="O202" i="25"/>
  <c r="J202" i="25"/>
  <c r="I202" i="25"/>
  <c r="H202" i="25"/>
  <c r="G202" i="25"/>
  <c r="F202" i="25"/>
  <c r="E202" i="25"/>
  <c r="T201" i="25"/>
  <c r="S201" i="25"/>
  <c r="R201" i="25"/>
  <c r="Q201" i="25"/>
  <c r="P201" i="25"/>
  <c r="O201" i="25"/>
  <c r="J201" i="25"/>
  <c r="I201" i="25"/>
  <c r="H201" i="25"/>
  <c r="G201" i="25"/>
  <c r="F201" i="25"/>
  <c r="E201" i="25"/>
  <c r="T200" i="25"/>
  <c r="S200" i="25"/>
  <c r="R200" i="25"/>
  <c r="Q200" i="25"/>
  <c r="P200" i="25"/>
  <c r="O200" i="25"/>
  <c r="J200" i="25"/>
  <c r="I200" i="25"/>
  <c r="H200" i="25"/>
  <c r="G200" i="25"/>
  <c r="F200" i="25"/>
  <c r="E200" i="25"/>
  <c r="T199" i="25"/>
  <c r="S199" i="25"/>
  <c r="R199" i="25"/>
  <c r="Q199" i="25"/>
  <c r="P199" i="25"/>
  <c r="O199" i="25"/>
  <c r="J199" i="25"/>
  <c r="I199" i="25"/>
  <c r="H199" i="25"/>
  <c r="G199" i="25"/>
  <c r="F199" i="25"/>
  <c r="E199" i="25"/>
  <c r="T198" i="25"/>
  <c r="S198" i="25"/>
  <c r="R198" i="25"/>
  <c r="Q198" i="25"/>
  <c r="P198" i="25"/>
  <c r="O198" i="25"/>
  <c r="J198" i="25"/>
  <c r="I198" i="25"/>
  <c r="H198" i="25"/>
  <c r="G198" i="25"/>
  <c r="F198" i="25"/>
  <c r="E198" i="25"/>
  <c r="T197" i="25"/>
  <c r="S197" i="25"/>
  <c r="R197" i="25"/>
  <c r="Q197" i="25"/>
  <c r="P197" i="25"/>
  <c r="O197" i="25"/>
  <c r="J197" i="25"/>
  <c r="I197" i="25"/>
  <c r="H197" i="25"/>
  <c r="G197" i="25"/>
  <c r="F197" i="25"/>
  <c r="E197" i="25"/>
  <c r="T196" i="25"/>
  <c r="S196" i="25"/>
  <c r="R196" i="25"/>
  <c r="Q196" i="25"/>
  <c r="P196" i="25"/>
  <c r="O196" i="25"/>
  <c r="J196" i="25"/>
  <c r="I196" i="25"/>
  <c r="H196" i="25"/>
  <c r="G196" i="25"/>
  <c r="F196" i="25"/>
  <c r="E196" i="25"/>
  <c r="T195" i="25"/>
  <c r="S195" i="25"/>
  <c r="R195" i="25"/>
  <c r="Q195" i="25"/>
  <c r="P195" i="25"/>
  <c r="O195" i="25"/>
  <c r="J195" i="25"/>
  <c r="I195" i="25"/>
  <c r="H195" i="25"/>
  <c r="G195" i="25"/>
  <c r="F195" i="25"/>
  <c r="E195" i="25"/>
  <c r="T194" i="25"/>
  <c r="S194" i="25"/>
  <c r="R194" i="25"/>
  <c r="Q194" i="25"/>
  <c r="P194" i="25"/>
  <c r="O194" i="25"/>
  <c r="J194" i="25"/>
  <c r="I194" i="25"/>
  <c r="H194" i="25"/>
  <c r="G194" i="25"/>
  <c r="F194" i="25"/>
  <c r="E194" i="25"/>
  <c r="T193" i="25"/>
  <c r="S193" i="25"/>
  <c r="R193" i="25"/>
  <c r="Q193" i="25"/>
  <c r="P193" i="25"/>
  <c r="O193" i="25"/>
  <c r="J193" i="25"/>
  <c r="I193" i="25"/>
  <c r="H193" i="25"/>
  <c r="G193" i="25"/>
  <c r="F193" i="25"/>
  <c r="E193" i="25"/>
  <c r="T192" i="25"/>
  <c r="S192" i="25"/>
  <c r="R192" i="25"/>
  <c r="Q192" i="25"/>
  <c r="P192" i="25"/>
  <c r="O192" i="25"/>
  <c r="J192" i="25"/>
  <c r="I192" i="25"/>
  <c r="H192" i="25"/>
  <c r="G192" i="25"/>
  <c r="F192" i="25"/>
  <c r="E192" i="25"/>
  <c r="T191" i="25"/>
  <c r="S191" i="25"/>
  <c r="R191" i="25"/>
  <c r="Q191" i="25"/>
  <c r="P191" i="25"/>
  <c r="O191" i="25"/>
  <c r="J191" i="25"/>
  <c r="I191" i="25"/>
  <c r="H191" i="25"/>
  <c r="G191" i="25"/>
  <c r="F191" i="25"/>
  <c r="E191" i="25"/>
  <c r="T190" i="25"/>
  <c r="S190" i="25"/>
  <c r="R190" i="25"/>
  <c r="Q190" i="25"/>
  <c r="P190" i="25"/>
  <c r="O190" i="25"/>
  <c r="J190" i="25"/>
  <c r="I190" i="25"/>
  <c r="H190" i="25"/>
  <c r="G190" i="25"/>
  <c r="F190" i="25"/>
  <c r="E190" i="25"/>
  <c r="T189" i="25"/>
  <c r="S189" i="25"/>
  <c r="R189" i="25"/>
  <c r="Q189" i="25"/>
  <c r="P189" i="25"/>
  <c r="O189" i="25"/>
  <c r="J189" i="25"/>
  <c r="I189" i="25"/>
  <c r="H189" i="25"/>
  <c r="G189" i="25"/>
  <c r="F189" i="25"/>
  <c r="E189" i="25"/>
  <c r="T188" i="25"/>
  <c r="S188" i="25"/>
  <c r="R188" i="25"/>
  <c r="Q188" i="25"/>
  <c r="P188" i="25"/>
  <c r="O188" i="25"/>
  <c r="J188" i="25"/>
  <c r="I188" i="25"/>
  <c r="H188" i="25"/>
  <c r="G188" i="25"/>
  <c r="F188" i="25"/>
  <c r="E188" i="25"/>
  <c r="T187" i="25"/>
  <c r="S187" i="25"/>
  <c r="R187" i="25"/>
  <c r="Q187" i="25"/>
  <c r="P187" i="25"/>
  <c r="O187" i="25"/>
  <c r="J187" i="25"/>
  <c r="I187" i="25"/>
  <c r="H187" i="25"/>
  <c r="G187" i="25"/>
  <c r="F187" i="25"/>
  <c r="E187" i="25"/>
  <c r="T186" i="25"/>
  <c r="S186" i="25"/>
  <c r="R186" i="25"/>
  <c r="Q186" i="25"/>
  <c r="P186" i="25"/>
  <c r="O186" i="25"/>
  <c r="J186" i="25"/>
  <c r="I186" i="25"/>
  <c r="H186" i="25"/>
  <c r="G186" i="25"/>
  <c r="F186" i="25"/>
  <c r="E186" i="25"/>
  <c r="T185" i="25"/>
  <c r="S185" i="25"/>
  <c r="R185" i="25"/>
  <c r="Q185" i="25"/>
  <c r="P185" i="25"/>
  <c r="O185" i="25"/>
  <c r="J185" i="25"/>
  <c r="I185" i="25"/>
  <c r="H185" i="25"/>
  <c r="G185" i="25"/>
  <c r="F185" i="25"/>
  <c r="E185" i="25"/>
  <c r="T184" i="25"/>
  <c r="S184" i="25"/>
  <c r="R184" i="25"/>
  <c r="Q184" i="25"/>
  <c r="P184" i="25"/>
  <c r="O184" i="25"/>
  <c r="J184" i="25"/>
  <c r="I184" i="25"/>
  <c r="H184" i="25"/>
  <c r="G184" i="25"/>
  <c r="F184" i="25"/>
  <c r="E184" i="25"/>
  <c r="T183" i="25"/>
  <c r="S183" i="25"/>
  <c r="R183" i="25"/>
  <c r="Q183" i="25"/>
  <c r="P183" i="25"/>
  <c r="O183" i="25"/>
  <c r="J183" i="25"/>
  <c r="I183" i="25"/>
  <c r="H183" i="25"/>
  <c r="G183" i="25"/>
  <c r="F183" i="25"/>
  <c r="E183" i="25"/>
  <c r="T182" i="25"/>
  <c r="S182" i="25"/>
  <c r="R182" i="25"/>
  <c r="Q182" i="25"/>
  <c r="P182" i="25"/>
  <c r="O182" i="25"/>
  <c r="J182" i="25"/>
  <c r="I182" i="25"/>
  <c r="H182" i="25"/>
  <c r="G182" i="25"/>
  <c r="F182" i="25"/>
  <c r="E182" i="25"/>
  <c r="T181" i="25"/>
  <c r="S181" i="25"/>
  <c r="R181" i="25"/>
  <c r="Q181" i="25"/>
  <c r="P181" i="25"/>
  <c r="O181" i="25"/>
  <c r="J181" i="25"/>
  <c r="I181" i="25"/>
  <c r="H181" i="25"/>
  <c r="G181" i="25"/>
  <c r="F181" i="25"/>
  <c r="E181" i="25"/>
  <c r="T180" i="25"/>
  <c r="S180" i="25"/>
  <c r="R180" i="25"/>
  <c r="Q180" i="25"/>
  <c r="P180" i="25"/>
  <c r="O180" i="25"/>
  <c r="J180" i="25"/>
  <c r="I180" i="25"/>
  <c r="H180" i="25"/>
  <c r="G180" i="25"/>
  <c r="F180" i="25"/>
  <c r="E180" i="25"/>
  <c r="T179" i="25"/>
  <c r="S179" i="25"/>
  <c r="R179" i="25"/>
  <c r="Q179" i="25"/>
  <c r="P179" i="25"/>
  <c r="O179" i="25"/>
  <c r="J179" i="25"/>
  <c r="I179" i="25"/>
  <c r="H179" i="25"/>
  <c r="G179" i="25"/>
  <c r="F179" i="25"/>
  <c r="E179" i="25"/>
  <c r="T178" i="25"/>
  <c r="S178" i="25"/>
  <c r="R178" i="25"/>
  <c r="Q178" i="25"/>
  <c r="P178" i="25"/>
  <c r="O178" i="25"/>
  <c r="J178" i="25"/>
  <c r="I178" i="25"/>
  <c r="H178" i="25"/>
  <c r="G178" i="25"/>
  <c r="F178" i="25"/>
  <c r="E178" i="25"/>
  <c r="T177" i="25"/>
  <c r="S177" i="25"/>
  <c r="R177" i="25"/>
  <c r="Q177" i="25"/>
  <c r="P177" i="25"/>
  <c r="O177" i="25"/>
  <c r="J177" i="25"/>
  <c r="I177" i="25"/>
  <c r="H177" i="25"/>
  <c r="G177" i="25"/>
  <c r="F177" i="25"/>
  <c r="E177" i="25"/>
  <c r="T176" i="25"/>
  <c r="S176" i="25"/>
  <c r="R176" i="25"/>
  <c r="Q176" i="25"/>
  <c r="P176" i="25"/>
  <c r="O176" i="25"/>
  <c r="J176" i="25"/>
  <c r="I176" i="25"/>
  <c r="H176" i="25"/>
  <c r="G176" i="25"/>
  <c r="F176" i="25"/>
  <c r="E176" i="25"/>
  <c r="T175" i="25"/>
  <c r="S175" i="25"/>
  <c r="R175" i="25"/>
  <c r="Q175" i="25"/>
  <c r="P175" i="25"/>
  <c r="O175" i="25"/>
  <c r="J175" i="25"/>
  <c r="I175" i="25"/>
  <c r="H175" i="25"/>
  <c r="G175" i="25"/>
  <c r="F175" i="25"/>
  <c r="E175" i="25"/>
  <c r="T174" i="25"/>
  <c r="S174" i="25"/>
  <c r="R174" i="25"/>
  <c r="Q174" i="25"/>
  <c r="P174" i="25"/>
  <c r="O174" i="25"/>
  <c r="J174" i="25"/>
  <c r="I174" i="25"/>
  <c r="H174" i="25"/>
  <c r="G174" i="25"/>
  <c r="F174" i="25"/>
  <c r="E174" i="25"/>
  <c r="T173" i="25"/>
  <c r="S173" i="25"/>
  <c r="R173" i="25"/>
  <c r="Q173" i="25"/>
  <c r="P173" i="25"/>
  <c r="O173" i="25"/>
  <c r="J173" i="25"/>
  <c r="I173" i="25"/>
  <c r="H173" i="25"/>
  <c r="G173" i="25"/>
  <c r="F173" i="25"/>
  <c r="E173" i="25"/>
  <c r="T172" i="25"/>
  <c r="S172" i="25"/>
  <c r="R172" i="25"/>
  <c r="Q172" i="25"/>
  <c r="P172" i="25"/>
  <c r="O172" i="25"/>
  <c r="J172" i="25"/>
  <c r="I172" i="25"/>
  <c r="H172" i="25"/>
  <c r="G172" i="25"/>
  <c r="F172" i="25"/>
  <c r="E172" i="25"/>
  <c r="T171" i="25"/>
  <c r="S171" i="25"/>
  <c r="R171" i="25"/>
  <c r="Q171" i="25"/>
  <c r="P171" i="25"/>
  <c r="O171" i="25"/>
  <c r="J171" i="25"/>
  <c r="I171" i="25"/>
  <c r="H171" i="25"/>
  <c r="G171" i="25"/>
  <c r="F171" i="25"/>
  <c r="E171" i="25"/>
  <c r="T170" i="25"/>
  <c r="S170" i="25"/>
  <c r="R170" i="25"/>
  <c r="Q170" i="25"/>
  <c r="P170" i="25"/>
  <c r="O170" i="25"/>
  <c r="J170" i="25"/>
  <c r="I170" i="25"/>
  <c r="H170" i="25"/>
  <c r="G170" i="25"/>
  <c r="F170" i="25"/>
  <c r="E170" i="25"/>
  <c r="T169" i="25"/>
  <c r="S169" i="25"/>
  <c r="R169" i="25"/>
  <c r="Q169" i="25"/>
  <c r="P169" i="25"/>
  <c r="O169" i="25"/>
  <c r="J169" i="25"/>
  <c r="I169" i="25"/>
  <c r="H169" i="25"/>
  <c r="G169" i="25"/>
  <c r="F169" i="25"/>
  <c r="E169" i="25"/>
  <c r="T168" i="25"/>
  <c r="S168" i="25"/>
  <c r="R168" i="25"/>
  <c r="Q168" i="25"/>
  <c r="P168" i="25"/>
  <c r="O168" i="25"/>
  <c r="J168" i="25"/>
  <c r="I168" i="25"/>
  <c r="H168" i="25"/>
  <c r="G168" i="25"/>
  <c r="F168" i="25"/>
  <c r="E168" i="25"/>
  <c r="T167" i="25"/>
  <c r="S167" i="25"/>
  <c r="R167" i="25"/>
  <c r="Q167" i="25"/>
  <c r="P167" i="25"/>
  <c r="O167" i="25"/>
  <c r="J167" i="25"/>
  <c r="I167" i="25"/>
  <c r="H167" i="25"/>
  <c r="G167" i="25"/>
  <c r="F167" i="25"/>
  <c r="E167" i="25"/>
  <c r="T166" i="25"/>
  <c r="S166" i="25"/>
  <c r="R166" i="25"/>
  <c r="Q166" i="25"/>
  <c r="P166" i="25"/>
  <c r="O166" i="25"/>
  <c r="J166" i="25"/>
  <c r="I166" i="25"/>
  <c r="H166" i="25"/>
  <c r="G166" i="25"/>
  <c r="F166" i="25"/>
  <c r="E166" i="25"/>
  <c r="T165" i="25"/>
  <c r="S165" i="25"/>
  <c r="R165" i="25"/>
  <c r="Q165" i="25"/>
  <c r="P165" i="25"/>
  <c r="O165" i="25"/>
  <c r="J165" i="25"/>
  <c r="I165" i="25"/>
  <c r="H165" i="25"/>
  <c r="G165" i="25"/>
  <c r="F165" i="25"/>
  <c r="E165" i="25"/>
  <c r="T164" i="25"/>
  <c r="S164" i="25"/>
  <c r="R164" i="25"/>
  <c r="Q164" i="25"/>
  <c r="P164" i="25"/>
  <c r="O164" i="25"/>
  <c r="J164" i="25"/>
  <c r="I164" i="25"/>
  <c r="H164" i="25"/>
  <c r="G164" i="25"/>
  <c r="F164" i="25"/>
  <c r="E164" i="25"/>
  <c r="T163" i="25"/>
  <c r="S163" i="25"/>
  <c r="R163" i="25"/>
  <c r="Q163" i="25"/>
  <c r="P163" i="25"/>
  <c r="O163" i="25"/>
  <c r="J163" i="25"/>
  <c r="I163" i="25"/>
  <c r="H163" i="25"/>
  <c r="G163" i="25"/>
  <c r="F163" i="25"/>
  <c r="E163" i="25"/>
  <c r="T162" i="25"/>
  <c r="S162" i="25"/>
  <c r="R162" i="25"/>
  <c r="Q162" i="25"/>
  <c r="P162" i="25"/>
  <c r="O162" i="25"/>
  <c r="J162" i="25"/>
  <c r="I162" i="25"/>
  <c r="H162" i="25"/>
  <c r="G162" i="25"/>
  <c r="F162" i="25"/>
  <c r="E162" i="25"/>
  <c r="T161" i="25"/>
  <c r="S161" i="25"/>
  <c r="R161" i="25"/>
  <c r="Q161" i="25"/>
  <c r="P161" i="25"/>
  <c r="O161" i="25"/>
  <c r="J161" i="25"/>
  <c r="I161" i="25"/>
  <c r="H161" i="25"/>
  <c r="G161" i="25"/>
  <c r="F161" i="25"/>
  <c r="E161" i="25"/>
  <c r="T160" i="25"/>
  <c r="S160" i="25"/>
  <c r="R160" i="25"/>
  <c r="Q160" i="25"/>
  <c r="P160" i="25"/>
  <c r="O160" i="25"/>
  <c r="J160" i="25"/>
  <c r="I160" i="25"/>
  <c r="H160" i="25"/>
  <c r="G160" i="25"/>
  <c r="F160" i="25"/>
  <c r="E160" i="25"/>
  <c r="T159" i="25"/>
  <c r="S159" i="25"/>
  <c r="R159" i="25"/>
  <c r="Q159" i="25"/>
  <c r="P159" i="25"/>
  <c r="O159" i="25"/>
  <c r="J159" i="25"/>
  <c r="I159" i="25"/>
  <c r="H159" i="25"/>
  <c r="G159" i="25"/>
  <c r="F159" i="25"/>
  <c r="E159" i="25"/>
  <c r="T158" i="25"/>
  <c r="S158" i="25"/>
  <c r="R158" i="25"/>
  <c r="Q158" i="25"/>
  <c r="P158" i="25"/>
  <c r="O158" i="25"/>
  <c r="J158" i="25"/>
  <c r="I158" i="25"/>
  <c r="H158" i="25"/>
  <c r="G158" i="25"/>
  <c r="F158" i="25"/>
  <c r="E158" i="25"/>
  <c r="T157" i="25"/>
  <c r="S157" i="25"/>
  <c r="R157" i="25"/>
  <c r="Q157" i="25"/>
  <c r="P157" i="25"/>
  <c r="O157" i="25"/>
  <c r="J157" i="25"/>
  <c r="I157" i="25"/>
  <c r="H157" i="25"/>
  <c r="G157" i="25"/>
  <c r="F157" i="25"/>
  <c r="E157" i="25"/>
  <c r="T156" i="25"/>
  <c r="S156" i="25"/>
  <c r="R156" i="25"/>
  <c r="Q156" i="25"/>
  <c r="P156" i="25"/>
  <c r="O156" i="25"/>
  <c r="J156" i="25"/>
  <c r="I156" i="25"/>
  <c r="H156" i="25"/>
  <c r="G156" i="25"/>
  <c r="F156" i="25"/>
  <c r="E156" i="25"/>
  <c r="T155" i="25"/>
  <c r="S155" i="25"/>
  <c r="R155" i="25"/>
  <c r="Q155" i="25"/>
  <c r="P155" i="25"/>
  <c r="O155" i="25"/>
  <c r="J155" i="25"/>
  <c r="I155" i="25"/>
  <c r="H155" i="25"/>
  <c r="G155" i="25"/>
  <c r="F155" i="25"/>
  <c r="E155" i="25"/>
  <c r="T154" i="25"/>
  <c r="S154" i="25"/>
  <c r="R154" i="25"/>
  <c r="Q154" i="25"/>
  <c r="P154" i="25"/>
  <c r="O154" i="25"/>
  <c r="J154" i="25"/>
  <c r="I154" i="25"/>
  <c r="H154" i="25"/>
  <c r="G154" i="25"/>
  <c r="F154" i="25"/>
  <c r="E154" i="25"/>
  <c r="T153" i="25"/>
  <c r="S153" i="25"/>
  <c r="R153" i="25"/>
  <c r="Q153" i="25"/>
  <c r="P153" i="25"/>
  <c r="O153" i="25"/>
  <c r="J153" i="25"/>
  <c r="I153" i="25"/>
  <c r="H153" i="25"/>
  <c r="G153" i="25"/>
  <c r="F153" i="25"/>
  <c r="E153" i="25"/>
  <c r="T152" i="25"/>
  <c r="S152" i="25"/>
  <c r="R152" i="25"/>
  <c r="Q152" i="25"/>
  <c r="P152" i="25"/>
  <c r="O152" i="25"/>
  <c r="J152" i="25"/>
  <c r="I152" i="25"/>
  <c r="H152" i="25"/>
  <c r="G152" i="25"/>
  <c r="F152" i="25"/>
  <c r="E152" i="25"/>
  <c r="T151" i="25"/>
  <c r="S151" i="25"/>
  <c r="R151" i="25"/>
  <c r="Q151" i="25"/>
  <c r="P151" i="25"/>
  <c r="O151" i="25"/>
  <c r="J151" i="25"/>
  <c r="I151" i="25"/>
  <c r="H151" i="25"/>
  <c r="G151" i="25"/>
  <c r="F151" i="25"/>
  <c r="E151" i="25"/>
  <c r="T150" i="25"/>
  <c r="S150" i="25"/>
  <c r="R150" i="25"/>
  <c r="Q150" i="25"/>
  <c r="P150" i="25"/>
  <c r="O150" i="25"/>
  <c r="J150" i="25"/>
  <c r="I150" i="25"/>
  <c r="H150" i="25"/>
  <c r="G150" i="25"/>
  <c r="F150" i="25"/>
  <c r="E150" i="25"/>
  <c r="T149" i="25"/>
  <c r="S149" i="25"/>
  <c r="R149" i="25"/>
  <c r="Q149" i="25"/>
  <c r="P149" i="25"/>
  <c r="O149" i="25"/>
  <c r="J149" i="25"/>
  <c r="I149" i="25"/>
  <c r="H149" i="25"/>
  <c r="G149" i="25"/>
  <c r="F149" i="25"/>
  <c r="E149" i="25"/>
  <c r="T148" i="25"/>
  <c r="S148" i="25"/>
  <c r="R148" i="25"/>
  <c r="Q148" i="25"/>
  <c r="P148" i="25"/>
  <c r="O148" i="25"/>
  <c r="J148" i="25"/>
  <c r="I148" i="25"/>
  <c r="H148" i="25"/>
  <c r="G148" i="25"/>
  <c r="F148" i="25"/>
  <c r="E148" i="25"/>
  <c r="T147" i="25"/>
  <c r="S147" i="25"/>
  <c r="R147" i="25"/>
  <c r="Q147" i="25"/>
  <c r="P147" i="25"/>
  <c r="O147" i="25"/>
  <c r="J147" i="25"/>
  <c r="I147" i="25"/>
  <c r="H147" i="25"/>
  <c r="G147" i="25"/>
  <c r="F147" i="25"/>
  <c r="E147" i="25"/>
  <c r="T146" i="25"/>
  <c r="S146" i="25"/>
  <c r="R146" i="25"/>
  <c r="Q146" i="25"/>
  <c r="P146" i="25"/>
  <c r="O146" i="25"/>
  <c r="J146" i="25"/>
  <c r="I146" i="25"/>
  <c r="H146" i="25"/>
  <c r="G146" i="25"/>
  <c r="F146" i="25"/>
  <c r="E146" i="25"/>
  <c r="T145" i="25"/>
  <c r="S145" i="25"/>
  <c r="R145" i="25"/>
  <c r="Q145" i="25"/>
  <c r="P145" i="25"/>
  <c r="O145" i="25"/>
  <c r="J145" i="25"/>
  <c r="I145" i="25"/>
  <c r="H145" i="25"/>
  <c r="G145" i="25"/>
  <c r="F145" i="25"/>
  <c r="E145" i="25"/>
  <c r="T144" i="25"/>
  <c r="S144" i="25"/>
  <c r="R144" i="25"/>
  <c r="Q144" i="25"/>
  <c r="P144" i="25"/>
  <c r="O144" i="25"/>
  <c r="J144" i="25"/>
  <c r="I144" i="25"/>
  <c r="H144" i="25"/>
  <c r="G144" i="25"/>
  <c r="F144" i="25"/>
  <c r="E144" i="25"/>
  <c r="T143" i="25"/>
  <c r="S143" i="25"/>
  <c r="R143" i="25"/>
  <c r="Q143" i="25"/>
  <c r="P143" i="25"/>
  <c r="O143" i="25"/>
  <c r="J143" i="25"/>
  <c r="I143" i="25"/>
  <c r="H143" i="25"/>
  <c r="G143" i="25"/>
  <c r="F143" i="25"/>
  <c r="E143" i="25"/>
  <c r="T142" i="25"/>
  <c r="S142" i="25"/>
  <c r="R142" i="25"/>
  <c r="Q142" i="25"/>
  <c r="P142" i="25"/>
  <c r="O142" i="25"/>
  <c r="J142" i="25"/>
  <c r="I142" i="25"/>
  <c r="H142" i="25"/>
  <c r="G142" i="25"/>
  <c r="F142" i="25"/>
  <c r="E142" i="25"/>
  <c r="T141" i="25"/>
  <c r="S141" i="25"/>
  <c r="R141" i="25"/>
  <c r="Q141" i="25"/>
  <c r="P141" i="25"/>
  <c r="O141" i="25"/>
  <c r="J141" i="25"/>
  <c r="I141" i="25"/>
  <c r="H141" i="25"/>
  <c r="G141" i="25"/>
  <c r="F141" i="25"/>
  <c r="E141" i="25"/>
  <c r="T140" i="25"/>
  <c r="S140" i="25"/>
  <c r="R140" i="25"/>
  <c r="Q140" i="25"/>
  <c r="P140" i="25"/>
  <c r="O140" i="25"/>
  <c r="J140" i="25"/>
  <c r="I140" i="25"/>
  <c r="H140" i="25"/>
  <c r="G140" i="25"/>
  <c r="F140" i="25"/>
  <c r="E140" i="25"/>
  <c r="T139" i="25"/>
  <c r="S139" i="25"/>
  <c r="R139" i="25"/>
  <c r="Q139" i="25"/>
  <c r="P139" i="25"/>
  <c r="O139" i="25"/>
  <c r="J139" i="25"/>
  <c r="I139" i="25"/>
  <c r="H139" i="25"/>
  <c r="G139" i="25"/>
  <c r="F139" i="25"/>
  <c r="E139" i="25"/>
  <c r="T138" i="25"/>
  <c r="S138" i="25"/>
  <c r="R138" i="25"/>
  <c r="Q138" i="25"/>
  <c r="P138" i="25"/>
  <c r="O138" i="25"/>
  <c r="J138" i="25"/>
  <c r="I138" i="25"/>
  <c r="H138" i="25"/>
  <c r="G138" i="25"/>
  <c r="F138" i="25"/>
  <c r="E138" i="25"/>
  <c r="T137" i="25"/>
  <c r="S137" i="25"/>
  <c r="R137" i="25"/>
  <c r="Q137" i="25"/>
  <c r="P137" i="25"/>
  <c r="O137" i="25"/>
  <c r="J137" i="25"/>
  <c r="I137" i="25"/>
  <c r="H137" i="25"/>
  <c r="G137" i="25"/>
  <c r="F137" i="25"/>
  <c r="E137" i="25"/>
  <c r="T136" i="25"/>
  <c r="S136" i="25"/>
  <c r="R136" i="25"/>
  <c r="Q136" i="25"/>
  <c r="P136" i="25"/>
  <c r="O136" i="25"/>
  <c r="J136" i="25"/>
  <c r="I136" i="25"/>
  <c r="H136" i="25"/>
  <c r="G136" i="25"/>
  <c r="F136" i="25"/>
  <c r="E136" i="25"/>
  <c r="T135" i="25"/>
  <c r="S135" i="25"/>
  <c r="R135" i="25"/>
  <c r="Q135" i="25"/>
  <c r="P135" i="25"/>
  <c r="O135" i="25"/>
  <c r="J135" i="25"/>
  <c r="I135" i="25"/>
  <c r="H135" i="25"/>
  <c r="G135" i="25"/>
  <c r="F135" i="25"/>
  <c r="E135" i="25"/>
  <c r="T134" i="25"/>
  <c r="S134" i="25"/>
  <c r="R134" i="25"/>
  <c r="Q134" i="25"/>
  <c r="P134" i="25"/>
  <c r="O134" i="25"/>
  <c r="J134" i="25"/>
  <c r="I134" i="25"/>
  <c r="H134" i="25"/>
  <c r="G134" i="25"/>
  <c r="F134" i="25"/>
  <c r="E134" i="25"/>
  <c r="T133" i="25"/>
  <c r="S133" i="25"/>
  <c r="R133" i="25"/>
  <c r="Q133" i="25"/>
  <c r="P133" i="25"/>
  <c r="O133" i="25"/>
  <c r="J133" i="25"/>
  <c r="I133" i="25"/>
  <c r="H133" i="25"/>
  <c r="G133" i="25"/>
  <c r="F133" i="25"/>
  <c r="E133" i="25"/>
  <c r="T132" i="25"/>
  <c r="S132" i="25"/>
  <c r="R132" i="25"/>
  <c r="Q132" i="25"/>
  <c r="P132" i="25"/>
  <c r="O132" i="25"/>
  <c r="J132" i="25"/>
  <c r="I132" i="25"/>
  <c r="H132" i="25"/>
  <c r="G132" i="25"/>
  <c r="F132" i="25"/>
  <c r="E132" i="25"/>
  <c r="T131" i="25"/>
  <c r="S131" i="25"/>
  <c r="R131" i="25"/>
  <c r="Q131" i="25"/>
  <c r="P131" i="25"/>
  <c r="O131" i="25"/>
  <c r="J131" i="25"/>
  <c r="I131" i="25"/>
  <c r="H131" i="25"/>
  <c r="G131" i="25"/>
  <c r="F131" i="25"/>
  <c r="E131" i="25"/>
  <c r="T130" i="25"/>
  <c r="S130" i="25"/>
  <c r="R130" i="25"/>
  <c r="Q130" i="25"/>
  <c r="P130" i="25"/>
  <c r="O130" i="25"/>
  <c r="J130" i="25"/>
  <c r="I130" i="25"/>
  <c r="H130" i="25"/>
  <c r="G130" i="25"/>
  <c r="F130" i="25"/>
  <c r="E130" i="25"/>
  <c r="T129" i="25"/>
  <c r="S129" i="25"/>
  <c r="R129" i="25"/>
  <c r="Q129" i="25"/>
  <c r="P129" i="25"/>
  <c r="O129" i="25"/>
  <c r="J129" i="25"/>
  <c r="I129" i="25"/>
  <c r="H129" i="25"/>
  <c r="G129" i="25"/>
  <c r="F129" i="25"/>
  <c r="E129" i="25"/>
  <c r="T128" i="25"/>
  <c r="S128" i="25"/>
  <c r="R128" i="25"/>
  <c r="Q128" i="25"/>
  <c r="P128" i="25"/>
  <c r="O128" i="25"/>
  <c r="J128" i="25"/>
  <c r="I128" i="25"/>
  <c r="H128" i="25"/>
  <c r="G128" i="25"/>
  <c r="F128" i="25"/>
  <c r="E128" i="25"/>
  <c r="T127" i="25"/>
  <c r="S127" i="25"/>
  <c r="R127" i="25"/>
  <c r="Q127" i="25"/>
  <c r="P127" i="25"/>
  <c r="O127" i="25"/>
  <c r="J127" i="25"/>
  <c r="I127" i="25"/>
  <c r="H127" i="25"/>
  <c r="G127" i="25"/>
  <c r="F127" i="25"/>
  <c r="E127" i="25"/>
  <c r="T126" i="25"/>
  <c r="S126" i="25"/>
  <c r="R126" i="25"/>
  <c r="Q126" i="25"/>
  <c r="P126" i="25"/>
  <c r="O126" i="25"/>
  <c r="J126" i="25"/>
  <c r="I126" i="25"/>
  <c r="H126" i="25"/>
  <c r="G126" i="25"/>
  <c r="F126" i="25"/>
  <c r="E126" i="25"/>
  <c r="T125" i="25"/>
  <c r="S125" i="25"/>
  <c r="R125" i="25"/>
  <c r="Q125" i="25"/>
  <c r="P125" i="25"/>
  <c r="O125" i="25"/>
  <c r="J125" i="25"/>
  <c r="I125" i="25"/>
  <c r="H125" i="25"/>
  <c r="G125" i="25"/>
  <c r="F125" i="25"/>
  <c r="E125" i="25"/>
  <c r="T124" i="25"/>
  <c r="S124" i="25"/>
  <c r="R124" i="25"/>
  <c r="Q124" i="25"/>
  <c r="P124" i="25"/>
  <c r="O124" i="25"/>
  <c r="J124" i="25"/>
  <c r="I124" i="25"/>
  <c r="H124" i="25"/>
  <c r="G124" i="25"/>
  <c r="F124" i="25"/>
  <c r="E124" i="25"/>
  <c r="T123" i="25"/>
  <c r="S123" i="25"/>
  <c r="R123" i="25"/>
  <c r="Q123" i="25"/>
  <c r="P123" i="25"/>
  <c r="O123" i="25"/>
  <c r="J123" i="25"/>
  <c r="I123" i="25"/>
  <c r="H123" i="25"/>
  <c r="G123" i="25"/>
  <c r="F123" i="25"/>
  <c r="E123" i="25"/>
  <c r="T122" i="25"/>
  <c r="S122" i="25"/>
  <c r="R122" i="25"/>
  <c r="Q122" i="25"/>
  <c r="P122" i="25"/>
  <c r="O122" i="25"/>
  <c r="J122" i="25"/>
  <c r="I122" i="25"/>
  <c r="H122" i="25"/>
  <c r="G122" i="25"/>
  <c r="F122" i="25"/>
  <c r="E122" i="25"/>
  <c r="T121" i="25"/>
  <c r="S121" i="25"/>
  <c r="R121" i="25"/>
  <c r="Q121" i="25"/>
  <c r="P121" i="25"/>
  <c r="O121" i="25"/>
  <c r="J121" i="25"/>
  <c r="I121" i="25"/>
  <c r="H121" i="25"/>
  <c r="G121" i="25"/>
  <c r="F121" i="25"/>
  <c r="E121" i="25"/>
  <c r="T120" i="25"/>
  <c r="S120" i="25"/>
  <c r="R120" i="25"/>
  <c r="Q120" i="25"/>
  <c r="P120" i="25"/>
  <c r="O120" i="25"/>
  <c r="J120" i="25"/>
  <c r="I120" i="25"/>
  <c r="H120" i="25"/>
  <c r="G120" i="25"/>
  <c r="F120" i="25"/>
  <c r="E120" i="25"/>
  <c r="T119" i="25"/>
  <c r="S119" i="25"/>
  <c r="R119" i="25"/>
  <c r="Q119" i="25"/>
  <c r="P119" i="25"/>
  <c r="O119" i="25"/>
  <c r="J119" i="25"/>
  <c r="I119" i="25"/>
  <c r="H119" i="25"/>
  <c r="G119" i="25"/>
  <c r="F119" i="25"/>
  <c r="E119" i="25"/>
  <c r="T118" i="25"/>
  <c r="S118" i="25"/>
  <c r="R118" i="25"/>
  <c r="Q118" i="25"/>
  <c r="P118" i="25"/>
  <c r="O118" i="25"/>
  <c r="J118" i="25"/>
  <c r="I118" i="25"/>
  <c r="H118" i="25"/>
  <c r="G118" i="25"/>
  <c r="F118" i="25"/>
  <c r="E118" i="25"/>
  <c r="T117" i="25"/>
  <c r="S117" i="25"/>
  <c r="R117" i="25"/>
  <c r="Q117" i="25"/>
  <c r="P117" i="25"/>
  <c r="O117" i="25"/>
  <c r="J117" i="25"/>
  <c r="I117" i="25"/>
  <c r="H117" i="25"/>
  <c r="G117" i="25"/>
  <c r="F117" i="25"/>
  <c r="E117" i="25"/>
  <c r="T116" i="25"/>
  <c r="S116" i="25"/>
  <c r="R116" i="25"/>
  <c r="Q116" i="25"/>
  <c r="P116" i="25"/>
  <c r="O116" i="25"/>
  <c r="J116" i="25"/>
  <c r="I116" i="25"/>
  <c r="H116" i="25"/>
  <c r="G116" i="25"/>
  <c r="F116" i="25"/>
  <c r="E116" i="25"/>
  <c r="T115" i="25"/>
  <c r="S115" i="25"/>
  <c r="R115" i="25"/>
  <c r="Q115" i="25"/>
  <c r="P115" i="25"/>
  <c r="O115" i="25"/>
  <c r="J115" i="25"/>
  <c r="I115" i="25"/>
  <c r="H115" i="25"/>
  <c r="G115" i="25"/>
  <c r="F115" i="25"/>
  <c r="E115" i="25"/>
  <c r="T114" i="25"/>
  <c r="S114" i="25"/>
  <c r="R114" i="25"/>
  <c r="Q114" i="25"/>
  <c r="P114" i="25"/>
  <c r="O114" i="25"/>
  <c r="J114" i="25"/>
  <c r="I114" i="25"/>
  <c r="H114" i="25"/>
  <c r="G114" i="25"/>
  <c r="F114" i="25"/>
  <c r="E114" i="25"/>
  <c r="T113" i="25"/>
  <c r="S113" i="25"/>
  <c r="R113" i="25"/>
  <c r="Q113" i="25"/>
  <c r="P113" i="25"/>
  <c r="O113" i="25"/>
  <c r="J113" i="25"/>
  <c r="I113" i="25"/>
  <c r="H113" i="25"/>
  <c r="G113" i="25"/>
  <c r="F113" i="25"/>
  <c r="E113" i="25"/>
  <c r="T112" i="25"/>
  <c r="S112" i="25"/>
  <c r="R112" i="25"/>
  <c r="Q112" i="25"/>
  <c r="P112" i="25"/>
  <c r="O112" i="25"/>
  <c r="J112" i="25"/>
  <c r="I112" i="25"/>
  <c r="H112" i="25"/>
  <c r="G112" i="25"/>
  <c r="F112" i="25"/>
  <c r="E112" i="25"/>
  <c r="T111" i="25"/>
  <c r="S111" i="25"/>
  <c r="R111" i="25"/>
  <c r="Q111" i="25"/>
  <c r="P111" i="25"/>
  <c r="O111" i="25"/>
  <c r="J111" i="25"/>
  <c r="I111" i="25"/>
  <c r="H111" i="25"/>
  <c r="G111" i="25"/>
  <c r="F111" i="25"/>
  <c r="E111" i="25"/>
  <c r="T110" i="25"/>
  <c r="S110" i="25"/>
  <c r="R110" i="25"/>
  <c r="Q110" i="25"/>
  <c r="P110" i="25"/>
  <c r="O110" i="25"/>
  <c r="J110" i="25"/>
  <c r="I110" i="25"/>
  <c r="H110" i="25"/>
  <c r="G110" i="25"/>
  <c r="F110" i="25"/>
  <c r="E110" i="25"/>
  <c r="T109" i="25"/>
  <c r="S109" i="25"/>
  <c r="R109" i="25"/>
  <c r="Q109" i="25"/>
  <c r="P109" i="25"/>
  <c r="O109" i="25"/>
  <c r="J109" i="25"/>
  <c r="I109" i="25"/>
  <c r="H109" i="25"/>
  <c r="G109" i="25"/>
  <c r="F109" i="25"/>
  <c r="E109" i="25"/>
  <c r="T108" i="25"/>
  <c r="S108" i="25"/>
  <c r="R108" i="25"/>
  <c r="Q108" i="25"/>
  <c r="P108" i="25"/>
  <c r="O108" i="25"/>
  <c r="J108" i="25"/>
  <c r="I108" i="25"/>
  <c r="H108" i="25"/>
  <c r="G108" i="25"/>
  <c r="F108" i="25"/>
  <c r="E108" i="25"/>
  <c r="T107" i="25"/>
  <c r="S107" i="25"/>
  <c r="R107" i="25"/>
  <c r="Q107" i="25"/>
  <c r="P107" i="25"/>
  <c r="O107" i="25"/>
  <c r="J107" i="25"/>
  <c r="I107" i="25"/>
  <c r="H107" i="25"/>
  <c r="G107" i="25"/>
  <c r="F107" i="25"/>
  <c r="E107" i="25"/>
  <c r="T106" i="25"/>
  <c r="S106" i="25"/>
  <c r="R106" i="25"/>
  <c r="Q106" i="25"/>
  <c r="P106" i="25"/>
  <c r="O106" i="25"/>
  <c r="J106" i="25"/>
  <c r="I106" i="25"/>
  <c r="H106" i="25"/>
  <c r="G106" i="25"/>
  <c r="F106" i="25"/>
  <c r="E106" i="25"/>
  <c r="T105" i="25"/>
  <c r="S105" i="25"/>
  <c r="R105" i="25"/>
  <c r="Q105" i="25"/>
  <c r="P105" i="25"/>
  <c r="O105" i="25"/>
  <c r="J105" i="25"/>
  <c r="I105" i="25"/>
  <c r="H105" i="25"/>
  <c r="G105" i="25"/>
  <c r="F105" i="25"/>
  <c r="E105" i="25"/>
  <c r="T104" i="25"/>
  <c r="S104" i="25"/>
  <c r="R104" i="25"/>
  <c r="Q104" i="25"/>
  <c r="P104" i="25"/>
  <c r="O104" i="25"/>
  <c r="J104" i="25"/>
  <c r="I104" i="25"/>
  <c r="H104" i="25"/>
  <c r="G104" i="25"/>
  <c r="F104" i="25"/>
  <c r="E104" i="25"/>
  <c r="T103" i="25"/>
  <c r="S103" i="25"/>
  <c r="R103" i="25"/>
  <c r="Q103" i="25"/>
  <c r="P103" i="25"/>
  <c r="O103" i="25"/>
  <c r="J103" i="25"/>
  <c r="I103" i="25"/>
  <c r="H103" i="25"/>
  <c r="G103" i="25"/>
  <c r="F103" i="25"/>
  <c r="E103" i="25"/>
  <c r="T102" i="25"/>
  <c r="S102" i="25"/>
  <c r="R102" i="25"/>
  <c r="Q102" i="25"/>
  <c r="P102" i="25"/>
  <c r="O102" i="25"/>
  <c r="J102" i="25"/>
  <c r="I102" i="25"/>
  <c r="H102" i="25"/>
  <c r="G102" i="25"/>
  <c r="F102" i="25"/>
  <c r="E102" i="25"/>
  <c r="T101" i="25"/>
  <c r="S101" i="25"/>
  <c r="R101" i="25"/>
  <c r="Q101" i="25"/>
  <c r="P101" i="25"/>
  <c r="O101" i="25"/>
  <c r="J101" i="25"/>
  <c r="I101" i="25"/>
  <c r="H101" i="25"/>
  <c r="G101" i="25"/>
  <c r="F101" i="25"/>
  <c r="E101" i="25"/>
  <c r="T100" i="25"/>
  <c r="S100" i="25"/>
  <c r="R100" i="25"/>
  <c r="Q100" i="25"/>
  <c r="P100" i="25"/>
  <c r="O100" i="25"/>
  <c r="J100" i="25"/>
  <c r="I100" i="25"/>
  <c r="H100" i="25"/>
  <c r="G100" i="25"/>
  <c r="F100" i="25"/>
  <c r="E100" i="25"/>
  <c r="T99" i="25"/>
  <c r="S99" i="25"/>
  <c r="R99" i="25"/>
  <c r="Q99" i="25"/>
  <c r="P99" i="25"/>
  <c r="O99" i="25"/>
  <c r="J99" i="25"/>
  <c r="I99" i="25"/>
  <c r="H99" i="25"/>
  <c r="G99" i="25"/>
  <c r="F99" i="25"/>
  <c r="E99" i="25"/>
  <c r="T98" i="25"/>
  <c r="S98" i="25"/>
  <c r="R98" i="25"/>
  <c r="Q98" i="25"/>
  <c r="P98" i="25"/>
  <c r="O98" i="25"/>
  <c r="J98" i="25"/>
  <c r="I98" i="25"/>
  <c r="H98" i="25"/>
  <c r="G98" i="25"/>
  <c r="F98" i="25"/>
  <c r="E98" i="25"/>
  <c r="T97" i="25"/>
  <c r="S97" i="25"/>
  <c r="R97" i="25"/>
  <c r="Q97" i="25"/>
  <c r="P97" i="25"/>
  <c r="O97" i="25"/>
  <c r="J97" i="25"/>
  <c r="I97" i="25"/>
  <c r="H97" i="25"/>
  <c r="G97" i="25"/>
  <c r="F97" i="25"/>
  <c r="E97" i="25"/>
  <c r="T96" i="25"/>
  <c r="S96" i="25"/>
  <c r="R96" i="25"/>
  <c r="Q96" i="25"/>
  <c r="P96" i="25"/>
  <c r="O96" i="25"/>
  <c r="J96" i="25"/>
  <c r="I96" i="25"/>
  <c r="H96" i="25"/>
  <c r="G96" i="25"/>
  <c r="F96" i="25"/>
  <c r="E96" i="25"/>
  <c r="T95" i="25"/>
  <c r="S95" i="25"/>
  <c r="R95" i="25"/>
  <c r="Q95" i="25"/>
  <c r="P95" i="25"/>
  <c r="O95" i="25"/>
  <c r="J95" i="25"/>
  <c r="I95" i="25"/>
  <c r="H95" i="25"/>
  <c r="G95" i="25"/>
  <c r="F95" i="25"/>
  <c r="E95" i="25"/>
  <c r="T94" i="25"/>
  <c r="S94" i="25"/>
  <c r="R94" i="25"/>
  <c r="Q94" i="25"/>
  <c r="P94" i="25"/>
  <c r="O94" i="25"/>
  <c r="J94" i="25"/>
  <c r="I94" i="25"/>
  <c r="H94" i="25"/>
  <c r="G94" i="25"/>
  <c r="F94" i="25"/>
  <c r="E94" i="25"/>
  <c r="T93" i="25"/>
  <c r="S93" i="25"/>
  <c r="R93" i="25"/>
  <c r="Q93" i="25"/>
  <c r="P93" i="25"/>
  <c r="O93" i="25"/>
  <c r="J93" i="25"/>
  <c r="I93" i="25"/>
  <c r="H93" i="25"/>
  <c r="G93" i="25"/>
  <c r="F93" i="25"/>
  <c r="E93" i="25"/>
  <c r="T92" i="25"/>
  <c r="S92" i="25"/>
  <c r="R92" i="25"/>
  <c r="Q92" i="25"/>
  <c r="P92" i="25"/>
  <c r="O92" i="25"/>
  <c r="J92" i="25"/>
  <c r="I92" i="25"/>
  <c r="H92" i="25"/>
  <c r="G92" i="25"/>
  <c r="F92" i="25"/>
  <c r="E92" i="25"/>
  <c r="T91" i="25"/>
  <c r="S91" i="25"/>
  <c r="R91" i="25"/>
  <c r="Q91" i="25"/>
  <c r="P91" i="25"/>
  <c r="O91" i="25"/>
  <c r="J91" i="25"/>
  <c r="I91" i="25"/>
  <c r="H91" i="25"/>
  <c r="G91" i="25"/>
  <c r="F91" i="25"/>
  <c r="E91" i="25"/>
  <c r="T90" i="25"/>
  <c r="S90" i="25"/>
  <c r="R90" i="25"/>
  <c r="Q90" i="25"/>
  <c r="P90" i="25"/>
  <c r="O90" i="25"/>
  <c r="J90" i="25"/>
  <c r="I90" i="25"/>
  <c r="H90" i="25"/>
  <c r="G90" i="25"/>
  <c r="F90" i="25"/>
  <c r="E90" i="25"/>
  <c r="T89" i="25"/>
  <c r="S89" i="25"/>
  <c r="R89" i="25"/>
  <c r="Q89" i="25"/>
  <c r="P89" i="25"/>
  <c r="O89" i="25"/>
  <c r="J89" i="25"/>
  <c r="I89" i="25"/>
  <c r="H89" i="25"/>
  <c r="G89" i="25"/>
  <c r="F89" i="25"/>
  <c r="E89" i="25"/>
  <c r="T88" i="25"/>
  <c r="S88" i="25"/>
  <c r="R88" i="25"/>
  <c r="Q88" i="25"/>
  <c r="P88" i="25"/>
  <c r="O88" i="25"/>
  <c r="J88" i="25"/>
  <c r="I88" i="25"/>
  <c r="H88" i="25"/>
  <c r="G88" i="25"/>
  <c r="F88" i="25"/>
  <c r="E88" i="25"/>
  <c r="T87" i="25"/>
  <c r="S87" i="25"/>
  <c r="R87" i="25"/>
  <c r="Q87" i="25"/>
  <c r="P87" i="25"/>
  <c r="O87" i="25"/>
  <c r="J87" i="25"/>
  <c r="I87" i="25"/>
  <c r="H87" i="25"/>
  <c r="G87" i="25"/>
  <c r="F87" i="25"/>
  <c r="E87" i="25"/>
  <c r="T86" i="25"/>
  <c r="S86" i="25"/>
  <c r="R86" i="25"/>
  <c r="Q86" i="25"/>
  <c r="P86" i="25"/>
  <c r="O86" i="25"/>
  <c r="J86" i="25"/>
  <c r="I86" i="25"/>
  <c r="H86" i="25"/>
  <c r="G86" i="25"/>
  <c r="F86" i="25"/>
  <c r="E86" i="25"/>
  <c r="T85" i="25"/>
  <c r="S85" i="25"/>
  <c r="R85" i="25"/>
  <c r="Q85" i="25"/>
  <c r="P85" i="25"/>
  <c r="O85" i="25"/>
  <c r="J85" i="25"/>
  <c r="I85" i="25"/>
  <c r="H85" i="25"/>
  <c r="G85" i="25"/>
  <c r="F85" i="25"/>
  <c r="E85" i="25"/>
  <c r="T84" i="25"/>
  <c r="S84" i="25"/>
  <c r="R84" i="25"/>
  <c r="Q84" i="25"/>
  <c r="P84" i="25"/>
  <c r="O84" i="25"/>
  <c r="J84" i="25"/>
  <c r="I84" i="25"/>
  <c r="H84" i="25"/>
  <c r="G84" i="25"/>
  <c r="F84" i="25"/>
  <c r="E84" i="25"/>
  <c r="T83" i="25"/>
  <c r="S83" i="25"/>
  <c r="R83" i="25"/>
  <c r="Q83" i="25"/>
  <c r="P83" i="25"/>
  <c r="O83" i="25"/>
  <c r="J83" i="25"/>
  <c r="I83" i="25"/>
  <c r="H83" i="25"/>
  <c r="G83" i="25"/>
  <c r="F83" i="25"/>
  <c r="E83" i="25"/>
  <c r="T82" i="25"/>
  <c r="S82" i="25"/>
  <c r="R82" i="25"/>
  <c r="Q82" i="25"/>
  <c r="P82" i="25"/>
  <c r="O82" i="25"/>
  <c r="J82" i="25"/>
  <c r="I82" i="25"/>
  <c r="H82" i="25"/>
  <c r="G82" i="25"/>
  <c r="F82" i="25"/>
  <c r="E82" i="25"/>
  <c r="T81" i="25"/>
  <c r="S81" i="25"/>
  <c r="R81" i="25"/>
  <c r="Q81" i="25"/>
  <c r="P81" i="25"/>
  <c r="O81" i="25"/>
  <c r="J81" i="25"/>
  <c r="I81" i="25"/>
  <c r="H81" i="25"/>
  <c r="G81" i="25"/>
  <c r="F81" i="25"/>
  <c r="E81" i="25"/>
  <c r="T80" i="25"/>
  <c r="S80" i="25"/>
  <c r="R80" i="25"/>
  <c r="Q80" i="25"/>
  <c r="P80" i="25"/>
  <c r="O80" i="25"/>
  <c r="J80" i="25"/>
  <c r="I80" i="25"/>
  <c r="H80" i="25"/>
  <c r="G80" i="25"/>
  <c r="F80" i="25"/>
  <c r="E80" i="25"/>
  <c r="T79" i="25"/>
  <c r="S79" i="25"/>
  <c r="R79" i="25"/>
  <c r="Q79" i="25"/>
  <c r="P79" i="25"/>
  <c r="O79" i="25"/>
  <c r="J79" i="25"/>
  <c r="I79" i="25"/>
  <c r="H79" i="25"/>
  <c r="G79" i="25"/>
  <c r="F79" i="25"/>
  <c r="E79" i="25"/>
  <c r="T78" i="25"/>
  <c r="S78" i="25"/>
  <c r="R78" i="25"/>
  <c r="Q78" i="25"/>
  <c r="P78" i="25"/>
  <c r="O78" i="25"/>
  <c r="J78" i="25"/>
  <c r="I78" i="25"/>
  <c r="H78" i="25"/>
  <c r="G78" i="25"/>
  <c r="F78" i="25"/>
  <c r="E78" i="25"/>
  <c r="T77" i="25"/>
  <c r="S77" i="25"/>
  <c r="R77" i="25"/>
  <c r="Q77" i="25"/>
  <c r="P77" i="25"/>
  <c r="O77" i="25"/>
  <c r="J77" i="25"/>
  <c r="I77" i="25"/>
  <c r="H77" i="25"/>
  <c r="G77" i="25"/>
  <c r="F77" i="25"/>
  <c r="E77" i="25"/>
  <c r="T76" i="25"/>
  <c r="S76" i="25"/>
  <c r="R76" i="25"/>
  <c r="Q76" i="25"/>
  <c r="P76" i="25"/>
  <c r="O76" i="25"/>
  <c r="J76" i="25"/>
  <c r="I76" i="25"/>
  <c r="H76" i="25"/>
  <c r="G76" i="25"/>
  <c r="F76" i="25"/>
  <c r="E76" i="25"/>
  <c r="T75" i="25"/>
  <c r="S75" i="25"/>
  <c r="R75" i="25"/>
  <c r="Q75" i="25"/>
  <c r="P75" i="25"/>
  <c r="O75" i="25"/>
  <c r="J75" i="25"/>
  <c r="I75" i="25"/>
  <c r="H75" i="25"/>
  <c r="G75" i="25"/>
  <c r="F75" i="25"/>
  <c r="E75" i="25"/>
  <c r="T74" i="25"/>
  <c r="S74" i="25"/>
  <c r="R74" i="25"/>
  <c r="Q74" i="25"/>
  <c r="P74" i="25"/>
  <c r="O74" i="25"/>
  <c r="J74" i="25"/>
  <c r="I74" i="25"/>
  <c r="H74" i="25"/>
  <c r="G74" i="25"/>
  <c r="F74" i="25"/>
  <c r="E74" i="25"/>
  <c r="T73" i="25"/>
  <c r="S73" i="25"/>
  <c r="R73" i="25"/>
  <c r="Q73" i="25"/>
  <c r="P73" i="25"/>
  <c r="O73" i="25"/>
  <c r="J73" i="25"/>
  <c r="I73" i="25"/>
  <c r="H73" i="25"/>
  <c r="G73" i="25"/>
  <c r="F73" i="25"/>
  <c r="E73" i="25"/>
  <c r="T72" i="25"/>
  <c r="S72" i="25"/>
  <c r="R72" i="25"/>
  <c r="Q72" i="25"/>
  <c r="P72" i="25"/>
  <c r="O72" i="25"/>
  <c r="J72" i="25"/>
  <c r="I72" i="25"/>
  <c r="H72" i="25"/>
  <c r="G72" i="25"/>
  <c r="F72" i="25"/>
  <c r="E72" i="25"/>
  <c r="T71" i="25"/>
  <c r="S71" i="25"/>
  <c r="R71" i="25"/>
  <c r="Q71" i="25"/>
  <c r="P71" i="25"/>
  <c r="O71" i="25"/>
  <c r="J71" i="25"/>
  <c r="I71" i="25"/>
  <c r="H71" i="25"/>
  <c r="G71" i="25"/>
  <c r="F71" i="25"/>
  <c r="E71" i="25"/>
  <c r="T70" i="25"/>
  <c r="S70" i="25"/>
  <c r="R70" i="25"/>
  <c r="Q70" i="25"/>
  <c r="P70" i="25"/>
  <c r="O70" i="25"/>
  <c r="J70" i="25"/>
  <c r="I70" i="25"/>
  <c r="H70" i="25"/>
  <c r="G70" i="25"/>
  <c r="F70" i="25"/>
  <c r="E70" i="25"/>
  <c r="T69" i="25"/>
  <c r="S69" i="25"/>
  <c r="R69" i="25"/>
  <c r="Q69" i="25"/>
  <c r="P69" i="25"/>
  <c r="O69" i="25"/>
  <c r="J69" i="25"/>
  <c r="I69" i="25"/>
  <c r="H69" i="25"/>
  <c r="G69" i="25"/>
  <c r="F69" i="25"/>
  <c r="E69" i="25"/>
  <c r="T68" i="25"/>
  <c r="S68" i="25"/>
  <c r="R68" i="25"/>
  <c r="Q68" i="25"/>
  <c r="P68" i="25"/>
  <c r="O68" i="25"/>
  <c r="J68" i="25"/>
  <c r="I68" i="25"/>
  <c r="H68" i="25"/>
  <c r="G68" i="25"/>
  <c r="F68" i="25"/>
  <c r="E68" i="25"/>
  <c r="T67" i="25"/>
  <c r="S67" i="25"/>
  <c r="R67" i="25"/>
  <c r="Q67" i="25"/>
  <c r="P67" i="25"/>
  <c r="O67" i="25"/>
  <c r="J67" i="25"/>
  <c r="I67" i="25"/>
  <c r="H67" i="25"/>
  <c r="G67" i="25"/>
  <c r="F67" i="25"/>
  <c r="E67" i="25"/>
  <c r="T66" i="25"/>
  <c r="S66" i="25"/>
  <c r="R66" i="25"/>
  <c r="Q66" i="25"/>
  <c r="P66" i="25"/>
  <c r="O66" i="25"/>
  <c r="J66" i="25"/>
  <c r="I66" i="25"/>
  <c r="H66" i="25"/>
  <c r="G66" i="25"/>
  <c r="F66" i="25"/>
  <c r="E66" i="25"/>
  <c r="T65" i="25"/>
  <c r="S65" i="25"/>
  <c r="R65" i="25"/>
  <c r="Q65" i="25"/>
  <c r="P65" i="25"/>
  <c r="O65" i="25"/>
  <c r="J65" i="25"/>
  <c r="I65" i="25"/>
  <c r="H65" i="25"/>
  <c r="G65" i="25"/>
  <c r="F65" i="25"/>
  <c r="E65" i="25"/>
  <c r="T64" i="25"/>
  <c r="S64" i="25"/>
  <c r="R64" i="25"/>
  <c r="Q64" i="25"/>
  <c r="P64" i="25"/>
  <c r="O64" i="25"/>
  <c r="J64" i="25"/>
  <c r="I64" i="25"/>
  <c r="H64" i="25"/>
  <c r="G64" i="25"/>
  <c r="F64" i="25"/>
  <c r="E64" i="25"/>
  <c r="T63" i="25"/>
  <c r="S63" i="25"/>
  <c r="R63" i="25"/>
  <c r="Q63" i="25"/>
  <c r="P63" i="25"/>
  <c r="O63" i="25"/>
  <c r="J63" i="25"/>
  <c r="I63" i="25"/>
  <c r="H63" i="25"/>
  <c r="G63" i="25"/>
  <c r="F63" i="25"/>
  <c r="E63" i="25"/>
  <c r="T62" i="25"/>
  <c r="S62" i="25"/>
  <c r="R62" i="25"/>
  <c r="Q62" i="25"/>
  <c r="P62" i="25"/>
  <c r="O62" i="25"/>
  <c r="J62" i="25"/>
  <c r="I62" i="25"/>
  <c r="H62" i="25"/>
  <c r="G62" i="25"/>
  <c r="F62" i="25"/>
  <c r="E62" i="25"/>
  <c r="T61" i="25"/>
  <c r="S61" i="25"/>
  <c r="R61" i="25"/>
  <c r="Q61" i="25"/>
  <c r="P61" i="25"/>
  <c r="O61" i="25"/>
  <c r="J61" i="25"/>
  <c r="I61" i="25"/>
  <c r="H61" i="25"/>
  <c r="G61" i="25"/>
  <c r="F61" i="25"/>
  <c r="E61" i="25"/>
  <c r="T60" i="25"/>
  <c r="S60" i="25"/>
  <c r="R60" i="25"/>
  <c r="Q60" i="25"/>
  <c r="P60" i="25"/>
  <c r="O60" i="25"/>
  <c r="J60" i="25"/>
  <c r="I60" i="25"/>
  <c r="H60" i="25"/>
  <c r="G60" i="25"/>
  <c r="F60" i="25"/>
  <c r="E60" i="25"/>
  <c r="T59" i="25"/>
  <c r="S59" i="25"/>
  <c r="R59" i="25"/>
  <c r="Q59" i="25"/>
  <c r="P59" i="25"/>
  <c r="O59" i="25"/>
  <c r="J59" i="25"/>
  <c r="I59" i="25"/>
  <c r="H59" i="25"/>
  <c r="G59" i="25"/>
  <c r="F59" i="25"/>
  <c r="E59" i="25"/>
  <c r="T58" i="25"/>
  <c r="S58" i="25"/>
  <c r="R58" i="25"/>
  <c r="Q58" i="25"/>
  <c r="P58" i="25"/>
  <c r="O58" i="25"/>
  <c r="J58" i="25"/>
  <c r="I58" i="25"/>
  <c r="H58" i="25"/>
  <c r="G58" i="25"/>
  <c r="F58" i="25"/>
  <c r="E58" i="25"/>
  <c r="T57" i="25"/>
  <c r="S57" i="25"/>
  <c r="R57" i="25"/>
  <c r="Q57" i="25"/>
  <c r="P57" i="25"/>
  <c r="O57" i="25"/>
  <c r="J57" i="25"/>
  <c r="I57" i="25"/>
  <c r="H57" i="25"/>
  <c r="G57" i="25"/>
  <c r="F57" i="25"/>
  <c r="E57" i="25"/>
  <c r="T56" i="25"/>
  <c r="S56" i="25"/>
  <c r="R56" i="25"/>
  <c r="Q56" i="25"/>
  <c r="P56" i="25"/>
  <c r="O56" i="25"/>
  <c r="J56" i="25"/>
  <c r="I56" i="25"/>
  <c r="H56" i="25"/>
  <c r="G56" i="25"/>
  <c r="F56" i="25"/>
  <c r="E56" i="25"/>
  <c r="T55" i="25"/>
  <c r="S55" i="25"/>
  <c r="R55" i="25"/>
  <c r="Q55" i="25"/>
  <c r="P55" i="25"/>
  <c r="O55" i="25"/>
  <c r="J55" i="25"/>
  <c r="I55" i="25"/>
  <c r="H55" i="25"/>
  <c r="G55" i="25"/>
  <c r="F55" i="25"/>
  <c r="E55" i="25"/>
  <c r="T54" i="25"/>
  <c r="S54" i="25"/>
  <c r="R54" i="25"/>
  <c r="Q54" i="25"/>
  <c r="P54" i="25"/>
  <c r="O54" i="25"/>
  <c r="J54" i="25"/>
  <c r="I54" i="25"/>
  <c r="H54" i="25"/>
  <c r="G54" i="25"/>
  <c r="F54" i="25"/>
  <c r="E54" i="25"/>
  <c r="T53" i="25"/>
  <c r="S53" i="25"/>
  <c r="R53" i="25"/>
  <c r="Q53" i="25"/>
  <c r="P53" i="25"/>
  <c r="O53" i="25"/>
  <c r="J53" i="25"/>
  <c r="I53" i="25"/>
  <c r="H53" i="25"/>
  <c r="G53" i="25"/>
  <c r="F53" i="25"/>
  <c r="E53" i="25"/>
  <c r="T52" i="25"/>
  <c r="S52" i="25"/>
  <c r="R52" i="25"/>
  <c r="Q52" i="25"/>
  <c r="P52" i="25"/>
  <c r="O52" i="25"/>
  <c r="J52" i="25"/>
  <c r="I52" i="25"/>
  <c r="H52" i="25"/>
  <c r="G52" i="25"/>
  <c r="F52" i="25"/>
  <c r="E52" i="25"/>
  <c r="T51" i="25"/>
  <c r="S51" i="25"/>
  <c r="R51" i="25"/>
  <c r="Q51" i="25"/>
  <c r="P51" i="25"/>
  <c r="O51" i="25"/>
  <c r="J51" i="25"/>
  <c r="I51" i="25"/>
  <c r="H51" i="25"/>
  <c r="G51" i="25"/>
  <c r="F51" i="25"/>
  <c r="E51" i="25"/>
  <c r="T50" i="25"/>
  <c r="S50" i="25"/>
  <c r="R50" i="25"/>
  <c r="Q50" i="25"/>
  <c r="P50" i="25"/>
  <c r="O50" i="25"/>
  <c r="J50" i="25"/>
  <c r="I50" i="25"/>
  <c r="H50" i="25"/>
  <c r="G50" i="25"/>
  <c r="F50" i="25"/>
  <c r="E50" i="25"/>
  <c r="T49" i="25"/>
  <c r="S49" i="25"/>
  <c r="R49" i="25"/>
  <c r="Q49" i="25"/>
  <c r="P49" i="25"/>
  <c r="O49" i="25"/>
  <c r="J49" i="25"/>
  <c r="I49" i="25"/>
  <c r="H49" i="25"/>
  <c r="G49" i="25"/>
  <c r="F49" i="25"/>
  <c r="E49" i="25"/>
  <c r="T48" i="25"/>
  <c r="S48" i="25"/>
  <c r="R48" i="25"/>
  <c r="Q48" i="25"/>
  <c r="P48" i="25"/>
  <c r="O48" i="25"/>
  <c r="J48" i="25"/>
  <c r="I48" i="25"/>
  <c r="H48" i="25"/>
  <c r="G48" i="25"/>
  <c r="F48" i="25"/>
  <c r="E48" i="25"/>
  <c r="T47" i="25"/>
  <c r="S47" i="25"/>
  <c r="R47" i="25"/>
  <c r="Q47" i="25"/>
  <c r="P47" i="25"/>
  <c r="O47" i="25"/>
  <c r="J47" i="25"/>
  <c r="I47" i="25"/>
  <c r="H47" i="25"/>
  <c r="G47" i="25"/>
  <c r="F47" i="25"/>
  <c r="E47" i="25"/>
  <c r="T46" i="25"/>
  <c r="S46" i="25"/>
  <c r="R46" i="25"/>
  <c r="Q46" i="25"/>
  <c r="P46" i="25"/>
  <c r="O46" i="25"/>
  <c r="J46" i="25"/>
  <c r="I46" i="25"/>
  <c r="H46" i="25"/>
  <c r="G46" i="25"/>
  <c r="F46" i="25"/>
  <c r="E46" i="25"/>
  <c r="T45" i="25"/>
  <c r="S45" i="25"/>
  <c r="R45" i="25"/>
  <c r="Q45" i="25"/>
  <c r="P45" i="25"/>
  <c r="O45" i="25"/>
  <c r="J45" i="25"/>
  <c r="I45" i="25"/>
  <c r="H45" i="25"/>
  <c r="G45" i="25"/>
  <c r="F45" i="25"/>
  <c r="E45" i="25"/>
  <c r="T44" i="25"/>
  <c r="S44" i="25"/>
  <c r="R44" i="25"/>
  <c r="Q44" i="25"/>
  <c r="P44" i="25"/>
  <c r="O44" i="25"/>
  <c r="J44" i="25"/>
  <c r="I44" i="25"/>
  <c r="H44" i="25"/>
  <c r="G44" i="25"/>
  <c r="F44" i="25"/>
  <c r="E44" i="25"/>
  <c r="T43" i="25"/>
  <c r="S43" i="25"/>
  <c r="R43" i="25"/>
  <c r="Q43" i="25"/>
  <c r="P43" i="25"/>
  <c r="O43" i="25"/>
  <c r="J43" i="25"/>
  <c r="I43" i="25"/>
  <c r="H43" i="25"/>
  <c r="G43" i="25"/>
  <c r="F43" i="25"/>
  <c r="E43" i="25"/>
  <c r="T42" i="25"/>
  <c r="S42" i="25"/>
  <c r="R42" i="25"/>
  <c r="Q42" i="25"/>
  <c r="P42" i="25"/>
  <c r="O42" i="25"/>
  <c r="J42" i="25"/>
  <c r="I42" i="25"/>
  <c r="H42" i="25"/>
  <c r="G42" i="25"/>
  <c r="F42" i="25"/>
  <c r="E42" i="25"/>
  <c r="T41" i="25"/>
  <c r="S41" i="25"/>
  <c r="R41" i="25"/>
  <c r="Q41" i="25"/>
  <c r="P41" i="25"/>
  <c r="O41" i="25"/>
  <c r="J41" i="25"/>
  <c r="I41" i="25"/>
  <c r="H41" i="25"/>
  <c r="G41" i="25"/>
  <c r="F41" i="25"/>
  <c r="E41" i="25"/>
  <c r="T40" i="25"/>
  <c r="S40" i="25"/>
  <c r="R40" i="25"/>
  <c r="Q40" i="25"/>
  <c r="P40" i="25"/>
  <c r="O40" i="25"/>
  <c r="J40" i="25"/>
  <c r="I40" i="25"/>
  <c r="H40" i="25"/>
  <c r="G40" i="25"/>
  <c r="F40" i="25"/>
  <c r="E40" i="25"/>
  <c r="T39" i="25"/>
  <c r="S39" i="25"/>
  <c r="R39" i="25"/>
  <c r="Q39" i="25"/>
  <c r="P39" i="25"/>
  <c r="O39" i="25"/>
  <c r="J39" i="25"/>
  <c r="I39" i="25"/>
  <c r="H39" i="25"/>
  <c r="G39" i="25"/>
  <c r="F39" i="25"/>
  <c r="E39" i="25"/>
  <c r="T38" i="25"/>
  <c r="S38" i="25"/>
  <c r="R38" i="25"/>
  <c r="Q38" i="25"/>
  <c r="P38" i="25"/>
  <c r="O38" i="25"/>
  <c r="J38" i="25"/>
  <c r="I38" i="25"/>
  <c r="H38" i="25"/>
  <c r="G38" i="25"/>
  <c r="F38" i="25"/>
  <c r="E38" i="25"/>
  <c r="T37" i="25"/>
  <c r="S37" i="25"/>
  <c r="R37" i="25"/>
  <c r="Q37" i="25"/>
  <c r="P37" i="25"/>
  <c r="O37" i="25"/>
  <c r="J37" i="25"/>
  <c r="I37" i="25"/>
  <c r="H37" i="25"/>
  <c r="G37" i="25"/>
  <c r="F37" i="25"/>
  <c r="E37" i="25"/>
  <c r="T36" i="25"/>
  <c r="S36" i="25"/>
  <c r="R36" i="25"/>
  <c r="Q36" i="25"/>
  <c r="P36" i="25"/>
  <c r="O36" i="25"/>
  <c r="J36" i="25"/>
  <c r="I36" i="25"/>
  <c r="H36" i="25"/>
  <c r="G36" i="25"/>
  <c r="F36" i="25"/>
  <c r="E36" i="25"/>
  <c r="T35" i="25"/>
  <c r="S35" i="25"/>
  <c r="R35" i="25"/>
  <c r="Q35" i="25"/>
  <c r="P35" i="25"/>
  <c r="O35" i="25"/>
  <c r="J35" i="25"/>
  <c r="I35" i="25"/>
  <c r="H35" i="25"/>
  <c r="G35" i="25"/>
  <c r="F35" i="25"/>
  <c r="E35" i="25"/>
  <c r="T34" i="25"/>
  <c r="S34" i="25"/>
  <c r="R34" i="25"/>
  <c r="Q34" i="25"/>
  <c r="P34" i="25"/>
  <c r="O34" i="25"/>
  <c r="J34" i="25"/>
  <c r="I34" i="25"/>
  <c r="H34" i="25"/>
  <c r="G34" i="25"/>
  <c r="F34" i="25"/>
  <c r="E34" i="25"/>
  <c r="T33" i="25"/>
  <c r="S33" i="25"/>
  <c r="R33" i="25"/>
  <c r="Q33" i="25"/>
  <c r="P33" i="25"/>
  <c r="O33" i="25"/>
  <c r="J33" i="25"/>
  <c r="I33" i="25"/>
  <c r="H33" i="25"/>
  <c r="G33" i="25"/>
  <c r="F33" i="25"/>
  <c r="E33" i="25"/>
  <c r="T32" i="25"/>
  <c r="S32" i="25"/>
  <c r="R32" i="25"/>
  <c r="Q32" i="25"/>
  <c r="P32" i="25"/>
  <c r="O32" i="25"/>
  <c r="J32" i="25"/>
  <c r="I32" i="25"/>
  <c r="H32" i="25"/>
  <c r="G32" i="25"/>
  <c r="F32" i="25"/>
  <c r="E32" i="25"/>
  <c r="T31" i="25"/>
  <c r="S31" i="25"/>
  <c r="R31" i="25"/>
  <c r="Q31" i="25"/>
  <c r="P31" i="25"/>
  <c r="O31" i="25"/>
  <c r="J31" i="25"/>
  <c r="I31" i="25"/>
  <c r="H31" i="25"/>
  <c r="G31" i="25"/>
  <c r="F31" i="25"/>
  <c r="E31" i="25"/>
  <c r="T30" i="25"/>
  <c r="S30" i="25"/>
  <c r="R30" i="25"/>
  <c r="Q30" i="25"/>
  <c r="P30" i="25"/>
  <c r="O30" i="25"/>
  <c r="J30" i="25"/>
  <c r="I30" i="25"/>
  <c r="H30" i="25"/>
  <c r="G30" i="25"/>
  <c r="F30" i="25"/>
  <c r="E30" i="25"/>
  <c r="T29" i="25"/>
  <c r="S29" i="25"/>
  <c r="R29" i="25"/>
  <c r="Q29" i="25"/>
  <c r="P29" i="25"/>
  <c r="O29" i="25"/>
  <c r="J29" i="25"/>
  <c r="I29" i="25"/>
  <c r="H29" i="25"/>
  <c r="G29" i="25"/>
  <c r="F29" i="25"/>
  <c r="E29" i="25"/>
  <c r="T28" i="25"/>
  <c r="S28" i="25"/>
  <c r="R28" i="25"/>
  <c r="Q28" i="25"/>
  <c r="P28" i="25"/>
  <c r="O28" i="25"/>
  <c r="J28" i="25"/>
  <c r="I28" i="25"/>
  <c r="H28" i="25"/>
  <c r="G28" i="25"/>
  <c r="F28" i="25"/>
  <c r="E28" i="25"/>
  <c r="T27" i="25"/>
  <c r="S27" i="25"/>
  <c r="R27" i="25"/>
  <c r="Q27" i="25"/>
  <c r="P27" i="25"/>
  <c r="O27" i="25"/>
  <c r="J27" i="25"/>
  <c r="I27" i="25"/>
  <c r="H27" i="25"/>
  <c r="G27" i="25"/>
  <c r="F27" i="25"/>
  <c r="E27" i="25"/>
  <c r="T26" i="25"/>
  <c r="S26" i="25"/>
  <c r="R26" i="25"/>
  <c r="Q26" i="25"/>
  <c r="P26" i="25"/>
  <c r="O26" i="25"/>
  <c r="J26" i="25"/>
  <c r="I26" i="25"/>
  <c r="H26" i="25"/>
  <c r="G26" i="25"/>
  <c r="F26" i="25"/>
  <c r="E26" i="25"/>
  <c r="T25" i="25"/>
  <c r="S25" i="25"/>
  <c r="R25" i="25"/>
  <c r="Q25" i="25"/>
  <c r="P25" i="25"/>
  <c r="O25" i="25"/>
  <c r="J25" i="25"/>
  <c r="I25" i="25"/>
  <c r="H25" i="25"/>
  <c r="G25" i="25"/>
  <c r="F25" i="25"/>
  <c r="E25" i="25"/>
  <c r="T24" i="25"/>
  <c r="S24" i="25"/>
  <c r="R24" i="25"/>
  <c r="Q24" i="25"/>
  <c r="P24" i="25"/>
  <c r="O24" i="25"/>
  <c r="J24" i="25"/>
  <c r="I24" i="25"/>
  <c r="H24" i="25"/>
  <c r="G24" i="25"/>
  <c r="F24" i="25"/>
  <c r="E24" i="25"/>
  <c r="T23" i="25"/>
  <c r="S23" i="25"/>
  <c r="R23" i="25"/>
  <c r="Q23" i="25"/>
  <c r="P23" i="25"/>
  <c r="O23" i="25"/>
  <c r="J23" i="25"/>
  <c r="I23" i="25"/>
  <c r="H23" i="25"/>
  <c r="G23" i="25"/>
  <c r="F23" i="25"/>
  <c r="E23" i="25"/>
  <c r="T22" i="25"/>
  <c r="S22" i="25"/>
  <c r="R22" i="25"/>
  <c r="Q22" i="25"/>
  <c r="P22" i="25"/>
  <c r="O22" i="25"/>
  <c r="J22" i="25"/>
  <c r="I22" i="25"/>
  <c r="H22" i="25"/>
  <c r="G22" i="25"/>
  <c r="F22" i="25"/>
  <c r="E22" i="25"/>
  <c r="T21" i="25"/>
  <c r="S21" i="25"/>
  <c r="R21" i="25"/>
  <c r="Q21" i="25"/>
  <c r="P21" i="25"/>
  <c r="O21" i="25"/>
  <c r="J21" i="25"/>
  <c r="I21" i="25"/>
  <c r="H21" i="25"/>
  <c r="G21" i="25"/>
  <c r="F21" i="25"/>
  <c r="E21" i="25"/>
  <c r="T20" i="25"/>
  <c r="S20" i="25"/>
  <c r="R20" i="25"/>
  <c r="Q20" i="25"/>
  <c r="P20" i="25"/>
  <c r="O20" i="25"/>
  <c r="J20" i="25"/>
  <c r="I20" i="25"/>
  <c r="H20" i="25"/>
  <c r="G20" i="25"/>
  <c r="F20" i="25"/>
  <c r="E20" i="25"/>
  <c r="T19" i="25"/>
  <c r="S19" i="25"/>
  <c r="R19" i="25"/>
  <c r="Q19" i="25"/>
  <c r="P19" i="25"/>
  <c r="O19" i="25"/>
  <c r="J19" i="25"/>
  <c r="I19" i="25"/>
  <c r="H19" i="25"/>
  <c r="G19" i="25"/>
  <c r="F19" i="25"/>
  <c r="E19" i="25"/>
  <c r="T18" i="25"/>
  <c r="S18" i="25"/>
  <c r="R18" i="25"/>
  <c r="Q18" i="25"/>
  <c r="P18" i="25"/>
  <c r="O18" i="25"/>
  <c r="J18" i="25"/>
  <c r="I18" i="25"/>
  <c r="H18" i="25"/>
  <c r="G18" i="25"/>
  <c r="F18" i="25"/>
  <c r="E18" i="25"/>
  <c r="T17" i="25"/>
  <c r="S17" i="25"/>
  <c r="R17" i="25"/>
  <c r="Q17" i="25"/>
  <c r="P17" i="25"/>
  <c r="O17" i="25"/>
  <c r="J17" i="25"/>
  <c r="I17" i="25"/>
  <c r="H17" i="25"/>
  <c r="G17" i="25"/>
  <c r="F17" i="25"/>
  <c r="E17" i="25"/>
  <c r="T16" i="25"/>
  <c r="S16" i="25"/>
  <c r="R16" i="25"/>
  <c r="Q16" i="25"/>
  <c r="P16" i="25"/>
  <c r="O16" i="25"/>
  <c r="J16" i="25"/>
  <c r="I16" i="25"/>
  <c r="H16" i="25"/>
  <c r="G16" i="25"/>
  <c r="F16" i="25"/>
  <c r="E16" i="25"/>
  <c r="T15" i="25"/>
  <c r="S15" i="25"/>
  <c r="R15" i="25"/>
  <c r="Q15" i="25"/>
  <c r="P15" i="25"/>
  <c r="O15" i="25"/>
  <c r="J15" i="25"/>
  <c r="I15" i="25"/>
  <c r="H15" i="25"/>
  <c r="G15" i="25"/>
  <c r="F15" i="25"/>
  <c r="E15" i="25"/>
  <c r="T14" i="25"/>
  <c r="S14" i="25"/>
  <c r="R14" i="25"/>
  <c r="Q14" i="25"/>
  <c r="P14" i="25"/>
  <c r="O14" i="25"/>
  <c r="J14" i="25"/>
  <c r="I14" i="25"/>
  <c r="H14" i="25"/>
  <c r="G14" i="25"/>
  <c r="F14" i="25"/>
  <c r="E14" i="25"/>
  <c r="T13" i="25"/>
  <c r="S13" i="25"/>
  <c r="R13" i="25"/>
  <c r="Q13" i="25"/>
  <c r="P13" i="25"/>
  <c r="O13" i="25"/>
  <c r="J13" i="25"/>
  <c r="I13" i="25"/>
  <c r="H13" i="25"/>
  <c r="G13" i="25"/>
  <c r="F13" i="25"/>
  <c r="E13" i="25"/>
  <c r="T12" i="25"/>
  <c r="S12" i="25"/>
  <c r="R12" i="25"/>
  <c r="Q12" i="25"/>
  <c r="P12" i="25"/>
  <c r="O12" i="25"/>
  <c r="J12" i="25"/>
  <c r="I12" i="25"/>
  <c r="H12" i="25"/>
  <c r="G12" i="25"/>
  <c r="F12" i="25"/>
  <c r="E12" i="25"/>
  <c r="T11" i="25"/>
  <c r="S11" i="25"/>
  <c r="R11" i="25"/>
  <c r="Q11" i="25"/>
  <c r="P11" i="25"/>
  <c r="O11" i="25"/>
  <c r="J11" i="25"/>
  <c r="I11" i="25"/>
  <c r="H11" i="25"/>
  <c r="G11" i="25"/>
  <c r="F11" i="25"/>
  <c r="E11" i="25"/>
  <c r="T10" i="25"/>
  <c r="S10" i="25"/>
  <c r="R10" i="25"/>
  <c r="Q10" i="25"/>
  <c r="P10" i="25"/>
  <c r="O10" i="25"/>
  <c r="J10" i="25"/>
  <c r="I10" i="25"/>
  <c r="H10" i="25"/>
  <c r="G10" i="25"/>
  <c r="F10" i="25"/>
  <c r="E10" i="25"/>
  <c r="T9" i="25"/>
  <c r="S9" i="25"/>
  <c r="R9" i="25"/>
  <c r="Q9" i="25"/>
  <c r="P9" i="25"/>
  <c r="O9" i="25"/>
  <c r="J9" i="25"/>
  <c r="I9" i="25"/>
  <c r="H9" i="25"/>
  <c r="G9" i="25"/>
  <c r="F9" i="25"/>
  <c r="E9" i="25"/>
  <c r="T8" i="25"/>
  <c r="S8" i="25"/>
  <c r="R8" i="25"/>
  <c r="Q8" i="25"/>
  <c r="P8" i="25"/>
  <c r="O8" i="25"/>
  <c r="J8" i="25"/>
  <c r="I8" i="25"/>
  <c r="H8" i="25"/>
  <c r="G8" i="25"/>
  <c r="F8" i="25"/>
  <c r="E8" i="25"/>
  <c r="T7" i="25"/>
  <c r="S7" i="25"/>
  <c r="R7" i="25"/>
  <c r="Q7" i="25"/>
  <c r="P7" i="25"/>
  <c r="O7" i="25"/>
  <c r="J7" i="25"/>
  <c r="I7" i="25"/>
  <c r="H7" i="25"/>
  <c r="G7" i="25"/>
  <c r="F7" i="25"/>
  <c r="E7" i="25"/>
  <c r="T6" i="25"/>
  <c r="S6" i="25"/>
  <c r="R6" i="25"/>
  <c r="Q6" i="25"/>
  <c r="P6" i="25"/>
  <c r="O6" i="25"/>
  <c r="J6" i="25"/>
  <c r="I6" i="25"/>
  <c r="H6" i="25"/>
  <c r="G6" i="25"/>
  <c r="F6" i="25"/>
  <c r="E6" i="25"/>
  <c r="T5" i="25"/>
  <c r="S5" i="25"/>
  <c r="R5" i="25"/>
  <c r="Q5" i="25"/>
  <c r="P5" i="25"/>
  <c r="O5" i="25"/>
  <c r="J5" i="25"/>
  <c r="I5" i="25"/>
  <c r="H5" i="25"/>
  <c r="G5" i="25"/>
  <c r="F5" i="25"/>
  <c r="E5" i="25"/>
  <c r="T3" i="25"/>
  <c r="S3" i="25"/>
  <c r="R3" i="25"/>
  <c r="Q3" i="25"/>
  <c r="P3" i="25"/>
  <c r="J3" i="25"/>
  <c r="I3" i="25"/>
  <c r="H3" i="25"/>
  <c r="G3" i="25"/>
  <c r="F3" i="25"/>
  <c r="L205" i="24" l="1"/>
  <c r="F205" i="24"/>
  <c r="L204" i="24"/>
  <c r="F204" i="24"/>
  <c r="L203" i="24"/>
  <c r="F203" i="24"/>
  <c r="L202" i="24"/>
  <c r="F202" i="24"/>
  <c r="L201" i="24"/>
  <c r="F201" i="24"/>
  <c r="L200" i="24"/>
  <c r="F200" i="24"/>
  <c r="L199" i="24"/>
  <c r="F199" i="24"/>
  <c r="L198" i="24"/>
  <c r="F198" i="24"/>
  <c r="L197" i="24"/>
  <c r="F197" i="24"/>
  <c r="L196" i="24"/>
  <c r="F196" i="24"/>
  <c r="L195" i="24"/>
  <c r="F195" i="24"/>
  <c r="L194" i="24"/>
  <c r="F194" i="24"/>
  <c r="L193" i="24"/>
  <c r="F193" i="24"/>
  <c r="L192" i="24"/>
  <c r="F192" i="24"/>
  <c r="L191" i="24"/>
  <c r="F191" i="24"/>
  <c r="L190" i="24"/>
  <c r="F190" i="24"/>
  <c r="L189" i="24"/>
  <c r="F189" i="24"/>
  <c r="L188" i="24"/>
  <c r="F188" i="24"/>
  <c r="L187" i="24"/>
  <c r="F187" i="24"/>
  <c r="L186" i="24"/>
  <c r="F186" i="24"/>
  <c r="L185" i="24"/>
  <c r="F185" i="24"/>
  <c r="L184" i="24"/>
  <c r="F184" i="24"/>
  <c r="L183" i="24"/>
  <c r="F183" i="24"/>
  <c r="L182" i="24"/>
  <c r="F182" i="24"/>
  <c r="L181" i="24"/>
  <c r="F181" i="24"/>
  <c r="L180" i="24"/>
  <c r="F180" i="24"/>
  <c r="L179" i="24"/>
  <c r="F179" i="24"/>
  <c r="L178" i="24"/>
  <c r="F178" i="24"/>
  <c r="L177" i="24"/>
  <c r="F177" i="24"/>
  <c r="L176" i="24"/>
  <c r="F176" i="24"/>
  <c r="L175" i="24"/>
  <c r="F175" i="24"/>
  <c r="L174" i="24"/>
  <c r="F174" i="24"/>
  <c r="L173" i="24"/>
  <c r="F173" i="24"/>
  <c r="L172" i="24"/>
  <c r="F172" i="24"/>
  <c r="L171" i="24"/>
  <c r="F171" i="24"/>
  <c r="L170" i="24"/>
  <c r="F170" i="24"/>
  <c r="L169" i="24"/>
  <c r="F169" i="24"/>
  <c r="L168" i="24"/>
  <c r="F168" i="24"/>
  <c r="L167" i="24"/>
  <c r="F167" i="24"/>
  <c r="L166" i="24"/>
  <c r="F166" i="24"/>
  <c r="L165" i="24"/>
  <c r="F165" i="24"/>
  <c r="L164" i="24"/>
  <c r="F164" i="24"/>
  <c r="L163" i="24"/>
  <c r="F163" i="24"/>
  <c r="L162" i="24"/>
  <c r="F162" i="24"/>
  <c r="L161" i="24"/>
  <c r="F161" i="24"/>
  <c r="L160" i="24"/>
  <c r="F160" i="24"/>
  <c r="L159" i="24"/>
  <c r="F159" i="24"/>
  <c r="L158" i="24"/>
  <c r="F158" i="24"/>
  <c r="L157" i="24"/>
  <c r="F157" i="24"/>
  <c r="L156" i="24"/>
  <c r="F156" i="24"/>
  <c r="L155" i="24"/>
  <c r="F155" i="24"/>
  <c r="L154" i="24"/>
  <c r="F154" i="24"/>
  <c r="L153" i="24"/>
  <c r="F153" i="24"/>
  <c r="L152" i="24"/>
  <c r="F152" i="24"/>
  <c r="L151" i="24"/>
  <c r="F151" i="24"/>
  <c r="L150" i="24"/>
  <c r="F150" i="24"/>
  <c r="L149" i="24"/>
  <c r="F149" i="24"/>
  <c r="L148" i="24"/>
  <c r="F148" i="24"/>
  <c r="L147" i="24"/>
  <c r="F147" i="24"/>
  <c r="L146" i="24"/>
  <c r="F146" i="24"/>
  <c r="L145" i="24"/>
  <c r="F145" i="24"/>
  <c r="L144" i="24"/>
  <c r="F144" i="24"/>
  <c r="L143" i="24"/>
  <c r="F143" i="24"/>
  <c r="L142" i="24"/>
  <c r="F142" i="24"/>
  <c r="L141" i="24"/>
  <c r="F141" i="24"/>
  <c r="L140" i="24"/>
  <c r="F140" i="24"/>
  <c r="L139" i="24"/>
  <c r="F139" i="24"/>
  <c r="L138" i="24"/>
  <c r="F138" i="24"/>
  <c r="L137" i="24"/>
  <c r="F137" i="24"/>
  <c r="L136" i="24"/>
  <c r="F136" i="24"/>
  <c r="L135" i="24"/>
  <c r="F135" i="24"/>
  <c r="L134" i="24"/>
  <c r="F134" i="24"/>
  <c r="L133" i="24"/>
  <c r="F133" i="24"/>
  <c r="L132" i="24"/>
  <c r="F132" i="24"/>
  <c r="L131" i="24"/>
  <c r="F131" i="24"/>
  <c r="L130" i="24"/>
  <c r="F130" i="24"/>
  <c r="L129" i="24"/>
  <c r="F129" i="24"/>
  <c r="L128" i="24"/>
  <c r="F128" i="24"/>
  <c r="L127" i="24"/>
  <c r="F127" i="24"/>
  <c r="L126" i="24"/>
  <c r="F126" i="24"/>
  <c r="L125" i="24"/>
  <c r="F125" i="24"/>
  <c r="L124" i="24"/>
  <c r="F124" i="24"/>
  <c r="L123" i="24"/>
  <c r="F123" i="24"/>
  <c r="L122" i="24"/>
  <c r="F122" i="24"/>
  <c r="L121" i="24"/>
  <c r="F121" i="24"/>
  <c r="L120" i="24"/>
  <c r="F120" i="24"/>
  <c r="L119" i="24"/>
  <c r="F119" i="24"/>
  <c r="L118" i="24"/>
  <c r="F118" i="24"/>
  <c r="L117" i="24"/>
  <c r="F117" i="24"/>
  <c r="L116" i="24"/>
  <c r="F116" i="24"/>
  <c r="L115" i="24"/>
  <c r="F115" i="24"/>
  <c r="L114" i="24"/>
  <c r="F114" i="24"/>
  <c r="L113" i="24"/>
  <c r="F113" i="24"/>
  <c r="L112" i="24"/>
  <c r="F112" i="24"/>
  <c r="L111" i="24"/>
  <c r="F111" i="24"/>
  <c r="L110" i="24"/>
  <c r="F110" i="24"/>
  <c r="L109" i="24"/>
  <c r="F109" i="24"/>
  <c r="L108" i="24"/>
  <c r="F108" i="24"/>
  <c r="L107" i="24"/>
  <c r="F107" i="24"/>
  <c r="L106" i="24"/>
  <c r="F106" i="24"/>
  <c r="L105" i="24"/>
  <c r="F105" i="24"/>
  <c r="L104" i="24"/>
  <c r="F104" i="24"/>
  <c r="L103" i="24"/>
  <c r="F103" i="24"/>
  <c r="L102" i="24"/>
  <c r="F102" i="24"/>
  <c r="L101" i="24"/>
  <c r="F101" i="24"/>
  <c r="L100" i="24"/>
  <c r="F100" i="24"/>
  <c r="L99" i="24"/>
  <c r="F99" i="24"/>
  <c r="L98" i="24"/>
  <c r="F98" i="24"/>
  <c r="L97" i="24"/>
  <c r="F97" i="24"/>
  <c r="L96" i="24"/>
  <c r="F96" i="24"/>
  <c r="L95" i="24"/>
  <c r="F95" i="24"/>
  <c r="L94" i="24"/>
  <c r="F94" i="24"/>
  <c r="L93" i="24"/>
  <c r="F93" i="24"/>
  <c r="L92" i="24"/>
  <c r="F92" i="24"/>
  <c r="L91" i="24"/>
  <c r="F91" i="24"/>
  <c r="L90" i="24"/>
  <c r="F90" i="24"/>
  <c r="L89" i="24"/>
  <c r="F89" i="24"/>
  <c r="L88" i="24"/>
  <c r="F88" i="24"/>
  <c r="L87" i="24"/>
  <c r="F87" i="24"/>
  <c r="L86" i="24"/>
  <c r="F86" i="24"/>
  <c r="L85" i="24"/>
  <c r="F85" i="24"/>
  <c r="L84" i="24"/>
  <c r="F84" i="24"/>
  <c r="L83" i="24"/>
  <c r="F83" i="24"/>
  <c r="L82" i="24"/>
  <c r="F82" i="24"/>
  <c r="L81" i="24"/>
  <c r="F81" i="24"/>
  <c r="L80" i="24"/>
  <c r="F80" i="24"/>
  <c r="L79" i="24"/>
  <c r="F79" i="24"/>
  <c r="L78" i="24"/>
  <c r="F78" i="24"/>
  <c r="L77" i="24"/>
  <c r="F77" i="24"/>
  <c r="L76" i="24"/>
  <c r="F76" i="24"/>
  <c r="L75" i="24"/>
  <c r="F75" i="24"/>
  <c r="L74" i="24"/>
  <c r="F74" i="24"/>
  <c r="L73" i="24"/>
  <c r="F73" i="24"/>
  <c r="L72" i="24"/>
  <c r="F72" i="24"/>
  <c r="L71" i="24"/>
  <c r="F71" i="24"/>
  <c r="L70" i="24"/>
  <c r="F70" i="24"/>
  <c r="L69" i="24"/>
  <c r="F69" i="24"/>
  <c r="L68" i="24"/>
  <c r="F68" i="24"/>
  <c r="L67" i="24"/>
  <c r="F67" i="24"/>
  <c r="L66" i="24"/>
  <c r="F66" i="24"/>
  <c r="L65" i="24"/>
  <c r="F65" i="24"/>
  <c r="L64" i="24"/>
  <c r="F64" i="24"/>
  <c r="L63" i="24"/>
  <c r="F63" i="24"/>
  <c r="L62" i="24"/>
  <c r="F62" i="24"/>
  <c r="L61" i="24"/>
  <c r="F61" i="24"/>
  <c r="L60" i="24"/>
  <c r="F60" i="24"/>
  <c r="L59" i="24"/>
  <c r="F59" i="24"/>
  <c r="L58" i="24"/>
  <c r="F58" i="24"/>
  <c r="L57" i="24"/>
  <c r="F57" i="24"/>
  <c r="L56" i="24"/>
  <c r="F56" i="24"/>
  <c r="L55" i="24"/>
  <c r="F55" i="24"/>
  <c r="L54" i="24"/>
  <c r="F54" i="24"/>
  <c r="L53" i="24"/>
  <c r="F53" i="24"/>
  <c r="L52" i="24"/>
  <c r="F52" i="24"/>
  <c r="L51" i="24"/>
  <c r="F51" i="24"/>
  <c r="L50" i="24"/>
  <c r="F50" i="24"/>
  <c r="L49" i="24"/>
  <c r="F49" i="24"/>
  <c r="L48" i="24"/>
  <c r="F48" i="24"/>
  <c r="L47" i="24"/>
  <c r="F47" i="24"/>
  <c r="L46" i="24"/>
  <c r="F46" i="24"/>
  <c r="L45" i="24"/>
  <c r="F45" i="24"/>
  <c r="L44" i="24"/>
  <c r="F44" i="24"/>
  <c r="L43" i="24"/>
  <c r="F43" i="24"/>
  <c r="L42" i="24"/>
  <c r="F42" i="24"/>
  <c r="L41" i="24"/>
  <c r="F41" i="24"/>
  <c r="L40" i="24"/>
  <c r="F40" i="24"/>
  <c r="L39" i="24"/>
  <c r="F39" i="24"/>
  <c r="L38" i="24"/>
  <c r="F38" i="24"/>
  <c r="L37" i="24"/>
  <c r="F37" i="24"/>
  <c r="L36" i="24"/>
  <c r="F36" i="24"/>
  <c r="L35" i="24"/>
  <c r="F35" i="24"/>
  <c r="L34" i="24"/>
  <c r="F34" i="24"/>
  <c r="L33" i="24"/>
  <c r="F33" i="24"/>
  <c r="L32" i="24"/>
  <c r="F32" i="24"/>
  <c r="L31" i="24"/>
  <c r="F31" i="24"/>
  <c r="L30" i="24"/>
  <c r="F30" i="24"/>
  <c r="L29" i="24"/>
  <c r="F29" i="24"/>
  <c r="L28" i="24"/>
  <c r="F28" i="24"/>
  <c r="L27" i="24"/>
  <c r="F27" i="24"/>
  <c r="L26" i="24"/>
  <c r="F26" i="24"/>
  <c r="L25" i="24"/>
  <c r="F25" i="24"/>
  <c r="L24" i="24"/>
  <c r="F24" i="24"/>
  <c r="L23" i="24"/>
  <c r="F23" i="24"/>
  <c r="L22" i="24"/>
  <c r="F22" i="24"/>
  <c r="L21" i="24"/>
  <c r="F21" i="24"/>
  <c r="L20" i="24"/>
  <c r="F20" i="24"/>
  <c r="L19" i="24"/>
  <c r="F19" i="24"/>
  <c r="L18" i="24"/>
  <c r="F18" i="24"/>
  <c r="L17" i="24"/>
  <c r="F17" i="24"/>
  <c r="L16" i="24"/>
  <c r="F16" i="24"/>
  <c r="L15" i="24"/>
  <c r="F15" i="24"/>
  <c r="L14" i="24"/>
  <c r="F14" i="24"/>
  <c r="L13" i="24"/>
  <c r="F13" i="24"/>
  <c r="L12" i="24"/>
  <c r="F12" i="24"/>
  <c r="L11" i="24"/>
  <c r="F11" i="24"/>
  <c r="L10" i="24"/>
  <c r="F10" i="24"/>
  <c r="L9" i="24"/>
  <c r="F9" i="24"/>
  <c r="L8" i="24"/>
  <c r="F8" i="24"/>
  <c r="L7" i="24"/>
  <c r="F7" i="24"/>
  <c r="L6" i="24"/>
  <c r="F6" i="24"/>
  <c r="L5" i="24"/>
  <c r="F5" i="24"/>
  <c r="L3" i="24"/>
  <c r="F3" i="24"/>
  <c r="T205" i="19" l="1"/>
  <c r="T204" i="19"/>
  <c r="T203" i="19"/>
  <c r="T202" i="19"/>
  <c r="T201" i="19"/>
  <c r="T200" i="19"/>
  <c r="T199" i="19"/>
  <c r="T198" i="19"/>
  <c r="T197" i="19"/>
  <c r="T196" i="19"/>
  <c r="T195" i="19"/>
  <c r="T194" i="19"/>
  <c r="T193" i="19"/>
  <c r="T192" i="19"/>
  <c r="T191" i="19"/>
  <c r="T190" i="19"/>
  <c r="T189" i="19"/>
  <c r="T188" i="19"/>
  <c r="T187" i="19"/>
  <c r="T186" i="19"/>
  <c r="T185" i="19"/>
  <c r="T184" i="19"/>
  <c r="T183" i="19"/>
  <c r="T182" i="19"/>
  <c r="T181" i="19"/>
  <c r="T180" i="19"/>
  <c r="T179" i="19"/>
  <c r="T178" i="19"/>
  <c r="T177" i="19"/>
  <c r="T176" i="19"/>
  <c r="T175" i="19"/>
  <c r="T174" i="19"/>
  <c r="T173" i="19"/>
  <c r="T172" i="19"/>
  <c r="T171" i="19"/>
  <c r="T170" i="19"/>
  <c r="T169" i="19"/>
  <c r="T168" i="19"/>
  <c r="T167" i="19"/>
  <c r="T166" i="19"/>
  <c r="T165" i="19"/>
  <c r="T164" i="19"/>
  <c r="T163" i="19"/>
  <c r="T162" i="19"/>
  <c r="T161" i="19"/>
  <c r="T160" i="19"/>
  <c r="T159" i="19"/>
  <c r="T158" i="19"/>
  <c r="T157" i="19"/>
  <c r="T156" i="19"/>
  <c r="T155" i="19"/>
  <c r="T154" i="19"/>
  <c r="T153" i="19"/>
  <c r="T152" i="19"/>
  <c r="T151" i="19"/>
  <c r="T150" i="19"/>
  <c r="T149" i="19"/>
  <c r="T148" i="19"/>
  <c r="T147" i="19"/>
  <c r="T146" i="19"/>
  <c r="T145" i="19"/>
  <c r="T144" i="19"/>
  <c r="T143" i="19"/>
  <c r="T142" i="19"/>
  <c r="T141" i="19"/>
  <c r="T140" i="19"/>
  <c r="T139" i="19"/>
  <c r="T138" i="19"/>
  <c r="T137" i="19"/>
  <c r="T136" i="19"/>
  <c r="T135" i="19"/>
  <c r="T134" i="19"/>
  <c r="T133" i="19"/>
  <c r="T132" i="19"/>
  <c r="T131" i="19"/>
  <c r="T130" i="19"/>
  <c r="T129" i="19"/>
  <c r="T128" i="19"/>
  <c r="T127" i="19"/>
  <c r="T126" i="19"/>
  <c r="T125" i="19"/>
  <c r="T124" i="19"/>
  <c r="T123" i="19"/>
  <c r="T122" i="19"/>
  <c r="T121" i="19"/>
  <c r="T120" i="19"/>
  <c r="T119" i="19"/>
  <c r="T118" i="19"/>
  <c r="T117" i="19"/>
  <c r="T116" i="19"/>
  <c r="T115" i="19"/>
  <c r="T114" i="19"/>
  <c r="T113" i="19"/>
  <c r="T112" i="19"/>
  <c r="T111" i="19"/>
  <c r="T110" i="19"/>
  <c r="T109" i="19"/>
  <c r="T108" i="19"/>
  <c r="T107" i="19"/>
  <c r="T106" i="19"/>
  <c r="T105" i="19"/>
  <c r="T104" i="19"/>
  <c r="T103" i="19"/>
  <c r="T102" i="19"/>
  <c r="T101" i="19"/>
  <c r="T100" i="19"/>
  <c r="T99" i="19"/>
  <c r="T98" i="19"/>
  <c r="T97" i="19"/>
  <c r="T96" i="19"/>
  <c r="T95" i="19"/>
  <c r="T94" i="19"/>
  <c r="T93" i="19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T5" i="19"/>
  <c r="T3" i="19"/>
  <c r="S205" i="19"/>
  <c r="R205" i="19"/>
  <c r="Q205" i="19"/>
  <c r="P205" i="19"/>
  <c r="O205" i="19"/>
  <c r="S204" i="19"/>
  <c r="R204" i="19"/>
  <c r="Q204" i="19"/>
  <c r="P204" i="19"/>
  <c r="O204" i="19"/>
  <c r="S203" i="19"/>
  <c r="R203" i="19"/>
  <c r="Q203" i="19"/>
  <c r="P203" i="19"/>
  <c r="O203" i="19"/>
  <c r="S202" i="19"/>
  <c r="R202" i="19"/>
  <c r="Q202" i="19"/>
  <c r="P202" i="19"/>
  <c r="O202" i="19"/>
  <c r="S201" i="19"/>
  <c r="R201" i="19"/>
  <c r="Q201" i="19"/>
  <c r="P201" i="19"/>
  <c r="O201" i="19"/>
  <c r="S200" i="19"/>
  <c r="R200" i="19"/>
  <c r="Q200" i="19"/>
  <c r="P200" i="19"/>
  <c r="O200" i="19"/>
  <c r="S199" i="19"/>
  <c r="R199" i="19"/>
  <c r="Q199" i="19"/>
  <c r="P199" i="19"/>
  <c r="O199" i="19"/>
  <c r="S198" i="19"/>
  <c r="R198" i="19"/>
  <c r="Q198" i="19"/>
  <c r="P198" i="19"/>
  <c r="O198" i="19"/>
  <c r="S197" i="19"/>
  <c r="R197" i="19"/>
  <c r="Q197" i="19"/>
  <c r="P197" i="19"/>
  <c r="O197" i="19"/>
  <c r="S196" i="19"/>
  <c r="R196" i="19"/>
  <c r="Q196" i="19"/>
  <c r="P196" i="19"/>
  <c r="O196" i="19"/>
  <c r="S195" i="19"/>
  <c r="R195" i="19"/>
  <c r="Q195" i="19"/>
  <c r="P195" i="19"/>
  <c r="O195" i="19"/>
  <c r="S194" i="19"/>
  <c r="R194" i="19"/>
  <c r="Q194" i="19"/>
  <c r="P194" i="19"/>
  <c r="O194" i="19"/>
  <c r="S193" i="19"/>
  <c r="R193" i="19"/>
  <c r="Q193" i="19"/>
  <c r="P193" i="19"/>
  <c r="O193" i="19"/>
  <c r="S192" i="19"/>
  <c r="R192" i="19"/>
  <c r="Q192" i="19"/>
  <c r="P192" i="19"/>
  <c r="O192" i="19"/>
  <c r="S191" i="19"/>
  <c r="R191" i="19"/>
  <c r="Q191" i="19"/>
  <c r="P191" i="19"/>
  <c r="O191" i="19"/>
  <c r="S190" i="19"/>
  <c r="R190" i="19"/>
  <c r="Q190" i="19"/>
  <c r="P190" i="19"/>
  <c r="O190" i="19"/>
  <c r="S189" i="19"/>
  <c r="R189" i="19"/>
  <c r="Q189" i="19"/>
  <c r="P189" i="19"/>
  <c r="O189" i="19"/>
  <c r="S188" i="19"/>
  <c r="R188" i="19"/>
  <c r="Q188" i="19"/>
  <c r="P188" i="19"/>
  <c r="O188" i="19"/>
  <c r="S187" i="19"/>
  <c r="R187" i="19"/>
  <c r="Q187" i="19"/>
  <c r="P187" i="19"/>
  <c r="O187" i="19"/>
  <c r="S186" i="19"/>
  <c r="R186" i="19"/>
  <c r="Q186" i="19"/>
  <c r="P186" i="19"/>
  <c r="O186" i="19"/>
  <c r="S185" i="19"/>
  <c r="R185" i="19"/>
  <c r="Q185" i="19"/>
  <c r="P185" i="19"/>
  <c r="O185" i="19"/>
  <c r="S184" i="19"/>
  <c r="R184" i="19"/>
  <c r="Q184" i="19"/>
  <c r="P184" i="19"/>
  <c r="O184" i="19"/>
  <c r="S183" i="19"/>
  <c r="R183" i="19"/>
  <c r="Q183" i="19"/>
  <c r="P183" i="19"/>
  <c r="O183" i="19"/>
  <c r="S182" i="19"/>
  <c r="R182" i="19"/>
  <c r="Q182" i="19"/>
  <c r="P182" i="19"/>
  <c r="O182" i="19"/>
  <c r="S181" i="19"/>
  <c r="R181" i="19"/>
  <c r="Q181" i="19"/>
  <c r="P181" i="19"/>
  <c r="O181" i="19"/>
  <c r="S180" i="19"/>
  <c r="R180" i="19"/>
  <c r="Q180" i="19"/>
  <c r="P180" i="19"/>
  <c r="O180" i="19"/>
  <c r="S179" i="19"/>
  <c r="R179" i="19"/>
  <c r="Q179" i="19"/>
  <c r="P179" i="19"/>
  <c r="O179" i="19"/>
  <c r="S178" i="19"/>
  <c r="R178" i="19"/>
  <c r="Q178" i="19"/>
  <c r="P178" i="19"/>
  <c r="O178" i="19"/>
  <c r="S177" i="19"/>
  <c r="R177" i="19"/>
  <c r="Q177" i="19"/>
  <c r="P177" i="19"/>
  <c r="O177" i="19"/>
  <c r="S176" i="19"/>
  <c r="R176" i="19"/>
  <c r="Q176" i="19"/>
  <c r="P176" i="19"/>
  <c r="O176" i="19"/>
  <c r="S175" i="19"/>
  <c r="R175" i="19"/>
  <c r="Q175" i="19"/>
  <c r="P175" i="19"/>
  <c r="O175" i="19"/>
  <c r="S174" i="19"/>
  <c r="R174" i="19"/>
  <c r="Q174" i="19"/>
  <c r="P174" i="19"/>
  <c r="O174" i="19"/>
  <c r="S173" i="19"/>
  <c r="R173" i="19"/>
  <c r="Q173" i="19"/>
  <c r="P173" i="19"/>
  <c r="O173" i="19"/>
  <c r="S172" i="19"/>
  <c r="R172" i="19"/>
  <c r="Q172" i="19"/>
  <c r="P172" i="19"/>
  <c r="O172" i="19"/>
  <c r="S171" i="19"/>
  <c r="R171" i="19"/>
  <c r="Q171" i="19"/>
  <c r="P171" i="19"/>
  <c r="O171" i="19"/>
  <c r="S170" i="19"/>
  <c r="R170" i="19"/>
  <c r="Q170" i="19"/>
  <c r="P170" i="19"/>
  <c r="O170" i="19"/>
  <c r="S169" i="19"/>
  <c r="R169" i="19"/>
  <c r="Q169" i="19"/>
  <c r="P169" i="19"/>
  <c r="O169" i="19"/>
  <c r="S168" i="19"/>
  <c r="R168" i="19"/>
  <c r="Q168" i="19"/>
  <c r="P168" i="19"/>
  <c r="O168" i="19"/>
  <c r="S167" i="19"/>
  <c r="R167" i="19"/>
  <c r="Q167" i="19"/>
  <c r="P167" i="19"/>
  <c r="O167" i="19"/>
  <c r="S166" i="19"/>
  <c r="R166" i="19"/>
  <c r="Q166" i="19"/>
  <c r="P166" i="19"/>
  <c r="O166" i="19"/>
  <c r="S165" i="19"/>
  <c r="R165" i="19"/>
  <c r="Q165" i="19"/>
  <c r="P165" i="19"/>
  <c r="O165" i="19"/>
  <c r="S164" i="19"/>
  <c r="R164" i="19"/>
  <c r="Q164" i="19"/>
  <c r="P164" i="19"/>
  <c r="O164" i="19"/>
  <c r="S163" i="19"/>
  <c r="R163" i="19"/>
  <c r="Q163" i="19"/>
  <c r="P163" i="19"/>
  <c r="O163" i="19"/>
  <c r="S162" i="19"/>
  <c r="R162" i="19"/>
  <c r="Q162" i="19"/>
  <c r="P162" i="19"/>
  <c r="O162" i="19"/>
  <c r="S161" i="19"/>
  <c r="R161" i="19"/>
  <c r="Q161" i="19"/>
  <c r="P161" i="19"/>
  <c r="O161" i="19"/>
  <c r="S160" i="19"/>
  <c r="R160" i="19"/>
  <c r="Q160" i="19"/>
  <c r="P160" i="19"/>
  <c r="O160" i="19"/>
  <c r="S159" i="19"/>
  <c r="R159" i="19"/>
  <c r="Q159" i="19"/>
  <c r="P159" i="19"/>
  <c r="O159" i="19"/>
  <c r="S158" i="19"/>
  <c r="R158" i="19"/>
  <c r="Q158" i="19"/>
  <c r="P158" i="19"/>
  <c r="O158" i="19"/>
  <c r="S157" i="19"/>
  <c r="R157" i="19"/>
  <c r="Q157" i="19"/>
  <c r="P157" i="19"/>
  <c r="O157" i="19"/>
  <c r="S156" i="19"/>
  <c r="R156" i="19"/>
  <c r="Q156" i="19"/>
  <c r="P156" i="19"/>
  <c r="O156" i="19"/>
  <c r="S155" i="19"/>
  <c r="R155" i="19"/>
  <c r="Q155" i="19"/>
  <c r="P155" i="19"/>
  <c r="O155" i="19"/>
  <c r="S154" i="19"/>
  <c r="R154" i="19"/>
  <c r="Q154" i="19"/>
  <c r="P154" i="19"/>
  <c r="O154" i="19"/>
  <c r="S153" i="19"/>
  <c r="R153" i="19"/>
  <c r="Q153" i="19"/>
  <c r="P153" i="19"/>
  <c r="O153" i="19"/>
  <c r="S152" i="19"/>
  <c r="R152" i="19"/>
  <c r="Q152" i="19"/>
  <c r="P152" i="19"/>
  <c r="O152" i="19"/>
  <c r="S151" i="19"/>
  <c r="R151" i="19"/>
  <c r="Q151" i="19"/>
  <c r="P151" i="19"/>
  <c r="O151" i="19"/>
  <c r="S150" i="19"/>
  <c r="R150" i="19"/>
  <c r="Q150" i="19"/>
  <c r="P150" i="19"/>
  <c r="O150" i="19"/>
  <c r="S149" i="19"/>
  <c r="R149" i="19"/>
  <c r="Q149" i="19"/>
  <c r="P149" i="19"/>
  <c r="O149" i="19"/>
  <c r="S148" i="19"/>
  <c r="R148" i="19"/>
  <c r="Q148" i="19"/>
  <c r="P148" i="19"/>
  <c r="O148" i="19"/>
  <c r="S147" i="19"/>
  <c r="R147" i="19"/>
  <c r="Q147" i="19"/>
  <c r="P147" i="19"/>
  <c r="O147" i="19"/>
  <c r="S146" i="19"/>
  <c r="R146" i="19"/>
  <c r="Q146" i="19"/>
  <c r="P146" i="19"/>
  <c r="O146" i="19"/>
  <c r="S145" i="19"/>
  <c r="R145" i="19"/>
  <c r="Q145" i="19"/>
  <c r="P145" i="19"/>
  <c r="O145" i="19"/>
  <c r="S144" i="19"/>
  <c r="R144" i="19"/>
  <c r="Q144" i="19"/>
  <c r="P144" i="19"/>
  <c r="O144" i="19"/>
  <c r="S143" i="19"/>
  <c r="R143" i="19"/>
  <c r="Q143" i="19"/>
  <c r="P143" i="19"/>
  <c r="O143" i="19"/>
  <c r="S142" i="19"/>
  <c r="R142" i="19"/>
  <c r="Q142" i="19"/>
  <c r="P142" i="19"/>
  <c r="O142" i="19"/>
  <c r="S141" i="19"/>
  <c r="R141" i="19"/>
  <c r="Q141" i="19"/>
  <c r="P141" i="19"/>
  <c r="O141" i="19"/>
  <c r="S140" i="19"/>
  <c r="R140" i="19"/>
  <c r="Q140" i="19"/>
  <c r="P140" i="19"/>
  <c r="O140" i="19"/>
  <c r="S139" i="19"/>
  <c r="R139" i="19"/>
  <c r="Q139" i="19"/>
  <c r="P139" i="19"/>
  <c r="O139" i="19"/>
  <c r="S138" i="19"/>
  <c r="R138" i="19"/>
  <c r="Q138" i="19"/>
  <c r="P138" i="19"/>
  <c r="O138" i="19"/>
  <c r="S137" i="19"/>
  <c r="R137" i="19"/>
  <c r="Q137" i="19"/>
  <c r="P137" i="19"/>
  <c r="O137" i="19"/>
  <c r="S136" i="19"/>
  <c r="R136" i="19"/>
  <c r="Q136" i="19"/>
  <c r="P136" i="19"/>
  <c r="O136" i="19"/>
  <c r="S135" i="19"/>
  <c r="R135" i="19"/>
  <c r="Q135" i="19"/>
  <c r="P135" i="19"/>
  <c r="O135" i="19"/>
  <c r="S134" i="19"/>
  <c r="R134" i="19"/>
  <c r="Q134" i="19"/>
  <c r="P134" i="19"/>
  <c r="O134" i="19"/>
  <c r="S133" i="19"/>
  <c r="R133" i="19"/>
  <c r="Q133" i="19"/>
  <c r="P133" i="19"/>
  <c r="O133" i="19"/>
  <c r="S132" i="19"/>
  <c r="R132" i="19"/>
  <c r="Q132" i="19"/>
  <c r="P132" i="19"/>
  <c r="O132" i="19"/>
  <c r="S131" i="19"/>
  <c r="R131" i="19"/>
  <c r="Q131" i="19"/>
  <c r="P131" i="19"/>
  <c r="O131" i="19"/>
  <c r="S130" i="19"/>
  <c r="R130" i="19"/>
  <c r="Q130" i="19"/>
  <c r="P130" i="19"/>
  <c r="O130" i="19"/>
  <c r="S129" i="19"/>
  <c r="R129" i="19"/>
  <c r="Q129" i="19"/>
  <c r="P129" i="19"/>
  <c r="O129" i="19"/>
  <c r="S128" i="19"/>
  <c r="R128" i="19"/>
  <c r="Q128" i="19"/>
  <c r="P128" i="19"/>
  <c r="O128" i="19"/>
  <c r="S127" i="19"/>
  <c r="R127" i="19"/>
  <c r="Q127" i="19"/>
  <c r="P127" i="19"/>
  <c r="O127" i="19"/>
  <c r="S126" i="19"/>
  <c r="R126" i="19"/>
  <c r="Q126" i="19"/>
  <c r="P126" i="19"/>
  <c r="O126" i="19"/>
  <c r="S125" i="19"/>
  <c r="R125" i="19"/>
  <c r="Q125" i="19"/>
  <c r="P125" i="19"/>
  <c r="O125" i="19"/>
  <c r="S124" i="19"/>
  <c r="R124" i="19"/>
  <c r="Q124" i="19"/>
  <c r="P124" i="19"/>
  <c r="O124" i="19"/>
  <c r="S123" i="19"/>
  <c r="R123" i="19"/>
  <c r="Q123" i="19"/>
  <c r="P123" i="19"/>
  <c r="O123" i="19"/>
  <c r="S122" i="19"/>
  <c r="R122" i="19"/>
  <c r="Q122" i="19"/>
  <c r="P122" i="19"/>
  <c r="O122" i="19"/>
  <c r="S121" i="19"/>
  <c r="R121" i="19"/>
  <c r="Q121" i="19"/>
  <c r="P121" i="19"/>
  <c r="O121" i="19"/>
  <c r="S120" i="19"/>
  <c r="R120" i="19"/>
  <c r="Q120" i="19"/>
  <c r="P120" i="19"/>
  <c r="O120" i="19"/>
  <c r="S119" i="19"/>
  <c r="R119" i="19"/>
  <c r="Q119" i="19"/>
  <c r="P119" i="19"/>
  <c r="O119" i="19"/>
  <c r="S118" i="19"/>
  <c r="R118" i="19"/>
  <c r="Q118" i="19"/>
  <c r="P118" i="19"/>
  <c r="O118" i="19"/>
  <c r="S117" i="19"/>
  <c r="R117" i="19"/>
  <c r="Q117" i="19"/>
  <c r="P117" i="19"/>
  <c r="O117" i="19"/>
  <c r="S116" i="19"/>
  <c r="R116" i="19"/>
  <c r="Q116" i="19"/>
  <c r="P116" i="19"/>
  <c r="O116" i="19"/>
  <c r="S115" i="19"/>
  <c r="R115" i="19"/>
  <c r="Q115" i="19"/>
  <c r="P115" i="19"/>
  <c r="O115" i="19"/>
  <c r="S114" i="19"/>
  <c r="R114" i="19"/>
  <c r="Q114" i="19"/>
  <c r="P114" i="19"/>
  <c r="O114" i="19"/>
  <c r="S113" i="19"/>
  <c r="R113" i="19"/>
  <c r="Q113" i="19"/>
  <c r="P113" i="19"/>
  <c r="O113" i="19"/>
  <c r="S112" i="19"/>
  <c r="R112" i="19"/>
  <c r="Q112" i="19"/>
  <c r="P112" i="19"/>
  <c r="O112" i="19"/>
  <c r="S111" i="19"/>
  <c r="R111" i="19"/>
  <c r="Q111" i="19"/>
  <c r="P111" i="19"/>
  <c r="O111" i="19"/>
  <c r="S110" i="19"/>
  <c r="R110" i="19"/>
  <c r="Q110" i="19"/>
  <c r="P110" i="19"/>
  <c r="O110" i="19"/>
  <c r="S109" i="19"/>
  <c r="R109" i="19"/>
  <c r="Q109" i="19"/>
  <c r="P109" i="19"/>
  <c r="O109" i="19"/>
  <c r="S108" i="19"/>
  <c r="R108" i="19"/>
  <c r="Q108" i="19"/>
  <c r="P108" i="19"/>
  <c r="O108" i="19"/>
  <c r="S107" i="19"/>
  <c r="R107" i="19"/>
  <c r="Q107" i="19"/>
  <c r="P107" i="19"/>
  <c r="O107" i="19"/>
  <c r="S106" i="19"/>
  <c r="R106" i="19"/>
  <c r="Q106" i="19"/>
  <c r="P106" i="19"/>
  <c r="O106" i="19"/>
  <c r="S105" i="19"/>
  <c r="R105" i="19"/>
  <c r="Q105" i="19"/>
  <c r="P105" i="19"/>
  <c r="O105" i="19"/>
  <c r="S104" i="19"/>
  <c r="R104" i="19"/>
  <c r="Q104" i="19"/>
  <c r="P104" i="19"/>
  <c r="O104" i="19"/>
  <c r="S103" i="19"/>
  <c r="R103" i="19"/>
  <c r="Q103" i="19"/>
  <c r="P103" i="19"/>
  <c r="O103" i="19"/>
  <c r="S102" i="19"/>
  <c r="R102" i="19"/>
  <c r="Q102" i="19"/>
  <c r="P102" i="19"/>
  <c r="O102" i="19"/>
  <c r="S101" i="19"/>
  <c r="R101" i="19"/>
  <c r="Q101" i="19"/>
  <c r="P101" i="19"/>
  <c r="O101" i="19"/>
  <c r="S100" i="19"/>
  <c r="R100" i="19"/>
  <c r="Q100" i="19"/>
  <c r="P100" i="19"/>
  <c r="O100" i="19"/>
  <c r="S99" i="19"/>
  <c r="R99" i="19"/>
  <c r="Q99" i="19"/>
  <c r="P99" i="19"/>
  <c r="O99" i="19"/>
  <c r="S98" i="19"/>
  <c r="R98" i="19"/>
  <c r="Q98" i="19"/>
  <c r="P98" i="19"/>
  <c r="O98" i="19"/>
  <c r="S97" i="19"/>
  <c r="R97" i="19"/>
  <c r="Q97" i="19"/>
  <c r="P97" i="19"/>
  <c r="O97" i="19"/>
  <c r="S96" i="19"/>
  <c r="R96" i="19"/>
  <c r="Q96" i="19"/>
  <c r="P96" i="19"/>
  <c r="O96" i="19"/>
  <c r="S95" i="19"/>
  <c r="R95" i="19"/>
  <c r="Q95" i="19"/>
  <c r="P95" i="19"/>
  <c r="O95" i="19"/>
  <c r="S94" i="19"/>
  <c r="R94" i="19"/>
  <c r="Q94" i="19"/>
  <c r="P94" i="19"/>
  <c r="O94" i="19"/>
  <c r="S93" i="19"/>
  <c r="R93" i="19"/>
  <c r="Q93" i="19"/>
  <c r="P93" i="19"/>
  <c r="O93" i="19"/>
  <c r="S92" i="19"/>
  <c r="R92" i="19"/>
  <c r="Q92" i="19"/>
  <c r="P92" i="19"/>
  <c r="O92" i="19"/>
  <c r="S91" i="19"/>
  <c r="R91" i="19"/>
  <c r="Q91" i="19"/>
  <c r="P91" i="19"/>
  <c r="O91" i="19"/>
  <c r="S90" i="19"/>
  <c r="R90" i="19"/>
  <c r="Q90" i="19"/>
  <c r="P90" i="19"/>
  <c r="O90" i="19"/>
  <c r="S89" i="19"/>
  <c r="R89" i="19"/>
  <c r="Q89" i="19"/>
  <c r="P89" i="19"/>
  <c r="O89" i="19"/>
  <c r="S88" i="19"/>
  <c r="R88" i="19"/>
  <c r="Q88" i="19"/>
  <c r="P88" i="19"/>
  <c r="O88" i="19"/>
  <c r="S87" i="19"/>
  <c r="R87" i="19"/>
  <c r="Q87" i="19"/>
  <c r="P87" i="19"/>
  <c r="O87" i="19"/>
  <c r="S86" i="19"/>
  <c r="R86" i="19"/>
  <c r="Q86" i="19"/>
  <c r="P86" i="19"/>
  <c r="O86" i="19"/>
  <c r="S85" i="19"/>
  <c r="R85" i="19"/>
  <c r="Q85" i="19"/>
  <c r="P85" i="19"/>
  <c r="O85" i="19"/>
  <c r="S84" i="19"/>
  <c r="R84" i="19"/>
  <c r="Q84" i="19"/>
  <c r="P84" i="19"/>
  <c r="O84" i="19"/>
  <c r="S83" i="19"/>
  <c r="R83" i="19"/>
  <c r="Q83" i="19"/>
  <c r="P83" i="19"/>
  <c r="O83" i="19"/>
  <c r="S82" i="19"/>
  <c r="R82" i="19"/>
  <c r="Q82" i="19"/>
  <c r="P82" i="19"/>
  <c r="O82" i="19"/>
  <c r="S81" i="19"/>
  <c r="R81" i="19"/>
  <c r="Q81" i="19"/>
  <c r="P81" i="19"/>
  <c r="O81" i="19"/>
  <c r="S80" i="19"/>
  <c r="R80" i="19"/>
  <c r="Q80" i="19"/>
  <c r="P80" i="19"/>
  <c r="O80" i="19"/>
  <c r="S79" i="19"/>
  <c r="R79" i="19"/>
  <c r="Q79" i="19"/>
  <c r="P79" i="19"/>
  <c r="O79" i="19"/>
  <c r="S78" i="19"/>
  <c r="R78" i="19"/>
  <c r="Q78" i="19"/>
  <c r="P78" i="19"/>
  <c r="O78" i="19"/>
  <c r="S77" i="19"/>
  <c r="R77" i="19"/>
  <c r="Q77" i="19"/>
  <c r="P77" i="19"/>
  <c r="O77" i="19"/>
  <c r="S76" i="19"/>
  <c r="R76" i="19"/>
  <c r="Q76" i="19"/>
  <c r="P76" i="19"/>
  <c r="O76" i="19"/>
  <c r="S75" i="19"/>
  <c r="R75" i="19"/>
  <c r="Q75" i="19"/>
  <c r="P75" i="19"/>
  <c r="O75" i="19"/>
  <c r="S74" i="19"/>
  <c r="R74" i="19"/>
  <c r="Q74" i="19"/>
  <c r="P74" i="19"/>
  <c r="O74" i="19"/>
  <c r="S73" i="19"/>
  <c r="R73" i="19"/>
  <c r="Q73" i="19"/>
  <c r="P73" i="19"/>
  <c r="O73" i="19"/>
  <c r="S72" i="19"/>
  <c r="R72" i="19"/>
  <c r="Q72" i="19"/>
  <c r="P72" i="19"/>
  <c r="O72" i="19"/>
  <c r="S71" i="19"/>
  <c r="R71" i="19"/>
  <c r="Q71" i="19"/>
  <c r="P71" i="19"/>
  <c r="O71" i="19"/>
  <c r="S70" i="19"/>
  <c r="R70" i="19"/>
  <c r="Q70" i="19"/>
  <c r="P70" i="19"/>
  <c r="O70" i="19"/>
  <c r="S69" i="19"/>
  <c r="R69" i="19"/>
  <c r="Q69" i="19"/>
  <c r="P69" i="19"/>
  <c r="O69" i="19"/>
  <c r="S68" i="19"/>
  <c r="R68" i="19"/>
  <c r="Q68" i="19"/>
  <c r="P68" i="19"/>
  <c r="O68" i="19"/>
  <c r="S67" i="19"/>
  <c r="R67" i="19"/>
  <c r="Q67" i="19"/>
  <c r="P67" i="19"/>
  <c r="O67" i="19"/>
  <c r="S66" i="19"/>
  <c r="R66" i="19"/>
  <c r="Q66" i="19"/>
  <c r="P66" i="19"/>
  <c r="O66" i="19"/>
  <c r="S65" i="19"/>
  <c r="R65" i="19"/>
  <c r="Q65" i="19"/>
  <c r="P65" i="19"/>
  <c r="O65" i="19"/>
  <c r="S64" i="19"/>
  <c r="R64" i="19"/>
  <c r="Q64" i="19"/>
  <c r="P64" i="19"/>
  <c r="O64" i="19"/>
  <c r="S63" i="19"/>
  <c r="R63" i="19"/>
  <c r="Q63" i="19"/>
  <c r="P63" i="19"/>
  <c r="O63" i="19"/>
  <c r="S62" i="19"/>
  <c r="R62" i="19"/>
  <c r="Q62" i="19"/>
  <c r="P62" i="19"/>
  <c r="O62" i="19"/>
  <c r="S61" i="19"/>
  <c r="R61" i="19"/>
  <c r="Q61" i="19"/>
  <c r="P61" i="19"/>
  <c r="O61" i="19"/>
  <c r="S60" i="19"/>
  <c r="R60" i="19"/>
  <c r="Q60" i="19"/>
  <c r="P60" i="19"/>
  <c r="O60" i="19"/>
  <c r="S59" i="19"/>
  <c r="R59" i="19"/>
  <c r="Q59" i="19"/>
  <c r="P59" i="19"/>
  <c r="O59" i="19"/>
  <c r="S58" i="19"/>
  <c r="R58" i="19"/>
  <c r="Q58" i="19"/>
  <c r="P58" i="19"/>
  <c r="O58" i="19"/>
  <c r="S57" i="19"/>
  <c r="R57" i="19"/>
  <c r="Q57" i="19"/>
  <c r="P57" i="19"/>
  <c r="O57" i="19"/>
  <c r="S56" i="19"/>
  <c r="R56" i="19"/>
  <c r="Q56" i="19"/>
  <c r="P56" i="19"/>
  <c r="O56" i="19"/>
  <c r="S55" i="19"/>
  <c r="R55" i="19"/>
  <c r="Q55" i="19"/>
  <c r="P55" i="19"/>
  <c r="O55" i="19"/>
  <c r="S54" i="19"/>
  <c r="R54" i="19"/>
  <c r="Q54" i="19"/>
  <c r="P54" i="19"/>
  <c r="O54" i="19"/>
  <c r="S53" i="19"/>
  <c r="R53" i="19"/>
  <c r="Q53" i="19"/>
  <c r="P53" i="19"/>
  <c r="O53" i="19"/>
  <c r="S52" i="19"/>
  <c r="R52" i="19"/>
  <c r="Q52" i="19"/>
  <c r="P52" i="19"/>
  <c r="O52" i="19"/>
  <c r="S51" i="19"/>
  <c r="R51" i="19"/>
  <c r="Q51" i="19"/>
  <c r="P51" i="19"/>
  <c r="O51" i="19"/>
  <c r="S50" i="19"/>
  <c r="R50" i="19"/>
  <c r="Q50" i="19"/>
  <c r="P50" i="19"/>
  <c r="O50" i="19"/>
  <c r="S49" i="19"/>
  <c r="R49" i="19"/>
  <c r="Q49" i="19"/>
  <c r="P49" i="19"/>
  <c r="O49" i="19"/>
  <c r="S48" i="19"/>
  <c r="R48" i="19"/>
  <c r="Q48" i="19"/>
  <c r="P48" i="19"/>
  <c r="O48" i="19"/>
  <c r="S47" i="19"/>
  <c r="R47" i="19"/>
  <c r="Q47" i="19"/>
  <c r="P47" i="19"/>
  <c r="O47" i="19"/>
  <c r="S46" i="19"/>
  <c r="R46" i="19"/>
  <c r="Q46" i="19"/>
  <c r="P46" i="19"/>
  <c r="O46" i="19"/>
  <c r="S45" i="19"/>
  <c r="R45" i="19"/>
  <c r="Q45" i="19"/>
  <c r="P45" i="19"/>
  <c r="O45" i="19"/>
  <c r="S44" i="19"/>
  <c r="R44" i="19"/>
  <c r="Q44" i="19"/>
  <c r="P44" i="19"/>
  <c r="O44" i="19"/>
  <c r="S43" i="19"/>
  <c r="R43" i="19"/>
  <c r="Q43" i="19"/>
  <c r="P43" i="19"/>
  <c r="O43" i="19"/>
  <c r="S42" i="19"/>
  <c r="R42" i="19"/>
  <c r="Q42" i="19"/>
  <c r="P42" i="19"/>
  <c r="O42" i="19"/>
  <c r="S41" i="19"/>
  <c r="R41" i="19"/>
  <c r="Q41" i="19"/>
  <c r="P41" i="19"/>
  <c r="O41" i="19"/>
  <c r="S40" i="19"/>
  <c r="R40" i="19"/>
  <c r="Q40" i="19"/>
  <c r="P40" i="19"/>
  <c r="O40" i="19"/>
  <c r="S39" i="19"/>
  <c r="R39" i="19"/>
  <c r="Q39" i="19"/>
  <c r="P39" i="19"/>
  <c r="O39" i="19"/>
  <c r="S38" i="19"/>
  <c r="R38" i="19"/>
  <c r="Q38" i="19"/>
  <c r="P38" i="19"/>
  <c r="O38" i="19"/>
  <c r="S37" i="19"/>
  <c r="R37" i="19"/>
  <c r="Q37" i="19"/>
  <c r="P37" i="19"/>
  <c r="O37" i="19"/>
  <c r="S36" i="19"/>
  <c r="R36" i="19"/>
  <c r="Q36" i="19"/>
  <c r="P36" i="19"/>
  <c r="O36" i="19"/>
  <c r="S35" i="19"/>
  <c r="R35" i="19"/>
  <c r="Q35" i="19"/>
  <c r="P35" i="19"/>
  <c r="O35" i="19"/>
  <c r="S34" i="19"/>
  <c r="R34" i="19"/>
  <c r="Q34" i="19"/>
  <c r="P34" i="19"/>
  <c r="O34" i="19"/>
  <c r="S33" i="19"/>
  <c r="R33" i="19"/>
  <c r="Q33" i="19"/>
  <c r="P33" i="19"/>
  <c r="O33" i="19"/>
  <c r="S32" i="19"/>
  <c r="R32" i="19"/>
  <c r="Q32" i="19"/>
  <c r="P32" i="19"/>
  <c r="O32" i="19"/>
  <c r="S31" i="19"/>
  <c r="R31" i="19"/>
  <c r="Q31" i="19"/>
  <c r="P31" i="19"/>
  <c r="O31" i="19"/>
  <c r="S30" i="19"/>
  <c r="R30" i="19"/>
  <c r="Q30" i="19"/>
  <c r="P30" i="19"/>
  <c r="O30" i="19"/>
  <c r="S29" i="19"/>
  <c r="R29" i="19"/>
  <c r="Q29" i="19"/>
  <c r="P29" i="19"/>
  <c r="O29" i="19"/>
  <c r="S28" i="19"/>
  <c r="R28" i="19"/>
  <c r="Q28" i="19"/>
  <c r="P28" i="19"/>
  <c r="O28" i="19"/>
  <c r="S27" i="19"/>
  <c r="R27" i="19"/>
  <c r="Q27" i="19"/>
  <c r="P27" i="19"/>
  <c r="O27" i="19"/>
  <c r="S26" i="19"/>
  <c r="R26" i="19"/>
  <c r="Q26" i="19"/>
  <c r="P26" i="19"/>
  <c r="O26" i="19"/>
  <c r="S25" i="19"/>
  <c r="R25" i="19"/>
  <c r="Q25" i="19"/>
  <c r="P25" i="19"/>
  <c r="O25" i="19"/>
  <c r="S24" i="19"/>
  <c r="R24" i="19"/>
  <c r="Q24" i="19"/>
  <c r="P24" i="19"/>
  <c r="O24" i="19"/>
  <c r="S23" i="19"/>
  <c r="R23" i="19"/>
  <c r="Q23" i="19"/>
  <c r="P23" i="19"/>
  <c r="O23" i="19"/>
  <c r="S22" i="19"/>
  <c r="R22" i="19"/>
  <c r="Q22" i="19"/>
  <c r="P22" i="19"/>
  <c r="O22" i="19"/>
  <c r="S21" i="19"/>
  <c r="R21" i="19"/>
  <c r="Q21" i="19"/>
  <c r="P21" i="19"/>
  <c r="O21" i="19"/>
  <c r="S20" i="19"/>
  <c r="R20" i="19"/>
  <c r="Q20" i="19"/>
  <c r="P20" i="19"/>
  <c r="O20" i="19"/>
  <c r="S19" i="19"/>
  <c r="R19" i="19"/>
  <c r="Q19" i="19"/>
  <c r="P19" i="19"/>
  <c r="O19" i="19"/>
  <c r="S18" i="19"/>
  <c r="R18" i="19"/>
  <c r="Q18" i="19"/>
  <c r="P18" i="19"/>
  <c r="O18" i="19"/>
  <c r="S17" i="19"/>
  <c r="R17" i="19"/>
  <c r="Q17" i="19"/>
  <c r="P17" i="19"/>
  <c r="O17" i="19"/>
  <c r="S16" i="19"/>
  <c r="R16" i="19"/>
  <c r="Q16" i="19"/>
  <c r="P16" i="19"/>
  <c r="O16" i="19"/>
  <c r="S15" i="19"/>
  <c r="R15" i="19"/>
  <c r="Q15" i="19"/>
  <c r="P15" i="19"/>
  <c r="O15" i="19"/>
  <c r="S14" i="19"/>
  <c r="R14" i="19"/>
  <c r="Q14" i="19"/>
  <c r="P14" i="19"/>
  <c r="O14" i="19"/>
  <c r="S13" i="19"/>
  <c r="R13" i="19"/>
  <c r="Q13" i="19"/>
  <c r="P13" i="19"/>
  <c r="O13" i="19"/>
  <c r="S12" i="19"/>
  <c r="R12" i="19"/>
  <c r="Q12" i="19"/>
  <c r="P12" i="19"/>
  <c r="O12" i="19"/>
  <c r="S11" i="19"/>
  <c r="R11" i="19"/>
  <c r="Q11" i="19"/>
  <c r="P11" i="19"/>
  <c r="O11" i="19"/>
  <c r="S10" i="19"/>
  <c r="R10" i="19"/>
  <c r="Q10" i="19"/>
  <c r="P10" i="19"/>
  <c r="O10" i="19"/>
  <c r="S9" i="19"/>
  <c r="R9" i="19"/>
  <c r="Q9" i="19"/>
  <c r="P9" i="19"/>
  <c r="O9" i="19"/>
  <c r="S8" i="19"/>
  <c r="R8" i="19"/>
  <c r="Q8" i="19"/>
  <c r="P8" i="19"/>
  <c r="O8" i="19"/>
  <c r="S7" i="19"/>
  <c r="R7" i="19"/>
  <c r="Q7" i="19"/>
  <c r="P7" i="19"/>
  <c r="O7" i="19"/>
  <c r="S6" i="19"/>
  <c r="R6" i="19"/>
  <c r="Q6" i="19"/>
  <c r="P6" i="19"/>
  <c r="O6" i="19"/>
  <c r="S5" i="19"/>
  <c r="R5" i="19"/>
  <c r="Q5" i="19"/>
  <c r="P5" i="19"/>
  <c r="O5" i="19"/>
  <c r="S3" i="19"/>
  <c r="R3" i="19"/>
  <c r="Q3" i="19"/>
  <c r="P3" i="19"/>
  <c r="J205" i="19"/>
  <c r="I205" i="19"/>
  <c r="H205" i="19"/>
  <c r="G205" i="19"/>
  <c r="F205" i="19"/>
  <c r="J204" i="19"/>
  <c r="I204" i="19"/>
  <c r="H204" i="19"/>
  <c r="G204" i="19"/>
  <c r="F204" i="19"/>
  <c r="J203" i="19"/>
  <c r="I203" i="19"/>
  <c r="H203" i="19"/>
  <c r="G203" i="19"/>
  <c r="F203" i="19"/>
  <c r="J202" i="19"/>
  <c r="I202" i="19"/>
  <c r="H202" i="19"/>
  <c r="G202" i="19"/>
  <c r="F202" i="19"/>
  <c r="J201" i="19"/>
  <c r="I201" i="19"/>
  <c r="H201" i="19"/>
  <c r="G201" i="19"/>
  <c r="F201" i="19"/>
  <c r="J200" i="19"/>
  <c r="I200" i="19"/>
  <c r="H200" i="19"/>
  <c r="G200" i="19"/>
  <c r="F200" i="19"/>
  <c r="J199" i="19"/>
  <c r="I199" i="19"/>
  <c r="H199" i="19"/>
  <c r="G199" i="19"/>
  <c r="F199" i="19"/>
  <c r="J198" i="19"/>
  <c r="I198" i="19"/>
  <c r="H198" i="19"/>
  <c r="G198" i="19"/>
  <c r="F198" i="19"/>
  <c r="J197" i="19"/>
  <c r="I197" i="19"/>
  <c r="H197" i="19"/>
  <c r="G197" i="19"/>
  <c r="F197" i="19"/>
  <c r="J196" i="19"/>
  <c r="I196" i="19"/>
  <c r="H196" i="19"/>
  <c r="G196" i="19"/>
  <c r="F196" i="19"/>
  <c r="J195" i="19"/>
  <c r="I195" i="19"/>
  <c r="H195" i="19"/>
  <c r="G195" i="19"/>
  <c r="F195" i="19"/>
  <c r="J194" i="19"/>
  <c r="I194" i="19"/>
  <c r="H194" i="19"/>
  <c r="G194" i="19"/>
  <c r="F194" i="19"/>
  <c r="J193" i="19"/>
  <c r="I193" i="19"/>
  <c r="H193" i="19"/>
  <c r="G193" i="19"/>
  <c r="F193" i="19"/>
  <c r="J192" i="19"/>
  <c r="I192" i="19"/>
  <c r="H192" i="19"/>
  <c r="G192" i="19"/>
  <c r="F192" i="19"/>
  <c r="J191" i="19"/>
  <c r="I191" i="19"/>
  <c r="H191" i="19"/>
  <c r="G191" i="19"/>
  <c r="F191" i="19"/>
  <c r="J190" i="19"/>
  <c r="I190" i="19"/>
  <c r="H190" i="19"/>
  <c r="G190" i="19"/>
  <c r="F190" i="19"/>
  <c r="J189" i="19"/>
  <c r="I189" i="19"/>
  <c r="H189" i="19"/>
  <c r="G189" i="19"/>
  <c r="F189" i="19"/>
  <c r="J188" i="19"/>
  <c r="I188" i="19"/>
  <c r="H188" i="19"/>
  <c r="G188" i="19"/>
  <c r="F188" i="19"/>
  <c r="J187" i="19"/>
  <c r="I187" i="19"/>
  <c r="H187" i="19"/>
  <c r="G187" i="19"/>
  <c r="F187" i="19"/>
  <c r="J186" i="19"/>
  <c r="I186" i="19"/>
  <c r="H186" i="19"/>
  <c r="G186" i="19"/>
  <c r="F186" i="19"/>
  <c r="J185" i="19"/>
  <c r="I185" i="19"/>
  <c r="H185" i="19"/>
  <c r="G185" i="19"/>
  <c r="F185" i="19"/>
  <c r="J184" i="19"/>
  <c r="I184" i="19"/>
  <c r="H184" i="19"/>
  <c r="G184" i="19"/>
  <c r="F184" i="19"/>
  <c r="J183" i="19"/>
  <c r="I183" i="19"/>
  <c r="H183" i="19"/>
  <c r="G183" i="19"/>
  <c r="F183" i="19"/>
  <c r="J182" i="19"/>
  <c r="I182" i="19"/>
  <c r="H182" i="19"/>
  <c r="G182" i="19"/>
  <c r="F182" i="19"/>
  <c r="J181" i="19"/>
  <c r="I181" i="19"/>
  <c r="H181" i="19"/>
  <c r="G181" i="19"/>
  <c r="F181" i="19"/>
  <c r="J180" i="19"/>
  <c r="I180" i="19"/>
  <c r="H180" i="19"/>
  <c r="G180" i="19"/>
  <c r="F180" i="19"/>
  <c r="J179" i="19"/>
  <c r="I179" i="19"/>
  <c r="H179" i="19"/>
  <c r="G179" i="19"/>
  <c r="F179" i="19"/>
  <c r="J178" i="19"/>
  <c r="I178" i="19"/>
  <c r="H178" i="19"/>
  <c r="G178" i="19"/>
  <c r="F178" i="19"/>
  <c r="J177" i="19"/>
  <c r="I177" i="19"/>
  <c r="H177" i="19"/>
  <c r="G177" i="19"/>
  <c r="F177" i="19"/>
  <c r="J176" i="19"/>
  <c r="I176" i="19"/>
  <c r="H176" i="19"/>
  <c r="G176" i="19"/>
  <c r="F176" i="19"/>
  <c r="J175" i="19"/>
  <c r="I175" i="19"/>
  <c r="H175" i="19"/>
  <c r="G175" i="19"/>
  <c r="F175" i="19"/>
  <c r="J174" i="19"/>
  <c r="I174" i="19"/>
  <c r="H174" i="19"/>
  <c r="G174" i="19"/>
  <c r="F174" i="19"/>
  <c r="J173" i="19"/>
  <c r="I173" i="19"/>
  <c r="H173" i="19"/>
  <c r="G173" i="19"/>
  <c r="F173" i="19"/>
  <c r="J172" i="19"/>
  <c r="I172" i="19"/>
  <c r="H172" i="19"/>
  <c r="G172" i="19"/>
  <c r="F172" i="19"/>
  <c r="J171" i="19"/>
  <c r="I171" i="19"/>
  <c r="H171" i="19"/>
  <c r="G171" i="19"/>
  <c r="F171" i="19"/>
  <c r="J170" i="19"/>
  <c r="I170" i="19"/>
  <c r="H170" i="19"/>
  <c r="G170" i="19"/>
  <c r="F170" i="19"/>
  <c r="J169" i="19"/>
  <c r="I169" i="19"/>
  <c r="H169" i="19"/>
  <c r="G169" i="19"/>
  <c r="F169" i="19"/>
  <c r="J168" i="19"/>
  <c r="I168" i="19"/>
  <c r="H168" i="19"/>
  <c r="G168" i="19"/>
  <c r="F168" i="19"/>
  <c r="J167" i="19"/>
  <c r="I167" i="19"/>
  <c r="H167" i="19"/>
  <c r="G167" i="19"/>
  <c r="F167" i="19"/>
  <c r="J166" i="19"/>
  <c r="I166" i="19"/>
  <c r="H166" i="19"/>
  <c r="G166" i="19"/>
  <c r="F166" i="19"/>
  <c r="J165" i="19"/>
  <c r="I165" i="19"/>
  <c r="H165" i="19"/>
  <c r="G165" i="19"/>
  <c r="F165" i="19"/>
  <c r="J164" i="19"/>
  <c r="I164" i="19"/>
  <c r="H164" i="19"/>
  <c r="G164" i="19"/>
  <c r="F164" i="19"/>
  <c r="J163" i="19"/>
  <c r="I163" i="19"/>
  <c r="H163" i="19"/>
  <c r="G163" i="19"/>
  <c r="F163" i="19"/>
  <c r="J162" i="19"/>
  <c r="I162" i="19"/>
  <c r="H162" i="19"/>
  <c r="G162" i="19"/>
  <c r="F162" i="19"/>
  <c r="J161" i="19"/>
  <c r="I161" i="19"/>
  <c r="H161" i="19"/>
  <c r="G161" i="19"/>
  <c r="F161" i="19"/>
  <c r="J160" i="19"/>
  <c r="I160" i="19"/>
  <c r="H160" i="19"/>
  <c r="G160" i="19"/>
  <c r="F160" i="19"/>
  <c r="J159" i="19"/>
  <c r="I159" i="19"/>
  <c r="H159" i="19"/>
  <c r="G159" i="19"/>
  <c r="F159" i="19"/>
  <c r="J158" i="19"/>
  <c r="I158" i="19"/>
  <c r="H158" i="19"/>
  <c r="G158" i="19"/>
  <c r="F158" i="19"/>
  <c r="J157" i="19"/>
  <c r="I157" i="19"/>
  <c r="H157" i="19"/>
  <c r="G157" i="19"/>
  <c r="F157" i="19"/>
  <c r="J156" i="19"/>
  <c r="I156" i="19"/>
  <c r="H156" i="19"/>
  <c r="G156" i="19"/>
  <c r="F156" i="19"/>
  <c r="J155" i="19"/>
  <c r="I155" i="19"/>
  <c r="H155" i="19"/>
  <c r="G155" i="19"/>
  <c r="F155" i="19"/>
  <c r="J154" i="19"/>
  <c r="I154" i="19"/>
  <c r="H154" i="19"/>
  <c r="G154" i="19"/>
  <c r="F154" i="19"/>
  <c r="J153" i="19"/>
  <c r="I153" i="19"/>
  <c r="H153" i="19"/>
  <c r="G153" i="19"/>
  <c r="F153" i="19"/>
  <c r="J152" i="19"/>
  <c r="I152" i="19"/>
  <c r="H152" i="19"/>
  <c r="G152" i="19"/>
  <c r="F152" i="19"/>
  <c r="J151" i="19"/>
  <c r="I151" i="19"/>
  <c r="H151" i="19"/>
  <c r="G151" i="19"/>
  <c r="F151" i="19"/>
  <c r="J150" i="19"/>
  <c r="I150" i="19"/>
  <c r="H150" i="19"/>
  <c r="G150" i="19"/>
  <c r="F150" i="19"/>
  <c r="J149" i="19"/>
  <c r="I149" i="19"/>
  <c r="H149" i="19"/>
  <c r="G149" i="19"/>
  <c r="F149" i="19"/>
  <c r="J148" i="19"/>
  <c r="I148" i="19"/>
  <c r="H148" i="19"/>
  <c r="G148" i="19"/>
  <c r="F148" i="19"/>
  <c r="J147" i="19"/>
  <c r="I147" i="19"/>
  <c r="H147" i="19"/>
  <c r="G147" i="19"/>
  <c r="F147" i="19"/>
  <c r="J146" i="19"/>
  <c r="I146" i="19"/>
  <c r="H146" i="19"/>
  <c r="G146" i="19"/>
  <c r="F146" i="19"/>
  <c r="J145" i="19"/>
  <c r="I145" i="19"/>
  <c r="H145" i="19"/>
  <c r="G145" i="19"/>
  <c r="F145" i="19"/>
  <c r="J144" i="19"/>
  <c r="I144" i="19"/>
  <c r="H144" i="19"/>
  <c r="G144" i="19"/>
  <c r="F144" i="19"/>
  <c r="J143" i="19"/>
  <c r="I143" i="19"/>
  <c r="H143" i="19"/>
  <c r="G143" i="19"/>
  <c r="F143" i="19"/>
  <c r="J142" i="19"/>
  <c r="I142" i="19"/>
  <c r="H142" i="19"/>
  <c r="G142" i="19"/>
  <c r="F142" i="19"/>
  <c r="J141" i="19"/>
  <c r="I141" i="19"/>
  <c r="H141" i="19"/>
  <c r="G141" i="19"/>
  <c r="F141" i="19"/>
  <c r="J140" i="19"/>
  <c r="I140" i="19"/>
  <c r="H140" i="19"/>
  <c r="G140" i="19"/>
  <c r="F140" i="19"/>
  <c r="J139" i="19"/>
  <c r="I139" i="19"/>
  <c r="H139" i="19"/>
  <c r="G139" i="19"/>
  <c r="F139" i="19"/>
  <c r="J138" i="19"/>
  <c r="I138" i="19"/>
  <c r="H138" i="19"/>
  <c r="G138" i="19"/>
  <c r="F138" i="19"/>
  <c r="J137" i="19"/>
  <c r="I137" i="19"/>
  <c r="H137" i="19"/>
  <c r="G137" i="19"/>
  <c r="F137" i="19"/>
  <c r="J136" i="19"/>
  <c r="I136" i="19"/>
  <c r="H136" i="19"/>
  <c r="G136" i="19"/>
  <c r="F136" i="19"/>
  <c r="J135" i="19"/>
  <c r="I135" i="19"/>
  <c r="H135" i="19"/>
  <c r="G135" i="19"/>
  <c r="F135" i="19"/>
  <c r="J134" i="19"/>
  <c r="I134" i="19"/>
  <c r="H134" i="19"/>
  <c r="G134" i="19"/>
  <c r="F134" i="19"/>
  <c r="J133" i="19"/>
  <c r="I133" i="19"/>
  <c r="H133" i="19"/>
  <c r="G133" i="19"/>
  <c r="F133" i="19"/>
  <c r="J132" i="19"/>
  <c r="I132" i="19"/>
  <c r="H132" i="19"/>
  <c r="G132" i="19"/>
  <c r="F132" i="19"/>
  <c r="J131" i="19"/>
  <c r="I131" i="19"/>
  <c r="H131" i="19"/>
  <c r="G131" i="19"/>
  <c r="F131" i="19"/>
  <c r="J130" i="19"/>
  <c r="I130" i="19"/>
  <c r="H130" i="19"/>
  <c r="G130" i="19"/>
  <c r="F130" i="19"/>
  <c r="J129" i="19"/>
  <c r="I129" i="19"/>
  <c r="H129" i="19"/>
  <c r="G129" i="19"/>
  <c r="F129" i="19"/>
  <c r="J128" i="19"/>
  <c r="I128" i="19"/>
  <c r="H128" i="19"/>
  <c r="G128" i="19"/>
  <c r="F128" i="19"/>
  <c r="J127" i="19"/>
  <c r="I127" i="19"/>
  <c r="H127" i="19"/>
  <c r="G127" i="19"/>
  <c r="F127" i="19"/>
  <c r="J126" i="19"/>
  <c r="I126" i="19"/>
  <c r="H126" i="19"/>
  <c r="G126" i="19"/>
  <c r="F126" i="19"/>
  <c r="J125" i="19"/>
  <c r="I125" i="19"/>
  <c r="H125" i="19"/>
  <c r="G125" i="19"/>
  <c r="F125" i="19"/>
  <c r="J124" i="19"/>
  <c r="I124" i="19"/>
  <c r="H124" i="19"/>
  <c r="G124" i="19"/>
  <c r="F124" i="19"/>
  <c r="J123" i="19"/>
  <c r="I123" i="19"/>
  <c r="H123" i="19"/>
  <c r="G123" i="19"/>
  <c r="F123" i="19"/>
  <c r="J122" i="19"/>
  <c r="I122" i="19"/>
  <c r="H122" i="19"/>
  <c r="G122" i="19"/>
  <c r="F122" i="19"/>
  <c r="J121" i="19"/>
  <c r="I121" i="19"/>
  <c r="H121" i="19"/>
  <c r="G121" i="19"/>
  <c r="F121" i="19"/>
  <c r="J120" i="19"/>
  <c r="I120" i="19"/>
  <c r="H120" i="19"/>
  <c r="G120" i="19"/>
  <c r="F120" i="19"/>
  <c r="J119" i="19"/>
  <c r="I119" i="19"/>
  <c r="H119" i="19"/>
  <c r="G119" i="19"/>
  <c r="F119" i="19"/>
  <c r="J118" i="19"/>
  <c r="I118" i="19"/>
  <c r="H118" i="19"/>
  <c r="G118" i="19"/>
  <c r="F118" i="19"/>
  <c r="J117" i="19"/>
  <c r="I117" i="19"/>
  <c r="H117" i="19"/>
  <c r="G117" i="19"/>
  <c r="F117" i="19"/>
  <c r="J116" i="19"/>
  <c r="I116" i="19"/>
  <c r="H116" i="19"/>
  <c r="G116" i="19"/>
  <c r="F116" i="19"/>
  <c r="J115" i="19"/>
  <c r="I115" i="19"/>
  <c r="H115" i="19"/>
  <c r="G115" i="19"/>
  <c r="F115" i="19"/>
  <c r="J114" i="19"/>
  <c r="I114" i="19"/>
  <c r="H114" i="19"/>
  <c r="G114" i="19"/>
  <c r="F114" i="19"/>
  <c r="J113" i="19"/>
  <c r="I113" i="19"/>
  <c r="H113" i="19"/>
  <c r="G113" i="19"/>
  <c r="F113" i="19"/>
  <c r="J112" i="19"/>
  <c r="I112" i="19"/>
  <c r="H112" i="19"/>
  <c r="G112" i="19"/>
  <c r="F112" i="19"/>
  <c r="J111" i="19"/>
  <c r="I111" i="19"/>
  <c r="H111" i="19"/>
  <c r="G111" i="19"/>
  <c r="F111" i="19"/>
  <c r="J110" i="19"/>
  <c r="I110" i="19"/>
  <c r="H110" i="19"/>
  <c r="G110" i="19"/>
  <c r="F110" i="19"/>
  <c r="J109" i="19"/>
  <c r="I109" i="19"/>
  <c r="H109" i="19"/>
  <c r="G109" i="19"/>
  <c r="F109" i="19"/>
  <c r="J108" i="19"/>
  <c r="I108" i="19"/>
  <c r="H108" i="19"/>
  <c r="G108" i="19"/>
  <c r="F108" i="19"/>
  <c r="J107" i="19"/>
  <c r="I107" i="19"/>
  <c r="H107" i="19"/>
  <c r="G107" i="19"/>
  <c r="F107" i="19"/>
  <c r="J106" i="19"/>
  <c r="I106" i="19"/>
  <c r="H106" i="19"/>
  <c r="G106" i="19"/>
  <c r="F106" i="19"/>
  <c r="J105" i="19"/>
  <c r="I105" i="19"/>
  <c r="H105" i="19"/>
  <c r="G105" i="19"/>
  <c r="F105" i="19"/>
  <c r="J104" i="19"/>
  <c r="I104" i="19"/>
  <c r="H104" i="19"/>
  <c r="G104" i="19"/>
  <c r="F104" i="19"/>
  <c r="J103" i="19"/>
  <c r="I103" i="19"/>
  <c r="H103" i="19"/>
  <c r="G103" i="19"/>
  <c r="F103" i="19"/>
  <c r="J102" i="19"/>
  <c r="I102" i="19"/>
  <c r="H102" i="19"/>
  <c r="G102" i="19"/>
  <c r="F102" i="19"/>
  <c r="J101" i="19"/>
  <c r="I101" i="19"/>
  <c r="H101" i="19"/>
  <c r="G101" i="19"/>
  <c r="F101" i="19"/>
  <c r="J100" i="19"/>
  <c r="I100" i="19"/>
  <c r="H100" i="19"/>
  <c r="G100" i="19"/>
  <c r="F100" i="19"/>
  <c r="J99" i="19"/>
  <c r="I99" i="19"/>
  <c r="H99" i="19"/>
  <c r="G99" i="19"/>
  <c r="F99" i="19"/>
  <c r="J98" i="19"/>
  <c r="I98" i="19"/>
  <c r="H98" i="19"/>
  <c r="G98" i="19"/>
  <c r="F98" i="19"/>
  <c r="J97" i="19"/>
  <c r="I97" i="19"/>
  <c r="H97" i="19"/>
  <c r="G97" i="19"/>
  <c r="F97" i="19"/>
  <c r="J96" i="19"/>
  <c r="I96" i="19"/>
  <c r="H96" i="19"/>
  <c r="G96" i="19"/>
  <c r="F96" i="19"/>
  <c r="J95" i="19"/>
  <c r="I95" i="19"/>
  <c r="H95" i="19"/>
  <c r="G95" i="19"/>
  <c r="F95" i="19"/>
  <c r="J94" i="19"/>
  <c r="I94" i="19"/>
  <c r="H94" i="19"/>
  <c r="G94" i="19"/>
  <c r="F94" i="19"/>
  <c r="J93" i="19"/>
  <c r="I93" i="19"/>
  <c r="H93" i="19"/>
  <c r="G93" i="19"/>
  <c r="F93" i="19"/>
  <c r="J92" i="19"/>
  <c r="I92" i="19"/>
  <c r="H92" i="19"/>
  <c r="G92" i="19"/>
  <c r="F92" i="19"/>
  <c r="J91" i="19"/>
  <c r="I91" i="19"/>
  <c r="H91" i="19"/>
  <c r="G91" i="19"/>
  <c r="F91" i="19"/>
  <c r="J90" i="19"/>
  <c r="I90" i="19"/>
  <c r="H90" i="19"/>
  <c r="G90" i="19"/>
  <c r="F90" i="19"/>
  <c r="J89" i="19"/>
  <c r="I89" i="19"/>
  <c r="H89" i="19"/>
  <c r="G89" i="19"/>
  <c r="F89" i="19"/>
  <c r="J88" i="19"/>
  <c r="I88" i="19"/>
  <c r="H88" i="19"/>
  <c r="G88" i="19"/>
  <c r="F88" i="19"/>
  <c r="J87" i="19"/>
  <c r="I87" i="19"/>
  <c r="H87" i="19"/>
  <c r="G87" i="19"/>
  <c r="F87" i="19"/>
  <c r="J86" i="19"/>
  <c r="I86" i="19"/>
  <c r="H86" i="19"/>
  <c r="G86" i="19"/>
  <c r="F86" i="19"/>
  <c r="J85" i="19"/>
  <c r="I85" i="19"/>
  <c r="H85" i="19"/>
  <c r="G85" i="19"/>
  <c r="F85" i="19"/>
  <c r="J84" i="19"/>
  <c r="I84" i="19"/>
  <c r="H84" i="19"/>
  <c r="G84" i="19"/>
  <c r="F84" i="19"/>
  <c r="J83" i="19"/>
  <c r="I83" i="19"/>
  <c r="H83" i="19"/>
  <c r="G83" i="19"/>
  <c r="F83" i="19"/>
  <c r="J82" i="19"/>
  <c r="I82" i="19"/>
  <c r="H82" i="19"/>
  <c r="G82" i="19"/>
  <c r="F82" i="19"/>
  <c r="J81" i="19"/>
  <c r="I81" i="19"/>
  <c r="H81" i="19"/>
  <c r="G81" i="19"/>
  <c r="F81" i="19"/>
  <c r="J80" i="19"/>
  <c r="I80" i="19"/>
  <c r="H80" i="19"/>
  <c r="G80" i="19"/>
  <c r="F80" i="19"/>
  <c r="J79" i="19"/>
  <c r="I79" i="19"/>
  <c r="H79" i="19"/>
  <c r="G79" i="19"/>
  <c r="F79" i="19"/>
  <c r="J78" i="19"/>
  <c r="I78" i="19"/>
  <c r="H78" i="19"/>
  <c r="G78" i="19"/>
  <c r="F78" i="19"/>
  <c r="J77" i="19"/>
  <c r="I77" i="19"/>
  <c r="H77" i="19"/>
  <c r="G77" i="19"/>
  <c r="F77" i="19"/>
  <c r="J76" i="19"/>
  <c r="I76" i="19"/>
  <c r="H76" i="19"/>
  <c r="G76" i="19"/>
  <c r="F76" i="19"/>
  <c r="J75" i="19"/>
  <c r="I75" i="19"/>
  <c r="H75" i="19"/>
  <c r="G75" i="19"/>
  <c r="F75" i="19"/>
  <c r="J74" i="19"/>
  <c r="I74" i="19"/>
  <c r="H74" i="19"/>
  <c r="G74" i="19"/>
  <c r="F74" i="19"/>
  <c r="J73" i="19"/>
  <c r="I73" i="19"/>
  <c r="H73" i="19"/>
  <c r="G73" i="19"/>
  <c r="F73" i="19"/>
  <c r="J72" i="19"/>
  <c r="I72" i="19"/>
  <c r="H72" i="19"/>
  <c r="G72" i="19"/>
  <c r="F72" i="19"/>
  <c r="J71" i="19"/>
  <c r="I71" i="19"/>
  <c r="H71" i="19"/>
  <c r="G71" i="19"/>
  <c r="F71" i="19"/>
  <c r="J70" i="19"/>
  <c r="I70" i="19"/>
  <c r="H70" i="19"/>
  <c r="G70" i="19"/>
  <c r="F70" i="19"/>
  <c r="J69" i="19"/>
  <c r="I69" i="19"/>
  <c r="H69" i="19"/>
  <c r="G69" i="19"/>
  <c r="F69" i="19"/>
  <c r="J68" i="19"/>
  <c r="I68" i="19"/>
  <c r="H68" i="19"/>
  <c r="G68" i="19"/>
  <c r="F68" i="19"/>
  <c r="J67" i="19"/>
  <c r="I67" i="19"/>
  <c r="H67" i="19"/>
  <c r="G67" i="19"/>
  <c r="F67" i="19"/>
  <c r="J66" i="19"/>
  <c r="I66" i="19"/>
  <c r="H66" i="19"/>
  <c r="G66" i="19"/>
  <c r="F66" i="19"/>
  <c r="J65" i="19"/>
  <c r="I65" i="19"/>
  <c r="H65" i="19"/>
  <c r="G65" i="19"/>
  <c r="F65" i="19"/>
  <c r="J64" i="19"/>
  <c r="I64" i="19"/>
  <c r="H64" i="19"/>
  <c r="G64" i="19"/>
  <c r="F64" i="19"/>
  <c r="J63" i="19"/>
  <c r="I63" i="19"/>
  <c r="H63" i="19"/>
  <c r="G63" i="19"/>
  <c r="F63" i="19"/>
  <c r="J62" i="19"/>
  <c r="I62" i="19"/>
  <c r="H62" i="19"/>
  <c r="G62" i="19"/>
  <c r="F62" i="19"/>
  <c r="J61" i="19"/>
  <c r="I61" i="19"/>
  <c r="H61" i="19"/>
  <c r="G61" i="19"/>
  <c r="F61" i="19"/>
  <c r="J60" i="19"/>
  <c r="I60" i="19"/>
  <c r="H60" i="19"/>
  <c r="G60" i="19"/>
  <c r="F60" i="19"/>
  <c r="J59" i="19"/>
  <c r="I59" i="19"/>
  <c r="H59" i="19"/>
  <c r="G59" i="19"/>
  <c r="F59" i="19"/>
  <c r="J58" i="19"/>
  <c r="I58" i="19"/>
  <c r="H58" i="19"/>
  <c r="G58" i="19"/>
  <c r="F58" i="19"/>
  <c r="J57" i="19"/>
  <c r="I57" i="19"/>
  <c r="H57" i="19"/>
  <c r="G57" i="19"/>
  <c r="F57" i="19"/>
  <c r="J56" i="19"/>
  <c r="I56" i="19"/>
  <c r="H56" i="19"/>
  <c r="G56" i="19"/>
  <c r="F56" i="19"/>
  <c r="J55" i="19"/>
  <c r="I55" i="19"/>
  <c r="H55" i="19"/>
  <c r="G55" i="19"/>
  <c r="F55" i="19"/>
  <c r="J54" i="19"/>
  <c r="I54" i="19"/>
  <c r="H54" i="19"/>
  <c r="G54" i="19"/>
  <c r="F54" i="19"/>
  <c r="J53" i="19"/>
  <c r="I53" i="19"/>
  <c r="H53" i="19"/>
  <c r="G53" i="19"/>
  <c r="F53" i="19"/>
  <c r="J52" i="19"/>
  <c r="I52" i="19"/>
  <c r="H52" i="19"/>
  <c r="G52" i="19"/>
  <c r="F52" i="19"/>
  <c r="J51" i="19"/>
  <c r="I51" i="19"/>
  <c r="H51" i="19"/>
  <c r="G51" i="19"/>
  <c r="F51" i="19"/>
  <c r="J50" i="19"/>
  <c r="I50" i="19"/>
  <c r="H50" i="19"/>
  <c r="G50" i="19"/>
  <c r="F50" i="19"/>
  <c r="J49" i="19"/>
  <c r="I49" i="19"/>
  <c r="H49" i="19"/>
  <c r="G49" i="19"/>
  <c r="F49" i="19"/>
  <c r="J48" i="19"/>
  <c r="I48" i="19"/>
  <c r="H48" i="19"/>
  <c r="G48" i="19"/>
  <c r="F48" i="19"/>
  <c r="J47" i="19"/>
  <c r="I47" i="19"/>
  <c r="H47" i="19"/>
  <c r="G47" i="19"/>
  <c r="F47" i="19"/>
  <c r="J46" i="19"/>
  <c r="I46" i="19"/>
  <c r="H46" i="19"/>
  <c r="G46" i="19"/>
  <c r="F46" i="19"/>
  <c r="J45" i="19"/>
  <c r="I45" i="19"/>
  <c r="H45" i="19"/>
  <c r="G45" i="19"/>
  <c r="F45" i="19"/>
  <c r="J44" i="19"/>
  <c r="I44" i="19"/>
  <c r="H44" i="19"/>
  <c r="G44" i="19"/>
  <c r="F44" i="19"/>
  <c r="J43" i="19"/>
  <c r="I43" i="19"/>
  <c r="H43" i="19"/>
  <c r="G43" i="19"/>
  <c r="F43" i="19"/>
  <c r="J42" i="19"/>
  <c r="I42" i="19"/>
  <c r="H42" i="19"/>
  <c r="G42" i="19"/>
  <c r="F42" i="19"/>
  <c r="J41" i="19"/>
  <c r="I41" i="19"/>
  <c r="H41" i="19"/>
  <c r="G41" i="19"/>
  <c r="F41" i="19"/>
  <c r="J40" i="19"/>
  <c r="I40" i="19"/>
  <c r="H40" i="19"/>
  <c r="G40" i="19"/>
  <c r="F40" i="19"/>
  <c r="J39" i="19"/>
  <c r="I39" i="19"/>
  <c r="H39" i="19"/>
  <c r="G39" i="19"/>
  <c r="F39" i="19"/>
  <c r="J38" i="19"/>
  <c r="I38" i="19"/>
  <c r="H38" i="19"/>
  <c r="G38" i="19"/>
  <c r="F38" i="19"/>
  <c r="J37" i="19"/>
  <c r="I37" i="19"/>
  <c r="H37" i="19"/>
  <c r="G37" i="19"/>
  <c r="F37" i="19"/>
  <c r="J36" i="19"/>
  <c r="I36" i="19"/>
  <c r="H36" i="19"/>
  <c r="G36" i="19"/>
  <c r="F36" i="19"/>
  <c r="J35" i="19"/>
  <c r="I35" i="19"/>
  <c r="H35" i="19"/>
  <c r="G35" i="19"/>
  <c r="F35" i="19"/>
  <c r="J34" i="19"/>
  <c r="I34" i="19"/>
  <c r="H34" i="19"/>
  <c r="G34" i="19"/>
  <c r="F34" i="19"/>
  <c r="J33" i="19"/>
  <c r="I33" i="19"/>
  <c r="H33" i="19"/>
  <c r="G33" i="19"/>
  <c r="F33" i="19"/>
  <c r="J32" i="19"/>
  <c r="I32" i="19"/>
  <c r="H32" i="19"/>
  <c r="G32" i="19"/>
  <c r="F32" i="19"/>
  <c r="J31" i="19"/>
  <c r="I31" i="19"/>
  <c r="H31" i="19"/>
  <c r="G31" i="19"/>
  <c r="F31" i="19"/>
  <c r="J30" i="19"/>
  <c r="I30" i="19"/>
  <c r="H30" i="19"/>
  <c r="G30" i="19"/>
  <c r="F30" i="19"/>
  <c r="J29" i="19"/>
  <c r="I29" i="19"/>
  <c r="H29" i="19"/>
  <c r="G29" i="19"/>
  <c r="F29" i="19"/>
  <c r="J28" i="19"/>
  <c r="I28" i="19"/>
  <c r="H28" i="19"/>
  <c r="G28" i="19"/>
  <c r="F28" i="19"/>
  <c r="J27" i="19"/>
  <c r="I27" i="19"/>
  <c r="H27" i="19"/>
  <c r="G27" i="19"/>
  <c r="F27" i="19"/>
  <c r="J26" i="19"/>
  <c r="I26" i="19"/>
  <c r="H26" i="19"/>
  <c r="G26" i="19"/>
  <c r="F26" i="19"/>
  <c r="J25" i="19"/>
  <c r="I25" i="19"/>
  <c r="H25" i="19"/>
  <c r="G25" i="19"/>
  <c r="F25" i="19"/>
  <c r="J24" i="19"/>
  <c r="I24" i="19"/>
  <c r="H24" i="19"/>
  <c r="G24" i="19"/>
  <c r="F24" i="19"/>
  <c r="J23" i="19"/>
  <c r="I23" i="19"/>
  <c r="H23" i="19"/>
  <c r="G23" i="19"/>
  <c r="F23" i="19"/>
  <c r="J22" i="19"/>
  <c r="I22" i="19"/>
  <c r="H22" i="19"/>
  <c r="G22" i="19"/>
  <c r="F22" i="19"/>
  <c r="J21" i="19"/>
  <c r="I21" i="19"/>
  <c r="H21" i="19"/>
  <c r="G21" i="19"/>
  <c r="F21" i="19"/>
  <c r="J20" i="19"/>
  <c r="I20" i="19"/>
  <c r="H20" i="19"/>
  <c r="G20" i="19"/>
  <c r="F20" i="19"/>
  <c r="J19" i="19"/>
  <c r="I19" i="19"/>
  <c r="H19" i="19"/>
  <c r="G19" i="19"/>
  <c r="F19" i="19"/>
  <c r="J18" i="19"/>
  <c r="I18" i="19"/>
  <c r="H18" i="19"/>
  <c r="G18" i="19"/>
  <c r="F18" i="19"/>
  <c r="J17" i="19"/>
  <c r="I17" i="19"/>
  <c r="H17" i="19"/>
  <c r="G17" i="19"/>
  <c r="F17" i="19"/>
  <c r="J16" i="19"/>
  <c r="I16" i="19"/>
  <c r="H16" i="19"/>
  <c r="G16" i="19"/>
  <c r="F16" i="19"/>
  <c r="J15" i="19"/>
  <c r="I15" i="19"/>
  <c r="H15" i="19"/>
  <c r="G15" i="19"/>
  <c r="F15" i="19"/>
  <c r="J14" i="19"/>
  <c r="I14" i="19"/>
  <c r="H14" i="19"/>
  <c r="G14" i="19"/>
  <c r="F14" i="19"/>
  <c r="J13" i="19"/>
  <c r="I13" i="19"/>
  <c r="H13" i="19"/>
  <c r="G13" i="19"/>
  <c r="F13" i="19"/>
  <c r="J12" i="19"/>
  <c r="I12" i="19"/>
  <c r="H12" i="19"/>
  <c r="G12" i="19"/>
  <c r="F12" i="19"/>
  <c r="J11" i="19"/>
  <c r="I11" i="19"/>
  <c r="H11" i="19"/>
  <c r="G11" i="19"/>
  <c r="F11" i="19"/>
  <c r="J10" i="19"/>
  <c r="I10" i="19"/>
  <c r="H10" i="19"/>
  <c r="G10" i="19"/>
  <c r="F10" i="19"/>
  <c r="J9" i="19"/>
  <c r="I9" i="19"/>
  <c r="H9" i="19"/>
  <c r="G9" i="19"/>
  <c r="F9" i="19"/>
  <c r="J8" i="19"/>
  <c r="I8" i="19"/>
  <c r="H8" i="19"/>
  <c r="G8" i="19"/>
  <c r="F8" i="19"/>
  <c r="J7" i="19"/>
  <c r="I7" i="19"/>
  <c r="H7" i="19"/>
  <c r="G7" i="19"/>
  <c r="F7" i="19"/>
  <c r="J6" i="19"/>
  <c r="I6" i="19"/>
  <c r="H6" i="19"/>
  <c r="G6" i="19"/>
  <c r="F6" i="19"/>
  <c r="J5" i="19"/>
  <c r="I5" i="19"/>
  <c r="H5" i="19"/>
  <c r="G5" i="19"/>
  <c r="J3" i="19"/>
  <c r="I3" i="19"/>
  <c r="H3" i="19"/>
  <c r="G3" i="19"/>
  <c r="F5" i="19"/>
  <c r="F3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J1" i="4"/>
  <c r="V51" i="17" l="1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O577" i="23"/>
  <c r="N577" i="23"/>
  <c r="G577" i="23"/>
  <c r="F577" i="23"/>
  <c r="O576" i="23"/>
  <c r="N576" i="23"/>
  <c r="G576" i="23"/>
  <c r="F576" i="23"/>
  <c r="O575" i="23"/>
  <c r="N575" i="23"/>
  <c r="G575" i="23"/>
  <c r="F575" i="23"/>
  <c r="O574" i="23"/>
  <c r="N574" i="23"/>
  <c r="G574" i="23"/>
  <c r="F574" i="23"/>
  <c r="O573" i="23"/>
  <c r="N573" i="23"/>
  <c r="G573" i="23"/>
  <c r="F573" i="23"/>
  <c r="O572" i="23"/>
  <c r="N572" i="23"/>
  <c r="G572" i="23"/>
  <c r="F572" i="23"/>
  <c r="O571" i="23"/>
  <c r="N571" i="23"/>
  <c r="G571" i="23"/>
  <c r="F571" i="23"/>
  <c r="O570" i="23"/>
  <c r="N570" i="23"/>
  <c r="G570" i="23"/>
  <c r="F570" i="23"/>
  <c r="O569" i="23"/>
  <c r="N569" i="23"/>
  <c r="G569" i="23"/>
  <c r="F569" i="23"/>
  <c r="O568" i="23"/>
  <c r="N568" i="23"/>
  <c r="G568" i="23"/>
  <c r="F568" i="23"/>
  <c r="O567" i="23"/>
  <c r="N567" i="23"/>
  <c r="G567" i="23"/>
  <c r="F567" i="23"/>
  <c r="O566" i="23"/>
  <c r="N566" i="23"/>
  <c r="G566" i="23"/>
  <c r="F566" i="23"/>
  <c r="O565" i="23"/>
  <c r="N565" i="23"/>
  <c r="G565" i="23"/>
  <c r="F565" i="23"/>
  <c r="O564" i="23"/>
  <c r="N564" i="23"/>
  <c r="G564" i="23"/>
  <c r="F564" i="23"/>
  <c r="O563" i="23"/>
  <c r="N563" i="23"/>
  <c r="G563" i="23"/>
  <c r="F563" i="23"/>
  <c r="O562" i="23"/>
  <c r="N562" i="23"/>
  <c r="G562" i="23"/>
  <c r="F562" i="23"/>
  <c r="O561" i="23"/>
  <c r="N561" i="23"/>
  <c r="G561" i="23"/>
  <c r="F561" i="23"/>
  <c r="O560" i="23"/>
  <c r="N560" i="23"/>
  <c r="G560" i="23"/>
  <c r="F560" i="23"/>
  <c r="O559" i="23"/>
  <c r="N559" i="23"/>
  <c r="G559" i="23"/>
  <c r="F559" i="23"/>
  <c r="O558" i="23"/>
  <c r="G558" i="23"/>
  <c r="O553" i="23"/>
  <c r="N553" i="23"/>
  <c r="G553" i="23"/>
  <c r="F553" i="23"/>
  <c r="O552" i="23"/>
  <c r="N552" i="23"/>
  <c r="G552" i="23"/>
  <c r="F552" i="23"/>
  <c r="O551" i="23"/>
  <c r="N551" i="23"/>
  <c r="G551" i="23"/>
  <c r="F551" i="23"/>
  <c r="O550" i="23"/>
  <c r="N550" i="23"/>
  <c r="G550" i="23"/>
  <c r="F550" i="23"/>
  <c r="O549" i="23"/>
  <c r="N549" i="23"/>
  <c r="G549" i="23"/>
  <c r="F549" i="23"/>
  <c r="O548" i="23"/>
  <c r="N548" i="23"/>
  <c r="G548" i="23"/>
  <c r="F548" i="23"/>
  <c r="O547" i="23"/>
  <c r="N547" i="23"/>
  <c r="G547" i="23"/>
  <c r="F547" i="23"/>
  <c r="O546" i="23"/>
  <c r="N546" i="23"/>
  <c r="G546" i="23"/>
  <c r="F546" i="23"/>
  <c r="O545" i="23"/>
  <c r="N545" i="23"/>
  <c r="G545" i="23"/>
  <c r="F545" i="23"/>
  <c r="O544" i="23"/>
  <c r="N544" i="23"/>
  <c r="G544" i="23"/>
  <c r="F544" i="23"/>
  <c r="O543" i="23"/>
  <c r="N543" i="23"/>
  <c r="G543" i="23"/>
  <c r="F543" i="23"/>
  <c r="O542" i="23"/>
  <c r="N542" i="23"/>
  <c r="G542" i="23"/>
  <c r="F542" i="23"/>
  <c r="O541" i="23"/>
  <c r="N541" i="23"/>
  <c r="G541" i="23"/>
  <c r="F541" i="23"/>
  <c r="O540" i="23"/>
  <c r="N540" i="23"/>
  <c r="G540" i="23"/>
  <c r="F540" i="23"/>
  <c r="O539" i="23"/>
  <c r="N539" i="23"/>
  <c r="G539" i="23"/>
  <c r="F539" i="23"/>
  <c r="O538" i="23"/>
  <c r="N538" i="23"/>
  <c r="G538" i="23"/>
  <c r="F538" i="23"/>
  <c r="O537" i="23"/>
  <c r="N537" i="23"/>
  <c r="G537" i="23"/>
  <c r="F537" i="23"/>
  <c r="O536" i="23"/>
  <c r="N536" i="23"/>
  <c r="G536" i="23"/>
  <c r="F536" i="23"/>
  <c r="O535" i="23"/>
  <c r="N535" i="23"/>
  <c r="G535" i="23"/>
  <c r="F535" i="23"/>
  <c r="O534" i="23"/>
  <c r="G534" i="23"/>
  <c r="O529" i="23"/>
  <c r="N529" i="23"/>
  <c r="G529" i="23"/>
  <c r="F529" i="23"/>
  <c r="O528" i="23"/>
  <c r="N528" i="23"/>
  <c r="G528" i="23"/>
  <c r="F528" i="23"/>
  <c r="O527" i="23"/>
  <c r="N527" i="23"/>
  <c r="G527" i="23"/>
  <c r="F527" i="23"/>
  <c r="O526" i="23"/>
  <c r="N526" i="23"/>
  <c r="G526" i="23"/>
  <c r="F526" i="23"/>
  <c r="O525" i="23"/>
  <c r="N525" i="23"/>
  <c r="G525" i="23"/>
  <c r="F525" i="23"/>
  <c r="O524" i="23"/>
  <c r="N524" i="23"/>
  <c r="G524" i="23"/>
  <c r="F524" i="23"/>
  <c r="O523" i="23"/>
  <c r="N523" i="23"/>
  <c r="G523" i="23"/>
  <c r="F523" i="23"/>
  <c r="O522" i="23"/>
  <c r="N522" i="23"/>
  <c r="G522" i="23"/>
  <c r="F522" i="23"/>
  <c r="O521" i="23"/>
  <c r="N521" i="23"/>
  <c r="G521" i="23"/>
  <c r="F521" i="23"/>
  <c r="O520" i="23"/>
  <c r="N520" i="23"/>
  <c r="G520" i="23"/>
  <c r="F520" i="23"/>
  <c r="O519" i="23"/>
  <c r="N519" i="23"/>
  <c r="G519" i="23"/>
  <c r="F519" i="23"/>
  <c r="O518" i="23"/>
  <c r="N518" i="23"/>
  <c r="G518" i="23"/>
  <c r="F518" i="23"/>
  <c r="O517" i="23"/>
  <c r="N517" i="23"/>
  <c r="G517" i="23"/>
  <c r="F517" i="23"/>
  <c r="O516" i="23"/>
  <c r="N516" i="23"/>
  <c r="G516" i="23"/>
  <c r="F516" i="23"/>
  <c r="O515" i="23"/>
  <c r="N515" i="23"/>
  <c r="G515" i="23"/>
  <c r="F515" i="23"/>
  <c r="O514" i="23"/>
  <c r="N514" i="23"/>
  <c r="G514" i="23"/>
  <c r="F514" i="23"/>
  <c r="O513" i="23"/>
  <c r="N513" i="23"/>
  <c r="G513" i="23"/>
  <c r="F513" i="23"/>
  <c r="O512" i="23"/>
  <c r="N512" i="23"/>
  <c r="G512" i="23"/>
  <c r="F512" i="23"/>
  <c r="O511" i="23"/>
  <c r="N511" i="23"/>
  <c r="G511" i="23"/>
  <c r="F511" i="23"/>
  <c r="O510" i="23"/>
  <c r="G510" i="23"/>
  <c r="O505" i="23"/>
  <c r="N505" i="23"/>
  <c r="G505" i="23"/>
  <c r="F505" i="23"/>
  <c r="O504" i="23"/>
  <c r="N504" i="23"/>
  <c r="G504" i="23"/>
  <c r="F504" i="23"/>
  <c r="O503" i="23"/>
  <c r="N503" i="23"/>
  <c r="G503" i="23"/>
  <c r="F503" i="23"/>
  <c r="O502" i="23"/>
  <c r="N502" i="23"/>
  <c r="G502" i="23"/>
  <c r="F502" i="23"/>
  <c r="O501" i="23"/>
  <c r="N501" i="23"/>
  <c r="G501" i="23"/>
  <c r="F501" i="23"/>
  <c r="O500" i="23"/>
  <c r="N500" i="23"/>
  <c r="G500" i="23"/>
  <c r="F500" i="23"/>
  <c r="O499" i="23"/>
  <c r="N499" i="23"/>
  <c r="G499" i="23"/>
  <c r="F499" i="23"/>
  <c r="O498" i="23"/>
  <c r="N498" i="23"/>
  <c r="G498" i="23"/>
  <c r="F498" i="23"/>
  <c r="O497" i="23"/>
  <c r="N497" i="23"/>
  <c r="G497" i="23"/>
  <c r="F497" i="23"/>
  <c r="O496" i="23"/>
  <c r="N496" i="23"/>
  <c r="G496" i="23"/>
  <c r="F496" i="23"/>
  <c r="O495" i="23"/>
  <c r="N495" i="23"/>
  <c r="G495" i="23"/>
  <c r="F495" i="23"/>
  <c r="O494" i="23"/>
  <c r="N494" i="23"/>
  <c r="G494" i="23"/>
  <c r="F494" i="23"/>
  <c r="O493" i="23"/>
  <c r="N493" i="23"/>
  <c r="G493" i="23"/>
  <c r="F493" i="23"/>
  <c r="O492" i="23"/>
  <c r="N492" i="23"/>
  <c r="G492" i="23"/>
  <c r="F492" i="23"/>
  <c r="O491" i="23"/>
  <c r="N491" i="23"/>
  <c r="G491" i="23"/>
  <c r="F491" i="23"/>
  <c r="O490" i="23"/>
  <c r="N490" i="23"/>
  <c r="G490" i="23"/>
  <c r="F490" i="23"/>
  <c r="O489" i="23"/>
  <c r="N489" i="23"/>
  <c r="G489" i="23"/>
  <c r="F489" i="23"/>
  <c r="O488" i="23"/>
  <c r="N488" i="23"/>
  <c r="G488" i="23"/>
  <c r="F488" i="23"/>
  <c r="O487" i="23"/>
  <c r="N487" i="23"/>
  <c r="G487" i="23"/>
  <c r="F487" i="23"/>
  <c r="O486" i="23"/>
  <c r="G486" i="23"/>
  <c r="O481" i="23"/>
  <c r="N481" i="23"/>
  <c r="G481" i="23"/>
  <c r="F481" i="23"/>
  <c r="O480" i="23"/>
  <c r="N480" i="23"/>
  <c r="G480" i="23"/>
  <c r="F480" i="23"/>
  <c r="O479" i="23"/>
  <c r="N479" i="23"/>
  <c r="G479" i="23"/>
  <c r="F479" i="23"/>
  <c r="O478" i="23"/>
  <c r="N478" i="23"/>
  <c r="G478" i="23"/>
  <c r="F478" i="23"/>
  <c r="O477" i="23"/>
  <c r="N477" i="23"/>
  <c r="G477" i="23"/>
  <c r="F477" i="23"/>
  <c r="O476" i="23"/>
  <c r="N476" i="23"/>
  <c r="G476" i="23"/>
  <c r="F476" i="23"/>
  <c r="O475" i="23"/>
  <c r="N475" i="23"/>
  <c r="G475" i="23"/>
  <c r="F475" i="23"/>
  <c r="O474" i="23"/>
  <c r="N474" i="23"/>
  <c r="G474" i="23"/>
  <c r="F474" i="23"/>
  <c r="O473" i="23"/>
  <c r="N473" i="23"/>
  <c r="G473" i="23"/>
  <c r="F473" i="23"/>
  <c r="O472" i="23"/>
  <c r="N472" i="23"/>
  <c r="G472" i="23"/>
  <c r="F472" i="23"/>
  <c r="O471" i="23"/>
  <c r="N471" i="23"/>
  <c r="G471" i="23"/>
  <c r="F471" i="23"/>
  <c r="O470" i="23"/>
  <c r="N470" i="23"/>
  <c r="G470" i="23"/>
  <c r="F470" i="23"/>
  <c r="O469" i="23"/>
  <c r="N469" i="23"/>
  <c r="G469" i="23"/>
  <c r="F469" i="23"/>
  <c r="O468" i="23"/>
  <c r="N468" i="23"/>
  <c r="G468" i="23"/>
  <c r="F468" i="23"/>
  <c r="O467" i="23"/>
  <c r="N467" i="23"/>
  <c r="G467" i="23"/>
  <c r="F467" i="23"/>
  <c r="O466" i="23"/>
  <c r="N466" i="23"/>
  <c r="G466" i="23"/>
  <c r="F466" i="23"/>
  <c r="O465" i="23"/>
  <c r="N465" i="23"/>
  <c r="G465" i="23"/>
  <c r="F465" i="23"/>
  <c r="O464" i="23"/>
  <c r="N464" i="23"/>
  <c r="G464" i="23"/>
  <c r="F464" i="23"/>
  <c r="O463" i="23"/>
  <c r="N463" i="23"/>
  <c r="G463" i="23"/>
  <c r="F463" i="23"/>
  <c r="O462" i="23"/>
  <c r="G462" i="23"/>
  <c r="O457" i="23"/>
  <c r="N457" i="23"/>
  <c r="G457" i="23"/>
  <c r="F457" i="23"/>
  <c r="O456" i="23"/>
  <c r="N456" i="23"/>
  <c r="G456" i="23"/>
  <c r="F456" i="23"/>
  <c r="O455" i="23"/>
  <c r="N455" i="23"/>
  <c r="G455" i="23"/>
  <c r="F455" i="23"/>
  <c r="O454" i="23"/>
  <c r="N454" i="23"/>
  <c r="G454" i="23"/>
  <c r="F454" i="23"/>
  <c r="O453" i="23"/>
  <c r="N453" i="23"/>
  <c r="G453" i="23"/>
  <c r="F453" i="23"/>
  <c r="O452" i="23"/>
  <c r="N452" i="23"/>
  <c r="G452" i="23"/>
  <c r="F452" i="23"/>
  <c r="O451" i="23"/>
  <c r="N451" i="23"/>
  <c r="G451" i="23"/>
  <c r="F451" i="23"/>
  <c r="O450" i="23"/>
  <c r="N450" i="23"/>
  <c r="G450" i="23"/>
  <c r="F450" i="23"/>
  <c r="O449" i="23"/>
  <c r="N449" i="23"/>
  <c r="G449" i="23"/>
  <c r="F449" i="23"/>
  <c r="O448" i="23"/>
  <c r="N448" i="23"/>
  <c r="G448" i="23"/>
  <c r="F448" i="23"/>
  <c r="O447" i="23"/>
  <c r="N447" i="23"/>
  <c r="G447" i="23"/>
  <c r="F447" i="23"/>
  <c r="O446" i="23"/>
  <c r="N446" i="23"/>
  <c r="G446" i="23"/>
  <c r="F446" i="23"/>
  <c r="O445" i="23"/>
  <c r="N445" i="23"/>
  <c r="G445" i="23"/>
  <c r="F445" i="23"/>
  <c r="O444" i="23"/>
  <c r="N444" i="23"/>
  <c r="G444" i="23"/>
  <c r="F444" i="23"/>
  <c r="O443" i="23"/>
  <c r="N443" i="23"/>
  <c r="G443" i="23"/>
  <c r="F443" i="23"/>
  <c r="O442" i="23"/>
  <c r="N442" i="23"/>
  <c r="G442" i="23"/>
  <c r="F442" i="23"/>
  <c r="O441" i="23"/>
  <c r="N441" i="23"/>
  <c r="G441" i="23"/>
  <c r="F441" i="23"/>
  <c r="O440" i="23"/>
  <c r="N440" i="23"/>
  <c r="G440" i="23"/>
  <c r="F440" i="23"/>
  <c r="O439" i="23"/>
  <c r="N439" i="23"/>
  <c r="G439" i="23"/>
  <c r="F439" i="23"/>
  <c r="O438" i="23"/>
  <c r="G438" i="23"/>
  <c r="O433" i="23"/>
  <c r="N433" i="23"/>
  <c r="G433" i="23"/>
  <c r="F433" i="23"/>
  <c r="O432" i="23"/>
  <c r="N432" i="23"/>
  <c r="G432" i="23"/>
  <c r="F432" i="23"/>
  <c r="O431" i="23"/>
  <c r="N431" i="23"/>
  <c r="G431" i="23"/>
  <c r="F431" i="23"/>
  <c r="O430" i="23"/>
  <c r="N430" i="23"/>
  <c r="G430" i="23"/>
  <c r="F430" i="23"/>
  <c r="O429" i="23"/>
  <c r="N429" i="23"/>
  <c r="G429" i="23"/>
  <c r="F429" i="23"/>
  <c r="O428" i="23"/>
  <c r="N428" i="23"/>
  <c r="G428" i="23"/>
  <c r="F428" i="23"/>
  <c r="O427" i="23"/>
  <c r="N427" i="23"/>
  <c r="G427" i="23"/>
  <c r="F427" i="23"/>
  <c r="O426" i="23"/>
  <c r="N426" i="23"/>
  <c r="G426" i="23"/>
  <c r="F426" i="23"/>
  <c r="O425" i="23"/>
  <c r="N425" i="23"/>
  <c r="G425" i="23"/>
  <c r="F425" i="23"/>
  <c r="O424" i="23"/>
  <c r="N424" i="23"/>
  <c r="G424" i="23"/>
  <c r="F424" i="23"/>
  <c r="O423" i="23"/>
  <c r="N423" i="23"/>
  <c r="G423" i="23"/>
  <c r="F423" i="23"/>
  <c r="O422" i="23"/>
  <c r="N422" i="23"/>
  <c r="G422" i="23"/>
  <c r="F422" i="23"/>
  <c r="O421" i="23"/>
  <c r="N421" i="23"/>
  <c r="G421" i="23"/>
  <c r="F421" i="23"/>
  <c r="O420" i="23"/>
  <c r="N420" i="23"/>
  <c r="G420" i="23"/>
  <c r="F420" i="23"/>
  <c r="O419" i="23"/>
  <c r="N419" i="23"/>
  <c r="G419" i="23"/>
  <c r="F419" i="23"/>
  <c r="O418" i="23"/>
  <c r="N418" i="23"/>
  <c r="G418" i="23"/>
  <c r="F418" i="23"/>
  <c r="O417" i="23"/>
  <c r="N417" i="23"/>
  <c r="G417" i="23"/>
  <c r="F417" i="23"/>
  <c r="O416" i="23"/>
  <c r="N416" i="23"/>
  <c r="G416" i="23"/>
  <c r="F416" i="23"/>
  <c r="O415" i="23"/>
  <c r="N415" i="23"/>
  <c r="G415" i="23"/>
  <c r="F415" i="23"/>
  <c r="O414" i="23"/>
  <c r="G414" i="23"/>
  <c r="O409" i="23"/>
  <c r="N409" i="23"/>
  <c r="G409" i="23"/>
  <c r="F409" i="23"/>
  <c r="O408" i="23"/>
  <c r="N408" i="23"/>
  <c r="G408" i="23"/>
  <c r="F408" i="23"/>
  <c r="O407" i="23"/>
  <c r="N407" i="23"/>
  <c r="G407" i="23"/>
  <c r="F407" i="23"/>
  <c r="O406" i="23"/>
  <c r="N406" i="23"/>
  <c r="G406" i="23"/>
  <c r="F406" i="23"/>
  <c r="O405" i="23"/>
  <c r="N405" i="23"/>
  <c r="G405" i="23"/>
  <c r="F405" i="23"/>
  <c r="O404" i="23"/>
  <c r="N404" i="23"/>
  <c r="G404" i="23"/>
  <c r="F404" i="23"/>
  <c r="O403" i="23"/>
  <c r="N403" i="23"/>
  <c r="G403" i="23"/>
  <c r="F403" i="23"/>
  <c r="O402" i="23"/>
  <c r="N402" i="23"/>
  <c r="G402" i="23"/>
  <c r="F402" i="23"/>
  <c r="O401" i="23"/>
  <c r="N401" i="23"/>
  <c r="G401" i="23"/>
  <c r="F401" i="23"/>
  <c r="O400" i="23"/>
  <c r="N400" i="23"/>
  <c r="G400" i="23"/>
  <c r="F400" i="23"/>
  <c r="O399" i="23"/>
  <c r="N399" i="23"/>
  <c r="G399" i="23"/>
  <c r="F399" i="23"/>
  <c r="O398" i="23"/>
  <c r="N398" i="23"/>
  <c r="G398" i="23"/>
  <c r="F398" i="23"/>
  <c r="O397" i="23"/>
  <c r="N397" i="23"/>
  <c r="G397" i="23"/>
  <c r="F397" i="23"/>
  <c r="O396" i="23"/>
  <c r="N396" i="23"/>
  <c r="G396" i="23"/>
  <c r="F396" i="23"/>
  <c r="O395" i="23"/>
  <c r="N395" i="23"/>
  <c r="G395" i="23"/>
  <c r="F395" i="23"/>
  <c r="O394" i="23"/>
  <c r="N394" i="23"/>
  <c r="G394" i="23"/>
  <c r="F394" i="23"/>
  <c r="O393" i="23"/>
  <c r="N393" i="23"/>
  <c r="G393" i="23"/>
  <c r="F393" i="23"/>
  <c r="O392" i="23"/>
  <c r="N392" i="23"/>
  <c r="G392" i="23"/>
  <c r="F392" i="23"/>
  <c r="O391" i="23"/>
  <c r="N391" i="23"/>
  <c r="G391" i="23"/>
  <c r="F391" i="23"/>
  <c r="O390" i="23"/>
  <c r="G390" i="23"/>
  <c r="O385" i="23"/>
  <c r="N385" i="23"/>
  <c r="G385" i="23"/>
  <c r="F385" i="23"/>
  <c r="O384" i="23"/>
  <c r="N384" i="23"/>
  <c r="G384" i="23"/>
  <c r="F384" i="23"/>
  <c r="O383" i="23"/>
  <c r="N383" i="23"/>
  <c r="G383" i="23"/>
  <c r="F383" i="23"/>
  <c r="O382" i="23"/>
  <c r="N382" i="23"/>
  <c r="G382" i="23"/>
  <c r="F382" i="23"/>
  <c r="O381" i="23"/>
  <c r="N381" i="23"/>
  <c r="G381" i="23"/>
  <c r="F381" i="23"/>
  <c r="O380" i="23"/>
  <c r="N380" i="23"/>
  <c r="G380" i="23"/>
  <c r="F380" i="23"/>
  <c r="O379" i="23"/>
  <c r="N379" i="23"/>
  <c r="G379" i="23"/>
  <c r="F379" i="23"/>
  <c r="O378" i="23"/>
  <c r="N378" i="23"/>
  <c r="G378" i="23"/>
  <c r="F378" i="23"/>
  <c r="O377" i="23"/>
  <c r="N377" i="23"/>
  <c r="G377" i="23"/>
  <c r="F377" i="23"/>
  <c r="O376" i="23"/>
  <c r="N376" i="23"/>
  <c r="G376" i="23"/>
  <c r="F376" i="23"/>
  <c r="O375" i="23"/>
  <c r="N375" i="23"/>
  <c r="G375" i="23"/>
  <c r="F375" i="23"/>
  <c r="O374" i="23"/>
  <c r="N374" i="23"/>
  <c r="G374" i="23"/>
  <c r="F374" i="23"/>
  <c r="O373" i="23"/>
  <c r="N373" i="23"/>
  <c r="G373" i="23"/>
  <c r="F373" i="23"/>
  <c r="O372" i="23"/>
  <c r="N372" i="23"/>
  <c r="G372" i="23"/>
  <c r="F372" i="23"/>
  <c r="O371" i="23"/>
  <c r="N371" i="23"/>
  <c r="G371" i="23"/>
  <c r="F371" i="23"/>
  <c r="O370" i="23"/>
  <c r="N370" i="23"/>
  <c r="G370" i="23"/>
  <c r="F370" i="23"/>
  <c r="O369" i="23"/>
  <c r="N369" i="23"/>
  <c r="G369" i="23"/>
  <c r="F369" i="23"/>
  <c r="O368" i="23"/>
  <c r="N368" i="23"/>
  <c r="G368" i="23"/>
  <c r="F368" i="23"/>
  <c r="O367" i="23"/>
  <c r="N367" i="23"/>
  <c r="G367" i="23"/>
  <c r="F367" i="23"/>
  <c r="O366" i="23"/>
  <c r="G366" i="23"/>
  <c r="O361" i="23"/>
  <c r="N361" i="23"/>
  <c r="G361" i="23"/>
  <c r="F361" i="23"/>
  <c r="O360" i="23"/>
  <c r="N360" i="23"/>
  <c r="G360" i="23"/>
  <c r="F360" i="23"/>
  <c r="O359" i="23"/>
  <c r="N359" i="23"/>
  <c r="G359" i="23"/>
  <c r="F359" i="23"/>
  <c r="O358" i="23"/>
  <c r="N358" i="23"/>
  <c r="G358" i="23"/>
  <c r="F358" i="23"/>
  <c r="O357" i="23"/>
  <c r="N357" i="23"/>
  <c r="G357" i="23"/>
  <c r="F357" i="23"/>
  <c r="O356" i="23"/>
  <c r="N356" i="23"/>
  <c r="G356" i="23"/>
  <c r="F356" i="23"/>
  <c r="O355" i="23"/>
  <c r="N355" i="23"/>
  <c r="G355" i="23"/>
  <c r="F355" i="23"/>
  <c r="O354" i="23"/>
  <c r="N354" i="23"/>
  <c r="G354" i="23"/>
  <c r="F354" i="23"/>
  <c r="O353" i="23"/>
  <c r="N353" i="23"/>
  <c r="G353" i="23"/>
  <c r="F353" i="23"/>
  <c r="O352" i="23"/>
  <c r="N352" i="23"/>
  <c r="G352" i="23"/>
  <c r="F352" i="23"/>
  <c r="O351" i="23"/>
  <c r="N351" i="23"/>
  <c r="G351" i="23"/>
  <c r="F351" i="23"/>
  <c r="O350" i="23"/>
  <c r="N350" i="23"/>
  <c r="G350" i="23"/>
  <c r="F350" i="23"/>
  <c r="O349" i="23"/>
  <c r="N349" i="23"/>
  <c r="G349" i="23"/>
  <c r="F349" i="23"/>
  <c r="O348" i="23"/>
  <c r="N348" i="23"/>
  <c r="G348" i="23"/>
  <c r="F348" i="23"/>
  <c r="O347" i="23"/>
  <c r="N347" i="23"/>
  <c r="G347" i="23"/>
  <c r="F347" i="23"/>
  <c r="O346" i="23"/>
  <c r="N346" i="23"/>
  <c r="G346" i="23"/>
  <c r="F346" i="23"/>
  <c r="O345" i="23"/>
  <c r="N345" i="23"/>
  <c r="G345" i="23"/>
  <c r="F345" i="23"/>
  <c r="O344" i="23"/>
  <c r="N344" i="23"/>
  <c r="G344" i="23"/>
  <c r="F344" i="23"/>
  <c r="O343" i="23"/>
  <c r="N343" i="23"/>
  <c r="G343" i="23"/>
  <c r="F343" i="23"/>
  <c r="O342" i="23"/>
  <c r="G342" i="23"/>
  <c r="O337" i="23"/>
  <c r="N337" i="23"/>
  <c r="G337" i="23"/>
  <c r="F337" i="23"/>
  <c r="O336" i="23"/>
  <c r="N336" i="23"/>
  <c r="G336" i="23"/>
  <c r="F336" i="23"/>
  <c r="O335" i="23"/>
  <c r="N335" i="23"/>
  <c r="G335" i="23"/>
  <c r="F335" i="23"/>
  <c r="O334" i="23"/>
  <c r="N334" i="23"/>
  <c r="G334" i="23"/>
  <c r="F334" i="23"/>
  <c r="O333" i="23"/>
  <c r="N333" i="23"/>
  <c r="G333" i="23"/>
  <c r="F333" i="23"/>
  <c r="O332" i="23"/>
  <c r="N332" i="23"/>
  <c r="G332" i="23"/>
  <c r="F332" i="23"/>
  <c r="O331" i="23"/>
  <c r="N331" i="23"/>
  <c r="G331" i="23"/>
  <c r="F331" i="23"/>
  <c r="O330" i="23"/>
  <c r="N330" i="23"/>
  <c r="G330" i="23"/>
  <c r="F330" i="23"/>
  <c r="O329" i="23"/>
  <c r="N329" i="23"/>
  <c r="G329" i="23"/>
  <c r="F329" i="23"/>
  <c r="O328" i="23"/>
  <c r="N328" i="23"/>
  <c r="G328" i="23"/>
  <c r="F328" i="23"/>
  <c r="O327" i="23"/>
  <c r="N327" i="23"/>
  <c r="G327" i="23"/>
  <c r="F327" i="23"/>
  <c r="O326" i="23"/>
  <c r="N326" i="23"/>
  <c r="G326" i="23"/>
  <c r="F326" i="23"/>
  <c r="O325" i="23"/>
  <c r="N325" i="23"/>
  <c r="G325" i="23"/>
  <c r="F325" i="23"/>
  <c r="O324" i="23"/>
  <c r="N324" i="23"/>
  <c r="G324" i="23"/>
  <c r="F324" i="23"/>
  <c r="O323" i="23"/>
  <c r="N323" i="23"/>
  <c r="G323" i="23"/>
  <c r="F323" i="23"/>
  <c r="O322" i="23"/>
  <c r="N322" i="23"/>
  <c r="G322" i="23"/>
  <c r="F322" i="23"/>
  <c r="O321" i="23"/>
  <c r="N321" i="23"/>
  <c r="G321" i="23"/>
  <c r="F321" i="23"/>
  <c r="O320" i="23"/>
  <c r="N320" i="23"/>
  <c r="G320" i="23"/>
  <c r="F320" i="23"/>
  <c r="O319" i="23"/>
  <c r="N319" i="23"/>
  <c r="G319" i="23"/>
  <c r="F319" i="23"/>
  <c r="O318" i="23"/>
  <c r="G318" i="23"/>
  <c r="O313" i="23"/>
  <c r="N313" i="23"/>
  <c r="G313" i="23"/>
  <c r="F313" i="23"/>
  <c r="O312" i="23"/>
  <c r="N312" i="23"/>
  <c r="G312" i="23"/>
  <c r="F312" i="23"/>
  <c r="O311" i="23"/>
  <c r="N311" i="23"/>
  <c r="G311" i="23"/>
  <c r="F311" i="23"/>
  <c r="O310" i="23"/>
  <c r="N310" i="23"/>
  <c r="G310" i="23"/>
  <c r="F310" i="23"/>
  <c r="O309" i="23"/>
  <c r="N309" i="23"/>
  <c r="G309" i="23"/>
  <c r="F309" i="23"/>
  <c r="O308" i="23"/>
  <c r="N308" i="23"/>
  <c r="G308" i="23"/>
  <c r="F308" i="23"/>
  <c r="O307" i="23"/>
  <c r="N307" i="23"/>
  <c r="G307" i="23"/>
  <c r="F307" i="23"/>
  <c r="O306" i="23"/>
  <c r="N306" i="23"/>
  <c r="G306" i="23"/>
  <c r="F306" i="23"/>
  <c r="O305" i="23"/>
  <c r="N305" i="23"/>
  <c r="G305" i="23"/>
  <c r="F305" i="23"/>
  <c r="O304" i="23"/>
  <c r="N304" i="23"/>
  <c r="G304" i="23"/>
  <c r="F304" i="23"/>
  <c r="O303" i="23"/>
  <c r="N303" i="23"/>
  <c r="G303" i="23"/>
  <c r="F303" i="23"/>
  <c r="O302" i="23"/>
  <c r="N302" i="23"/>
  <c r="G302" i="23"/>
  <c r="F302" i="23"/>
  <c r="O301" i="23"/>
  <c r="N301" i="23"/>
  <c r="G301" i="23"/>
  <c r="F301" i="23"/>
  <c r="O300" i="23"/>
  <c r="N300" i="23"/>
  <c r="G300" i="23"/>
  <c r="F300" i="23"/>
  <c r="O299" i="23"/>
  <c r="N299" i="23"/>
  <c r="G299" i="23"/>
  <c r="F299" i="23"/>
  <c r="O298" i="23"/>
  <c r="N298" i="23"/>
  <c r="G298" i="23"/>
  <c r="F298" i="23"/>
  <c r="O297" i="23"/>
  <c r="N297" i="23"/>
  <c r="G297" i="23"/>
  <c r="F297" i="23"/>
  <c r="O296" i="23"/>
  <c r="N296" i="23"/>
  <c r="G296" i="23"/>
  <c r="F296" i="23"/>
  <c r="O295" i="23"/>
  <c r="N295" i="23"/>
  <c r="G295" i="23"/>
  <c r="F295" i="23"/>
  <c r="O294" i="23"/>
  <c r="G294" i="23"/>
  <c r="O289" i="23"/>
  <c r="N289" i="23"/>
  <c r="G289" i="23"/>
  <c r="F289" i="23"/>
  <c r="O288" i="23"/>
  <c r="N288" i="23"/>
  <c r="G288" i="23"/>
  <c r="F288" i="23"/>
  <c r="O287" i="23"/>
  <c r="N287" i="23"/>
  <c r="G287" i="23"/>
  <c r="F287" i="23"/>
  <c r="O286" i="23"/>
  <c r="N286" i="23"/>
  <c r="G286" i="23"/>
  <c r="F286" i="23"/>
  <c r="O285" i="23"/>
  <c r="N285" i="23"/>
  <c r="G285" i="23"/>
  <c r="F285" i="23"/>
  <c r="O284" i="23"/>
  <c r="N284" i="23"/>
  <c r="G284" i="23"/>
  <c r="F284" i="23"/>
  <c r="O283" i="23"/>
  <c r="N283" i="23"/>
  <c r="G283" i="23"/>
  <c r="F283" i="23"/>
  <c r="O282" i="23"/>
  <c r="N282" i="23"/>
  <c r="G282" i="23"/>
  <c r="F282" i="23"/>
  <c r="O281" i="23"/>
  <c r="N281" i="23"/>
  <c r="G281" i="23"/>
  <c r="F281" i="23"/>
  <c r="O280" i="23"/>
  <c r="N280" i="23"/>
  <c r="G280" i="23"/>
  <c r="F280" i="23"/>
  <c r="O279" i="23"/>
  <c r="N279" i="23"/>
  <c r="G279" i="23"/>
  <c r="F279" i="23"/>
  <c r="O278" i="23"/>
  <c r="N278" i="23"/>
  <c r="G278" i="23"/>
  <c r="F278" i="23"/>
  <c r="O277" i="23"/>
  <c r="N277" i="23"/>
  <c r="G277" i="23"/>
  <c r="F277" i="23"/>
  <c r="O276" i="23"/>
  <c r="N276" i="23"/>
  <c r="G276" i="23"/>
  <c r="F276" i="23"/>
  <c r="O275" i="23"/>
  <c r="N275" i="23"/>
  <c r="G275" i="23"/>
  <c r="F275" i="23"/>
  <c r="O274" i="23"/>
  <c r="N274" i="23"/>
  <c r="G274" i="23"/>
  <c r="F274" i="23"/>
  <c r="O273" i="23"/>
  <c r="N273" i="23"/>
  <c r="G273" i="23"/>
  <c r="F273" i="23"/>
  <c r="O272" i="23"/>
  <c r="N272" i="23"/>
  <c r="G272" i="23"/>
  <c r="F272" i="23"/>
  <c r="O271" i="23"/>
  <c r="N271" i="23"/>
  <c r="G271" i="23"/>
  <c r="F271" i="23"/>
  <c r="O270" i="23"/>
  <c r="G270" i="23"/>
  <c r="O265" i="23"/>
  <c r="N265" i="23"/>
  <c r="G265" i="23"/>
  <c r="F265" i="23"/>
  <c r="O264" i="23"/>
  <c r="N264" i="23"/>
  <c r="G264" i="23"/>
  <c r="F264" i="23"/>
  <c r="O263" i="23"/>
  <c r="N263" i="23"/>
  <c r="G263" i="23"/>
  <c r="F263" i="23"/>
  <c r="O262" i="23"/>
  <c r="N262" i="23"/>
  <c r="G262" i="23"/>
  <c r="F262" i="23"/>
  <c r="O261" i="23"/>
  <c r="N261" i="23"/>
  <c r="G261" i="23"/>
  <c r="F261" i="23"/>
  <c r="O260" i="23"/>
  <c r="N260" i="23"/>
  <c r="G260" i="23"/>
  <c r="F260" i="23"/>
  <c r="O259" i="23"/>
  <c r="N259" i="23"/>
  <c r="G259" i="23"/>
  <c r="F259" i="23"/>
  <c r="O258" i="23"/>
  <c r="N258" i="23"/>
  <c r="G258" i="23"/>
  <c r="F258" i="23"/>
  <c r="O257" i="23"/>
  <c r="N257" i="23"/>
  <c r="G257" i="23"/>
  <c r="F257" i="23"/>
  <c r="O256" i="23"/>
  <c r="N256" i="23"/>
  <c r="G256" i="23"/>
  <c r="F256" i="23"/>
  <c r="O255" i="23"/>
  <c r="N255" i="23"/>
  <c r="G255" i="23"/>
  <c r="F255" i="23"/>
  <c r="O254" i="23"/>
  <c r="N254" i="23"/>
  <c r="G254" i="23"/>
  <c r="F254" i="23"/>
  <c r="O253" i="23"/>
  <c r="N253" i="23"/>
  <c r="G253" i="23"/>
  <c r="F253" i="23"/>
  <c r="O252" i="23"/>
  <c r="N252" i="23"/>
  <c r="G252" i="23"/>
  <c r="F252" i="23"/>
  <c r="O251" i="23"/>
  <c r="N251" i="23"/>
  <c r="G251" i="23"/>
  <c r="F251" i="23"/>
  <c r="O250" i="23"/>
  <c r="N250" i="23"/>
  <c r="G250" i="23"/>
  <c r="F250" i="23"/>
  <c r="O249" i="23"/>
  <c r="N249" i="23"/>
  <c r="G249" i="23"/>
  <c r="F249" i="23"/>
  <c r="O248" i="23"/>
  <c r="N248" i="23"/>
  <c r="G248" i="23"/>
  <c r="F248" i="23"/>
  <c r="O247" i="23"/>
  <c r="N247" i="23"/>
  <c r="G247" i="23"/>
  <c r="F247" i="23"/>
  <c r="O246" i="23"/>
  <c r="G246" i="23"/>
  <c r="O241" i="23"/>
  <c r="N241" i="23"/>
  <c r="G241" i="23"/>
  <c r="F241" i="23"/>
  <c r="O240" i="23"/>
  <c r="N240" i="23"/>
  <c r="G240" i="23"/>
  <c r="F240" i="23"/>
  <c r="O239" i="23"/>
  <c r="N239" i="23"/>
  <c r="G239" i="23"/>
  <c r="F239" i="23"/>
  <c r="O238" i="23"/>
  <c r="N238" i="23"/>
  <c r="G238" i="23"/>
  <c r="F238" i="23"/>
  <c r="O237" i="23"/>
  <c r="N237" i="23"/>
  <c r="G237" i="23"/>
  <c r="F237" i="23"/>
  <c r="O236" i="23"/>
  <c r="N236" i="23"/>
  <c r="G236" i="23"/>
  <c r="F236" i="23"/>
  <c r="O235" i="23"/>
  <c r="N235" i="23"/>
  <c r="G235" i="23"/>
  <c r="F235" i="23"/>
  <c r="O234" i="23"/>
  <c r="N234" i="23"/>
  <c r="G234" i="23"/>
  <c r="F234" i="23"/>
  <c r="O233" i="23"/>
  <c r="N233" i="23"/>
  <c r="G233" i="23"/>
  <c r="F233" i="23"/>
  <c r="O232" i="23"/>
  <c r="N232" i="23"/>
  <c r="G232" i="23"/>
  <c r="F232" i="23"/>
  <c r="O231" i="23"/>
  <c r="N231" i="23"/>
  <c r="G231" i="23"/>
  <c r="F231" i="23"/>
  <c r="O230" i="23"/>
  <c r="N230" i="23"/>
  <c r="G230" i="23"/>
  <c r="F230" i="23"/>
  <c r="O229" i="23"/>
  <c r="N229" i="23"/>
  <c r="G229" i="23"/>
  <c r="F229" i="23"/>
  <c r="O228" i="23"/>
  <c r="N228" i="23"/>
  <c r="G228" i="23"/>
  <c r="F228" i="23"/>
  <c r="O227" i="23"/>
  <c r="N227" i="23"/>
  <c r="G227" i="23"/>
  <c r="F227" i="23"/>
  <c r="O226" i="23"/>
  <c r="N226" i="23"/>
  <c r="G226" i="23"/>
  <c r="F226" i="23"/>
  <c r="O225" i="23"/>
  <c r="N225" i="23"/>
  <c r="G225" i="23"/>
  <c r="F225" i="23"/>
  <c r="O224" i="23"/>
  <c r="N224" i="23"/>
  <c r="G224" i="23"/>
  <c r="F224" i="23"/>
  <c r="O223" i="23"/>
  <c r="N223" i="23"/>
  <c r="G223" i="23"/>
  <c r="F223" i="23"/>
  <c r="O222" i="23"/>
  <c r="G222" i="23"/>
  <c r="O217" i="23"/>
  <c r="N217" i="23"/>
  <c r="G217" i="23"/>
  <c r="F217" i="23"/>
  <c r="O216" i="23"/>
  <c r="N216" i="23"/>
  <c r="G216" i="23"/>
  <c r="F216" i="23"/>
  <c r="O215" i="23"/>
  <c r="N215" i="23"/>
  <c r="G215" i="23"/>
  <c r="F215" i="23"/>
  <c r="O214" i="23"/>
  <c r="N214" i="23"/>
  <c r="G214" i="23"/>
  <c r="F214" i="23"/>
  <c r="O213" i="23"/>
  <c r="N213" i="23"/>
  <c r="G213" i="23"/>
  <c r="F213" i="23"/>
  <c r="O212" i="23"/>
  <c r="N212" i="23"/>
  <c r="G212" i="23"/>
  <c r="F212" i="23"/>
  <c r="O211" i="23"/>
  <c r="N211" i="23"/>
  <c r="G211" i="23"/>
  <c r="F211" i="23"/>
  <c r="O210" i="23"/>
  <c r="N210" i="23"/>
  <c r="G210" i="23"/>
  <c r="F210" i="23"/>
  <c r="O209" i="23"/>
  <c r="N209" i="23"/>
  <c r="G209" i="23"/>
  <c r="F209" i="23"/>
  <c r="O208" i="23"/>
  <c r="N208" i="23"/>
  <c r="G208" i="23"/>
  <c r="F208" i="23"/>
  <c r="O207" i="23"/>
  <c r="N207" i="23"/>
  <c r="G207" i="23"/>
  <c r="F207" i="23"/>
  <c r="O206" i="23"/>
  <c r="N206" i="23"/>
  <c r="G206" i="23"/>
  <c r="F206" i="23"/>
  <c r="O205" i="23"/>
  <c r="N205" i="23"/>
  <c r="G205" i="23"/>
  <c r="F205" i="23"/>
  <c r="O204" i="23"/>
  <c r="N204" i="23"/>
  <c r="G204" i="23"/>
  <c r="F204" i="23"/>
  <c r="O203" i="23"/>
  <c r="N203" i="23"/>
  <c r="G203" i="23"/>
  <c r="F203" i="23"/>
  <c r="O202" i="23"/>
  <c r="N202" i="23"/>
  <c r="G202" i="23"/>
  <c r="F202" i="23"/>
  <c r="O201" i="23"/>
  <c r="N201" i="23"/>
  <c r="G201" i="23"/>
  <c r="F201" i="23"/>
  <c r="O200" i="23"/>
  <c r="N200" i="23"/>
  <c r="G200" i="23"/>
  <c r="F200" i="23"/>
  <c r="O199" i="23"/>
  <c r="N199" i="23"/>
  <c r="G199" i="23"/>
  <c r="F199" i="23"/>
  <c r="O198" i="23"/>
  <c r="G198" i="23"/>
  <c r="O193" i="23"/>
  <c r="N193" i="23"/>
  <c r="G193" i="23"/>
  <c r="F193" i="23"/>
  <c r="O192" i="23"/>
  <c r="N192" i="23"/>
  <c r="G192" i="23"/>
  <c r="F192" i="23"/>
  <c r="O191" i="23"/>
  <c r="N191" i="23"/>
  <c r="G191" i="23"/>
  <c r="F191" i="23"/>
  <c r="O190" i="23"/>
  <c r="N190" i="23"/>
  <c r="G190" i="23"/>
  <c r="F190" i="23"/>
  <c r="O189" i="23"/>
  <c r="N189" i="23"/>
  <c r="G189" i="23"/>
  <c r="F189" i="23"/>
  <c r="O188" i="23"/>
  <c r="N188" i="23"/>
  <c r="G188" i="23"/>
  <c r="F188" i="23"/>
  <c r="O187" i="23"/>
  <c r="N187" i="23"/>
  <c r="G187" i="23"/>
  <c r="F187" i="23"/>
  <c r="O186" i="23"/>
  <c r="N186" i="23"/>
  <c r="G186" i="23"/>
  <c r="F186" i="23"/>
  <c r="O185" i="23"/>
  <c r="N185" i="23"/>
  <c r="G185" i="23"/>
  <c r="F185" i="23"/>
  <c r="O184" i="23"/>
  <c r="N184" i="23"/>
  <c r="G184" i="23"/>
  <c r="F184" i="23"/>
  <c r="O183" i="23"/>
  <c r="N183" i="23"/>
  <c r="G183" i="23"/>
  <c r="F183" i="23"/>
  <c r="O182" i="23"/>
  <c r="N182" i="23"/>
  <c r="G182" i="23"/>
  <c r="F182" i="23"/>
  <c r="O181" i="23"/>
  <c r="N181" i="23"/>
  <c r="G181" i="23"/>
  <c r="F181" i="23"/>
  <c r="O180" i="23"/>
  <c r="N180" i="23"/>
  <c r="G180" i="23"/>
  <c r="F180" i="23"/>
  <c r="O179" i="23"/>
  <c r="N179" i="23"/>
  <c r="G179" i="23"/>
  <c r="F179" i="23"/>
  <c r="O178" i="23"/>
  <c r="N178" i="23"/>
  <c r="G178" i="23"/>
  <c r="F178" i="23"/>
  <c r="O177" i="23"/>
  <c r="N177" i="23"/>
  <c r="G177" i="23"/>
  <c r="F177" i="23"/>
  <c r="O176" i="23"/>
  <c r="N176" i="23"/>
  <c r="G176" i="23"/>
  <c r="F176" i="23"/>
  <c r="O175" i="23"/>
  <c r="N175" i="23"/>
  <c r="G175" i="23"/>
  <c r="F175" i="23"/>
  <c r="O174" i="23"/>
  <c r="G174" i="23"/>
  <c r="O169" i="23"/>
  <c r="N169" i="23"/>
  <c r="G169" i="23"/>
  <c r="F169" i="23"/>
  <c r="O168" i="23"/>
  <c r="N168" i="23"/>
  <c r="G168" i="23"/>
  <c r="F168" i="23"/>
  <c r="O167" i="23"/>
  <c r="N167" i="23"/>
  <c r="G167" i="23"/>
  <c r="F167" i="23"/>
  <c r="O166" i="23"/>
  <c r="N166" i="23"/>
  <c r="G166" i="23"/>
  <c r="F166" i="23"/>
  <c r="O165" i="23"/>
  <c r="N165" i="23"/>
  <c r="G165" i="23"/>
  <c r="F165" i="23"/>
  <c r="O164" i="23"/>
  <c r="N164" i="23"/>
  <c r="G164" i="23"/>
  <c r="F164" i="23"/>
  <c r="O163" i="23"/>
  <c r="N163" i="23"/>
  <c r="G163" i="23"/>
  <c r="F163" i="23"/>
  <c r="O162" i="23"/>
  <c r="N162" i="23"/>
  <c r="G162" i="23"/>
  <c r="F162" i="23"/>
  <c r="O161" i="23"/>
  <c r="N161" i="23"/>
  <c r="G161" i="23"/>
  <c r="F161" i="23"/>
  <c r="O160" i="23"/>
  <c r="N160" i="23"/>
  <c r="G160" i="23"/>
  <c r="F160" i="23"/>
  <c r="O159" i="23"/>
  <c r="N159" i="23"/>
  <c r="G159" i="23"/>
  <c r="F159" i="23"/>
  <c r="O158" i="23"/>
  <c r="N158" i="23"/>
  <c r="G158" i="23"/>
  <c r="F158" i="23"/>
  <c r="O157" i="23"/>
  <c r="N157" i="23"/>
  <c r="G157" i="23"/>
  <c r="F157" i="23"/>
  <c r="O156" i="23"/>
  <c r="N156" i="23"/>
  <c r="G156" i="23"/>
  <c r="F156" i="23"/>
  <c r="O155" i="23"/>
  <c r="N155" i="23"/>
  <c r="G155" i="23"/>
  <c r="F155" i="23"/>
  <c r="O154" i="23"/>
  <c r="N154" i="23"/>
  <c r="G154" i="23"/>
  <c r="F154" i="23"/>
  <c r="O153" i="23"/>
  <c r="N153" i="23"/>
  <c r="G153" i="23"/>
  <c r="F153" i="23"/>
  <c r="O152" i="23"/>
  <c r="N152" i="23"/>
  <c r="G152" i="23"/>
  <c r="F152" i="23"/>
  <c r="O151" i="23"/>
  <c r="N151" i="23"/>
  <c r="G151" i="23"/>
  <c r="F151" i="23"/>
  <c r="O150" i="23"/>
  <c r="G150" i="23"/>
  <c r="O145" i="23"/>
  <c r="N145" i="23"/>
  <c r="G145" i="23"/>
  <c r="F145" i="23"/>
  <c r="O144" i="23"/>
  <c r="N144" i="23"/>
  <c r="G144" i="23"/>
  <c r="F144" i="23"/>
  <c r="O143" i="23"/>
  <c r="N143" i="23"/>
  <c r="G143" i="23"/>
  <c r="F143" i="23"/>
  <c r="O142" i="23"/>
  <c r="N142" i="23"/>
  <c r="G142" i="23"/>
  <c r="F142" i="23"/>
  <c r="O141" i="23"/>
  <c r="N141" i="23"/>
  <c r="G141" i="23"/>
  <c r="F141" i="23"/>
  <c r="O140" i="23"/>
  <c r="N140" i="23"/>
  <c r="G140" i="23"/>
  <c r="F140" i="23"/>
  <c r="O139" i="23"/>
  <c r="N139" i="23"/>
  <c r="G139" i="23"/>
  <c r="F139" i="23"/>
  <c r="O138" i="23"/>
  <c r="N138" i="23"/>
  <c r="G138" i="23"/>
  <c r="F138" i="23"/>
  <c r="O137" i="23"/>
  <c r="N137" i="23"/>
  <c r="G137" i="23"/>
  <c r="F137" i="23"/>
  <c r="O136" i="23"/>
  <c r="N136" i="23"/>
  <c r="G136" i="23"/>
  <c r="F136" i="23"/>
  <c r="O135" i="23"/>
  <c r="N135" i="23"/>
  <c r="G135" i="23"/>
  <c r="F135" i="23"/>
  <c r="O134" i="23"/>
  <c r="N134" i="23"/>
  <c r="G134" i="23"/>
  <c r="F134" i="23"/>
  <c r="O133" i="23"/>
  <c r="N133" i="23"/>
  <c r="G133" i="23"/>
  <c r="F133" i="23"/>
  <c r="O132" i="23"/>
  <c r="N132" i="23"/>
  <c r="G132" i="23"/>
  <c r="F132" i="23"/>
  <c r="O131" i="23"/>
  <c r="N131" i="23"/>
  <c r="G131" i="23"/>
  <c r="F131" i="23"/>
  <c r="O130" i="23"/>
  <c r="N130" i="23"/>
  <c r="G130" i="23"/>
  <c r="F130" i="23"/>
  <c r="O129" i="23"/>
  <c r="N129" i="23"/>
  <c r="G129" i="23"/>
  <c r="F129" i="23"/>
  <c r="O128" i="23"/>
  <c r="N128" i="23"/>
  <c r="G128" i="23"/>
  <c r="F128" i="23"/>
  <c r="O127" i="23"/>
  <c r="N127" i="23"/>
  <c r="G127" i="23"/>
  <c r="F127" i="23"/>
  <c r="O126" i="23"/>
  <c r="G126" i="23"/>
  <c r="O121" i="23"/>
  <c r="N121" i="23"/>
  <c r="G121" i="23"/>
  <c r="F121" i="23"/>
  <c r="O120" i="23"/>
  <c r="N120" i="23"/>
  <c r="G120" i="23"/>
  <c r="F120" i="23"/>
  <c r="O119" i="23"/>
  <c r="N119" i="23"/>
  <c r="G119" i="23"/>
  <c r="F119" i="23"/>
  <c r="O118" i="23"/>
  <c r="N118" i="23"/>
  <c r="G118" i="23"/>
  <c r="F118" i="23"/>
  <c r="O117" i="23"/>
  <c r="N117" i="23"/>
  <c r="G117" i="23"/>
  <c r="F117" i="23"/>
  <c r="O116" i="23"/>
  <c r="N116" i="23"/>
  <c r="G116" i="23"/>
  <c r="F116" i="23"/>
  <c r="O115" i="23"/>
  <c r="N115" i="23"/>
  <c r="G115" i="23"/>
  <c r="F115" i="23"/>
  <c r="O114" i="23"/>
  <c r="N114" i="23"/>
  <c r="G114" i="23"/>
  <c r="F114" i="23"/>
  <c r="O113" i="23"/>
  <c r="N113" i="23"/>
  <c r="G113" i="23"/>
  <c r="F113" i="23"/>
  <c r="O112" i="23"/>
  <c r="N112" i="23"/>
  <c r="G112" i="23"/>
  <c r="F112" i="23"/>
  <c r="O111" i="23"/>
  <c r="N111" i="23"/>
  <c r="G111" i="23"/>
  <c r="F111" i="23"/>
  <c r="O110" i="23"/>
  <c r="N110" i="23"/>
  <c r="G110" i="23"/>
  <c r="F110" i="23"/>
  <c r="O109" i="23"/>
  <c r="N109" i="23"/>
  <c r="G109" i="23"/>
  <c r="F109" i="23"/>
  <c r="O108" i="23"/>
  <c r="N108" i="23"/>
  <c r="G108" i="23"/>
  <c r="F108" i="23"/>
  <c r="O107" i="23"/>
  <c r="N107" i="23"/>
  <c r="G107" i="23"/>
  <c r="F107" i="23"/>
  <c r="O106" i="23"/>
  <c r="N106" i="23"/>
  <c r="G106" i="23"/>
  <c r="F106" i="23"/>
  <c r="O105" i="23"/>
  <c r="N105" i="23"/>
  <c r="G105" i="23"/>
  <c r="F105" i="23"/>
  <c r="O104" i="23"/>
  <c r="N104" i="23"/>
  <c r="G104" i="23"/>
  <c r="F104" i="23"/>
  <c r="O103" i="23"/>
  <c r="N103" i="23"/>
  <c r="G103" i="23"/>
  <c r="F103" i="23"/>
  <c r="O102" i="23"/>
  <c r="G102" i="23"/>
  <c r="O97" i="23"/>
  <c r="N97" i="23"/>
  <c r="G97" i="23"/>
  <c r="F97" i="23"/>
  <c r="O96" i="23"/>
  <c r="N96" i="23"/>
  <c r="G96" i="23"/>
  <c r="F96" i="23"/>
  <c r="O95" i="23"/>
  <c r="N95" i="23"/>
  <c r="G95" i="23"/>
  <c r="F95" i="23"/>
  <c r="O94" i="23"/>
  <c r="N94" i="23"/>
  <c r="G94" i="23"/>
  <c r="F94" i="23"/>
  <c r="O93" i="23"/>
  <c r="N93" i="23"/>
  <c r="G93" i="23"/>
  <c r="F93" i="23"/>
  <c r="O92" i="23"/>
  <c r="N92" i="23"/>
  <c r="G92" i="23"/>
  <c r="F92" i="23"/>
  <c r="O91" i="23"/>
  <c r="N91" i="23"/>
  <c r="G91" i="23"/>
  <c r="F91" i="23"/>
  <c r="O90" i="23"/>
  <c r="N90" i="23"/>
  <c r="G90" i="23"/>
  <c r="F90" i="23"/>
  <c r="O89" i="23"/>
  <c r="N89" i="23"/>
  <c r="G89" i="23"/>
  <c r="F89" i="23"/>
  <c r="O88" i="23"/>
  <c r="N88" i="23"/>
  <c r="G88" i="23"/>
  <c r="F88" i="23"/>
  <c r="O87" i="23"/>
  <c r="N87" i="23"/>
  <c r="G87" i="23"/>
  <c r="F87" i="23"/>
  <c r="O86" i="23"/>
  <c r="N86" i="23"/>
  <c r="G86" i="23"/>
  <c r="F86" i="23"/>
  <c r="O85" i="23"/>
  <c r="N85" i="23"/>
  <c r="G85" i="23"/>
  <c r="F85" i="23"/>
  <c r="O84" i="23"/>
  <c r="N84" i="23"/>
  <c r="G84" i="23"/>
  <c r="F84" i="23"/>
  <c r="O83" i="23"/>
  <c r="N83" i="23"/>
  <c r="G83" i="23"/>
  <c r="F83" i="23"/>
  <c r="O82" i="23"/>
  <c r="N82" i="23"/>
  <c r="G82" i="23"/>
  <c r="F82" i="23"/>
  <c r="O81" i="23"/>
  <c r="N81" i="23"/>
  <c r="G81" i="23"/>
  <c r="F81" i="23"/>
  <c r="O80" i="23"/>
  <c r="N80" i="23"/>
  <c r="G80" i="23"/>
  <c r="F80" i="23"/>
  <c r="O79" i="23"/>
  <c r="N79" i="23"/>
  <c r="G79" i="23"/>
  <c r="F79" i="23"/>
  <c r="O78" i="23"/>
  <c r="G78" i="23"/>
  <c r="O73" i="23"/>
  <c r="N73" i="23"/>
  <c r="G73" i="23"/>
  <c r="F73" i="23"/>
  <c r="O72" i="23"/>
  <c r="N72" i="23"/>
  <c r="G72" i="23"/>
  <c r="F72" i="23"/>
  <c r="O71" i="23"/>
  <c r="N71" i="23"/>
  <c r="G71" i="23"/>
  <c r="F71" i="23"/>
  <c r="O70" i="23"/>
  <c r="N70" i="23"/>
  <c r="G70" i="23"/>
  <c r="F70" i="23"/>
  <c r="O69" i="23"/>
  <c r="N69" i="23"/>
  <c r="G69" i="23"/>
  <c r="F69" i="23"/>
  <c r="O68" i="23"/>
  <c r="N68" i="23"/>
  <c r="G68" i="23"/>
  <c r="F68" i="23"/>
  <c r="O67" i="23"/>
  <c r="N67" i="23"/>
  <c r="G67" i="23"/>
  <c r="F67" i="23"/>
  <c r="O66" i="23"/>
  <c r="N66" i="23"/>
  <c r="G66" i="23"/>
  <c r="F66" i="23"/>
  <c r="O65" i="23"/>
  <c r="N65" i="23"/>
  <c r="G65" i="23"/>
  <c r="F65" i="23"/>
  <c r="O64" i="23"/>
  <c r="N64" i="23"/>
  <c r="G64" i="23"/>
  <c r="F64" i="23"/>
  <c r="O63" i="23"/>
  <c r="N63" i="23"/>
  <c r="G63" i="23"/>
  <c r="F63" i="23"/>
  <c r="O62" i="23"/>
  <c r="N62" i="23"/>
  <c r="G62" i="23"/>
  <c r="F62" i="23"/>
  <c r="O61" i="23"/>
  <c r="N61" i="23"/>
  <c r="G61" i="23"/>
  <c r="F61" i="23"/>
  <c r="O60" i="23"/>
  <c r="N60" i="23"/>
  <c r="G60" i="23"/>
  <c r="F60" i="23"/>
  <c r="O59" i="23"/>
  <c r="N59" i="23"/>
  <c r="G59" i="23"/>
  <c r="F59" i="23"/>
  <c r="O58" i="23"/>
  <c r="N58" i="23"/>
  <c r="G58" i="23"/>
  <c r="F58" i="23"/>
  <c r="O57" i="23"/>
  <c r="N57" i="23"/>
  <c r="G57" i="23"/>
  <c r="F57" i="23"/>
  <c r="O56" i="23"/>
  <c r="N56" i="23"/>
  <c r="G56" i="23"/>
  <c r="F56" i="23"/>
  <c r="O55" i="23"/>
  <c r="N55" i="23"/>
  <c r="G55" i="23"/>
  <c r="F55" i="23"/>
  <c r="O54" i="23"/>
  <c r="G54" i="23"/>
  <c r="O49" i="23"/>
  <c r="N49" i="23"/>
  <c r="G49" i="23"/>
  <c r="F49" i="23"/>
  <c r="O48" i="23"/>
  <c r="N48" i="23"/>
  <c r="G48" i="23"/>
  <c r="F48" i="23"/>
  <c r="O47" i="23"/>
  <c r="N47" i="23"/>
  <c r="G47" i="23"/>
  <c r="F47" i="23"/>
  <c r="O46" i="23"/>
  <c r="N46" i="23"/>
  <c r="G46" i="23"/>
  <c r="F46" i="23"/>
  <c r="O45" i="23"/>
  <c r="N45" i="23"/>
  <c r="G45" i="23"/>
  <c r="F45" i="23"/>
  <c r="O44" i="23"/>
  <c r="N44" i="23"/>
  <c r="G44" i="23"/>
  <c r="F44" i="23"/>
  <c r="O43" i="23"/>
  <c r="N43" i="23"/>
  <c r="G43" i="23"/>
  <c r="F43" i="23"/>
  <c r="O42" i="23"/>
  <c r="N42" i="23"/>
  <c r="G42" i="23"/>
  <c r="F42" i="23"/>
  <c r="O41" i="23"/>
  <c r="N41" i="23"/>
  <c r="G41" i="23"/>
  <c r="F41" i="23"/>
  <c r="O40" i="23"/>
  <c r="N40" i="23"/>
  <c r="G40" i="23"/>
  <c r="F40" i="23"/>
  <c r="O39" i="23"/>
  <c r="N39" i="23"/>
  <c r="G39" i="23"/>
  <c r="F39" i="23"/>
  <c r="O38" i="23"/>
  <c r="N38" i="23"/>
  <c r="G38" i="23"/>
  <c r="F38" i="23"/>
  <c r="O37" i="23"/>
  <c r="N37" i="23"/>
  <c r="G37" i="23"/>
  <c r="F37" i="23"/>
  <c r="O36" i="23"/>
  <c r="N36" i="23"/>
  <c r="G36" i="23"/>
  <c r="F36" i="23"/>
  <c r="O35" i="23"/>
  <c r="N35" i="23"/>
  <c r="G35" i="23"/>
  <c r="F35" i="23"/>
  <c r="O34" i="23"/>
  <c r="N34" i="23"/>
  <c r="G34" i="23"/>
  <c r="F34" i="23"/>
  <c r="O33" i="23"/>
  <c r="N33" i="23"/>
  <c r="G33" i="23"/>
  <c r="F33" i="23"/>
  <c r="O32" i="23"/>
  <c r="N32" i="23"/>
  <c r="G32" i="23"/>
  <c r="F32" i="23"/>
  <c r="O31" i="23"/>
  <c r="N31" i="23"/>
  <c r="G31" i="23"/>
  <c r="F31" i="23"/>
  <c r="O30" i="23"/>
  <c r="G30" i="23"/>
  <c r="O25" i="23"/>
  <c r="N25" i="23"/>
  <c r="G25" i="23"/>
  <c r="F25" i="23"/>
  <c r="O24" i="23"/>
  <c r="N24" i="23"/>
  <c r="G24" i="23"/>
  <c r="F24" i="23"/>
  <c r="O23" i="23"/>
  <c r="N23" i="23"/>
  <c r="G23" i="23"/>
  <c r="F23" i="23"/>
  <c r="O22" i="23"/>
  <c r="N22" i="23"/>
  <c r="G22" i="23"/>
  <c r="F22" i="23"/>
  <c r="O21" i="23"/>
  <c r="N21" i="23"/>
  <c r="G21" i="23"/>
  <c r="F21" i="23"/>
  <c r="O20" i="23"/>
  <c r="N20" i="23"/>
  <c r="G20" i="23"/>
  <c r="F20" i="23"/>
  <c r="O19" i="23"/>
  <c r="N19" i="23"/>
  <c r="G19" i="23"/>
  <c r="F19" i="23"/>
  <c r="O18" i="23"/>
  <c r="N18" i="23"/>
  <c r="G18" i="23"/>
  <c r="F18" i="23"/>
  <c r="O17" i="23"/>
  <c r="N17" i="23"/>
  <c r="G17" i="23"/>
  <c r="F17" i="23"/>
  <c r="O16" i="23"/>
  <c r="N16" i="23"/>
  <c r="G16" i="23"/>
  <c r="F16" i="23"/>
  <c r="O15" i="23"/>
  <c r="N15" i="23"/>
  <c r="G15" i="23"/>
  <c r="F15" i="23"/>
  <c r="O14" i="23"/>
  <c r="N14" i="23"/>
  <c r="G14" i="23"/>
  <c r="F14" i="23"/>
  <c r="O13" i="23"/>
  <c r="N13" i="23"/>
  <c r="G13" i="23"/>
  <c r="F13" i="23"/>
  <c r="O12" i="23"/>
  <c r="N12" i="23"/>
  <c r="G12" i="23"/>
  <c r="F12" i="23"/>
  <c r="O11" i="23"/>
  <c r="N11" i="23"/>
  <c r="G11" i="23"/>
  <c r="F11" i="23"/>
  <c r="O10" i="23"/>
  <c r="N10" i="23"/>
  <c r="G10" i="23"/>
  <c r="F10" i="23"/>
  <c r="O9" i="23"/>
  <c r="N9" i="23"/>
  <c r="G9" i="23"/>
  <c r="F9" i="23"/>
  <c r="O8" i="23"/>
  <c r="N8" i="23"/>
  <c r="G8" i="23"/>
  <c r="F8" i="23"/>
  <c r="O7" i="23"/>
  <c r="N7" i="23"/>
  <c r="G7" i="23"/>
  <c r="F7" i="23"/>
  <c r="O6" i="23"/>
  <c r="G6" i="23"/>
  <c r="O577" i="21"/>
  <c r="N577" i="21"/>
  <c r="O576" i="21"/>
  <c r="N576" i="21"/>
  <c r="O575" i="21"/>
  <c r="N575" i="21"/>
  <c r="O574" i="21"/>
  <c r="N574" i="21"/>
  <c r="O573" i="21"/>
  <c r="N573" i="21"/>
  <c r="O572" i="21"/>
  <c r="N572" i="21"/>
  <c r="O571" i="21"/>
  <c r="N571" i="21"/>
  <c r="O570" i="21"/>
  <c r="N570" i="21"/>
  <c r="O569" i="21"/>
  <c r="N569" i="21"/>
  <c r="O568" i="21"/>
  <c r="N568" i="21"/>
  <c r="O567" i="21"/>
  <c r="N567" i="21"/>
  <c r="O566" i="21"/>
  <c r="N566" i="21"/>
  <c r="O565" i="21"/>
  <c r="N565" i="21"/>
  <c r="O564" i="21"/>
  <c r="N564" i="21"/>
  <c r="O563" i="21"/>
  <c r="N563" i="21"/>
  <c r="O562" i="21"/>
  <c r="N562" i="21"/>
  <c r="O561" i="21"/>
  <c r="N561" i="21"/>
  <c r="O560" i="21"/>
  <c r="N560" i="21"/>
  <c r="O559" i="21"/>
  <c r="N559" i="21"/>
  <c r="O558" i="21"/>
  <c r="O553" i="21"/>
  <c r="N553" i="21"/>
  <c r="O552" i="21"/>
  <c r="N552" i="21"/>
  <c r="O551" i="21"/>
  <c r="N551" i="21"/>
  <c r="O550" i="21"/>
  <c r="N550" i="21"/>
  <c r="O549" i="21"/>
  <c r="N549" i="21"/>
  <c r="O548" i="21"/>
  <c r="N548" i="21"/>
  <c r="O547" i="21"/>
  <c r="N547" i="21"/>
  <c r="O546" i="21"/>
  <c r="N546" i="21"/>
  <c r="O545" i="21"/>
  <c r="N545" i="21"/>
  <c r="O544" i="21"/>
  <c r="N544" i="21"/>
  <c r="O543" i="21"/>
  <c r="N543" i="21"/>
  <c r="O542" i="21"/>
  <c r="N542" i="21"/>
  <c r="O541" i="21"/>
  <c r="N541" i="21"/>
  <c r="O540" i="21"/>
  <c r="N540" i="21"/>
  <c r="O539" i="21"/>
  <c r="N539" i="21"/>
  <c r="O538" i="21"/>
  <c r="N538" i="21"/>
  <c r="O537" i="21"/>
  <c r="N537" i="21"/>
  <c r="O536" i="21"/>
  <c r="N536" i="21"/>
  <c r="O535" i="21"/>
  <c r="N535" i="21"/>
  <c r="O534" i="21"/>
  <c r="O529" i="21"/>
  <c r="N529" i="21"/>
  <c r="O528" i="21"/>
  <c r="N528" i="21"/>
  <c r="O527" i="21"/>
  <c r="N527" i="21"/>
  <c r="O526" i="21"/>
  <c r="N526" i="21"/>
  <c r="O525" i="21"/>
  <c r="N525" i="21"/>
  <c r="O524" i="21"/>
  <c r="N524" i="21"/>
  <c r="O523" i="21"/>
  <c r="N523" i="21"/>
  <c r="O522" i="21"/>
  <c r="N522" i="21"/>
  <c r="O521" i="21"/>
  <c r="N521" i="21"/>
  <c r="O520" i="21"/>
  <c r="N520" i="21"/>
  <c r="O519" i="21"/>
  <c r="N519" i="21"/>
  <c r="O518" i="21"/>
  <c r="N518" i="21"/>
  <c r="O517" i="21"/>
  <c r="N517" i="21"/>
  <c r="O516" i="21"/>
  <c r="N516" i="21"/>
  <c r="O515" i="21"/>
  <c r="N515" i="21"/>
  <c r="O514" i="21"/>
  <c r="N514" i="21"/>
  <c r="O513" i="21"/>
  <c r="N513" i="21"/>
  <c r="O512" i="21"/>
  <c r="N512" i="21"/>
  <c r="O511" i="21"/>
  <c r="N511" i="21"/>
  <c r="O510" i="21"/>
  <c r="O505" i="21"/>
  <c r="N505" i="21"/>
  <c r="O504" i="21"/>
  <c r="N504" i="21"/>
  <c r="O503" i="21"/>
  <c r="N503" i="21"/>
  <c r="O502" i="21"/>
  <c r="N502" i="21"/>
  <c r="O501" i="21"/>
  <c r="N501" i="21"/>
  <c r="O500" i="21"/>
  <c r="N500" i="21"/>
  <c r="O499" i="21"/>
  <c r="N499" i="21"/>
  <c r="O498" i="21"/>
  <c r="N498" i="21"/>
  <c r="O497" i="21"/>
  <c r="N497" i="21"/>
  <c r="O496" i="21"/>
  <c r="N496" i="21"/>
  <c r="O495" i="21"/>
  <c r="N495" i="21"/>
  <c r="O494" i="21"/>
  <c r="N494" i="21"/>
  <c r="O493" i="21"/>
  <c r="N493" i="21"/>
  <c r="O492" i="21"/>
  <c r="N492" i="21"/>
  <c r="O491" i="21"/>
  <c r="N491" i="21"/>
  <c r="O490" i="21"/>
  <c r="N490" i="21"/>
  <c r="O489" i="21"/>
  <c r="N489" i="21"/>
  <c r="O488" i="21"/>
  <c r="N488" i="21"/>
  <c r="O487" i="21"/>
  <c r="N487" i="21"/>
  <c r="O486" i="21"/>
  <c r="O481" i="21"/>
  <c r="N481" i="21"/>
  <c r="O480" i="21"/>
  <c r="N480" i="21"/>
  <c r="O479" i="21"/>
  <c r="N479" i="21"/>
  <c r="O478" i="21"/>
  <c r="N478" i="21"/>
  <c r="O477" i="21"/>
  <c r="N477" i="21"/>
  <c r="O476" i="21"/>
  <c r="N476" i="21"/>
  <c r="O475" i="21"/>
  <c r="N475" i="21"/>
  <c r="O474" i="21"/>
  <c r="N474" i="21"/>
  <c r="O473" i="21"/>
  <c r="N473" i="21"/>
  <c r="O472" i="21"/>
  <c r="N472" i="21"/>
  <c r="O471" i="21"/>
  <c r="N471" i="21"/>
  <c r="O470" i="21"/>
  <c r="N470" i="21"/>
  <c r="O469" i="21"/>
  <c r="N469" i="21"/>
  <c r="O468" i="21"/>
  <c r="N468" i="21"/>
  <c r="O467" i="21"/>
  <c r="N467" i="21"/>
  <c r="O466" i="21"/>
  <c r="N466" i="21"/>
  <c r="O465" i="21"/>
  <c r="N465" i="21"/>
  <c r="O464" i="21"/>
  <c r="N464" i="21"/>
  <c r="O463" i="21"/>
  <c r="N463" i="21"/>
  <c r="O462" i="21"/>
  <c r="O457" i="21"/>
  <c r="N457" i="21"/>
  <c r="O456" i="21"/>
  <c r="N456" i="21"/>
  <c r="O455" i="21"/>
  <c r="N455" i="21"/>
  <c r="O454" i="21"/>
  <c r="N454" i="21"/>
  <c r="O453" i="21"/>
  <c r="N453" i="21"/>
  <c r="O452" i="21"/>
  <c r="N452" i="21"/>
  <c r="O451" i="21"/>
  <c r="N451" i="21"/>
  <c r="O450" i="21"/>
  <c r="N450" i="21"/>
  <c r="O449" i="21"/>
  <c r="N449" i="21"/>
  <c r="O448" i="21"/>
  <c r="N448" i="21"/>
  <c r="O447" i="21"/>
  <c r="N447" i="21"/>
  <c r="O446" i="21"/>
  <c r="N446" i="21"/>
  <c r="O445" i="21"/>
  <c r="N445" i="21"/>
  <c r="O444" i="21"/>
  <c r="N444" i="21"/>
  <c r="O443" i="21"/>
  <c r="N443" i="21"/>
  <c r="O442" i="21"/>
  <c r="N442" i="21"/>
  <c r="O441" i="21"/>
  <c r="N441" i="21"/>
  <c r="O440" i="21"/>
  <c r="N440" i="21"/>
  <c r="O439" i="21"/>
  <c r="N439" i="21"/>
  <c r="O438" i="21"/>
  <c r="O433" i="21"/>
  <c r="N433" i="21"/>
  <c r="O432" i="21"/>
  <c r="N432" i="21"/>
  <c r="O431" i="21"/>
  <c r="N431" i="21"/>
  <c r="O430" i="21"/>
  <c r="N430" i="21"/>
  <c r="O429" i="21"/>
  <c r="N429" i="21"/>
  <c r="O428" i="21"/>
  <c r="N428" i="21"/>
  <c r="O427" i="21"/>
  <c r="N427" i="21"/>
  <c r="O426" i="21"/>
  <c r="N426" i="21"/>
  <c r="O425" i="21"/>
  <c r="N425" i="21"/>
  <c r="O424" i="21"/>
  <c r="N424" i="21"/>
  <c r="O423" i="21"/>
  <c r="N423" i="21"/>
  <c r="O422" i="21"/>
  <c r="N422" i="21"/>
  <c r="O421" i="21"/>
  <c r="N421" i="21"/>
  <c r="O420" i="21"/>
  <c r="N420" i="21"/>
  <c r="O419" i="21"/>
  <c r="N419" i="21"/>
  <c r="O418" i="21"/>
  <c r="N418" i="21"/>
  <c r="O417" i="21"/>
  <c r="N417" i="21"/>
  <c r="O416" i="21"/>
  <c r="N416" i="21"/>
  <c r="O415" i="21"/>
  <c r="N415" i="21"/>
  <c r="O414" i="21"/>
  <c r="O409" i="21"/>
  <c r="N409" i="21"/>
  <c r="O408" i="21"/>
  <c r="N408" i="21"/>
  <c r="O407" i="21"/>
  <c r="N407" i="21"/>
  <c r="O406" i="21"/>
  <c r="N406" i="21"/>
  <c r="O405" i="21"/>
  <c r="N405" i="21"/>
  <c r="O404" i="21"/>
  <c r="N404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N391" i="21"/>
  <c r="O390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N367" i="21"/>
  <c r="O366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N343" i="21"/>
  <c r="O342" i="21"/>
  <c r="O337" i="21"/>
  <c r="N337" i="21"/>
  <c r="O336" i="21"/>
  <c r="N336" i="21"/>
  <c r="O335" i="21"/>
  <c r="N335" i="21"/>
  <c r="O334" i="21"/>
  <c r="N334" i="21"/>
  <c r="O333" i="21"/>
  <c r="N333" i="21"/>
  <c r="O332" i="21"/>
  <c r="N332" i="21"/>
  <c r="O331" i="21"/>
  <c r="N331" i="21"/>
  <c r="O330" i="21"/>
  <c r="N330" i="21"/>
  <c r="O329" i="21"/>
  <c r="N329" i="21"/>
  <c r="O328" i="21"/>
  <c r="N328" i="21"/>
  <c r="O327" i="21"/>
  <c r="N327" i="21"/>
  <c r="O326" i="21"/>
  <c r="N326" i="21"/>
  <c r="O325" i="21"/>
  <c r="N325" i="21"/>
  <c r="O324" i="21"/>
  <c r="N324" i="21"/>
  <c r="O323" i="21"/>
  <c r="N323" i="21"/>
  <c r="O322" i="21"/>
  <c r="N322" i="21"/>
  <c r="O321" i="21"/>
  <c r="N321" i="21"/>
  <c r="O320" i="21"/>
  <c r="N320" i="21"/>
  <c r="O319" i="21"/>
  <c r="N319" i="21"/>
  <c r="O318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N247" i="21"/>
  <c r="O246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N199" i="21"/>
  <c r="O198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N151" i="21"/>
  <c r="O150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N103" i="21"/>
  <c r="O102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G577" i="21"/>
  <c r="G576" i="21"/>
  <c r="G575" i="21"/>
  <c r="G574" i="21"/>
  <c r="G573" i="21"/>
  <c r="G572" i="21"/>
  <c r="G571" i="21"/>
  <c r="G570" i="21"/>
  <c r="G569" i="21"/>
  <c r="G568" i="21"/>
  <c r="G567" i="21"/>
  <c r="G566" i="21"/>
  <c r="G565" i="21"/>
  <c r="G564" i="21"/>
  <c r="G563" i="21"/>
  <c r="G562" i="21"/>
  <c r="G561" i="21"/>
  <c r="G560" i="21"/>
  <c r="G559" i="21"/>
  <c r="G558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G510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O121" i="22"/>
  <c r="N121" i="22"/>
  <c r="G121" i="22"/>
  <c r="F121" i="22"/>
  <c r="O120" i="22"/>
  <c r="N120" i="22"/>
  <c r="G120" i="22"/>
  <c r="F120" i="22"/>
  <c r="O119" i="22"/>
  <c r="N119" i="22"/>
  <c r="G119" i="22"/>
  <c r="F119" i="22"/>
  <c r="O118" i="22"/>
  <c r="N118" i="22"/>
  <c r="G118" i="22"/>
  <c r="F118" i="22"/>
  <c r="O117" i="22"/>
  <c r="N117" i="22"/>
  <c r="G117" i="22"/>
  <c r="F117" i="22"/>
  <c r="O116" i="22"/>
  <c r="N116" i="22"/>
  <c r="G116" i="22"/>
  <c r="F116" i="22"/>
  <c r="O115" i="22"/>
  <c r="N115" i="22"/>
  <c r="G115" i="22"/>
  <c r="F115" i="22"/>
  <c r="O114" i="22"/>
  <c r="N114" i="22"/>
  <c r="G114" i="22"/>
  <c r="F114" i="22"/>
  <c r="O113" i="22"/>
  <c r="N113" i="22"/>
  <c r="G113" i="22"/>
  <c r="F113" i="22"/>
  <c r="O112" i="22"/>
  <c r="N112" i="22"/>
  <c r="G112" i="22"/>
  <c r="F112" i="22"/>
  <c r="O111" i="22"/>
  <c r="N111" i="22"/>
  <c r="G111" i="22"/>
  <c r="F111" i="22"/>
  <c r="O110" i="22"/>
  <c r="N110" i="22"/>
  <c r="G110" i="22"/>
  <c r="F110" i="22"/>
  <c r="O109" i="22"/>
  <c r="N109" i="22"/>
  <c r="G109" i="22"/>
  <c r="F109" i="22"/>
  <c r="O108" i="22"/>
  <c r="N108" i="22"/>
  <c r="G108" i="22"/>
  <c r="F108" i="22"/>
  <c r="O107" i="22"/>
  <c r="N107" i="22"/>
  <c r="G107" i="22"/>
  <c r="F107" i="22"/>
  <c r="O106" i="22"/>
  <c r="N106" i="22"/>
  <c r="G106" i="22"/>
  <c r="F106" i="22"/>
  <c r="O105" i="22"/>
  <c r="N105" i="22"/>
  <c r="G105" i="22"/>
  <c r="F105" i="22"/>
  <c r="O104" i="22"/>
  <c r="N104" i="22"/>
  <c r="G104" i="22"/>
  <c r="F104" i="22"/>
  <c r="O103" i="22"/>
  <c r="N103" i="22"/>
  <c r="G103" i="22"/>
  <c r="F103" i="22"/>
  <c r="O102" i="22"/>
  <c r="G102" i="22"/>
  <c r="O97" i="22"/>
  <c r="N97" i="22"/>
  <c r="G97" i="22"/>
  <c r="F97" i="22"/>
  <c r="O96" i="22"/>
  <c r="N96" i="22"/>
  <c r="G96" i="22"/>
  <c r="F96" i="22"/>
  <c r="O95" i="22"/>
  <c r="N95" i="22"/>
  <c r="G95" i="22"/>
  <c r="F95" i="22"/>
  <c r="O94" i="22"/>
  <c r="N94" i="22"/>
  <c r="G94" i="22"/>
  <c r="F94" i="22"/>
  <c r="O93" i="22"/>
  <c r="N93" i="22"/>
  <c r="G93" i="22"/>
  <c r="F93" i="22"/>
  <c r="O92" i="22"/>
  <c r="N92" i="22"/>
  <c r="G92" i="22"/>
  <c r="F92" i="22"/>
  <c r="O91" i="22"/>
  <c r="N91" i="22"/>
  <c r="G91" i="22"/>
  <c r="F91" i="22"/>
  <c r="O90" i="22"/>
  <c r="N90" i="22"/>
  <c r="G90" i="22"/>
  <c r="F90" i="22"/>
  <c r="O89" i="22"/>
  <c r="N89" i="22"/>
  <c r="G89" i="22"/>
  <c r="F89" i="22"/>
  <c r="O88" i="22"/>
  <c r="N88" i="22"/>
  <c r="G88" i="22"/>
  <c r="F88" i="22"/>
  <c r="O87" i="22"/>
  <c r="N87" i="22"/>
  <c r="G87" i="22"/>
  <c r="F87" i="22"/>
  <c r="O86" i="22"/>
  <c r="N86" i="22"/>
  <c r="G86" i="22"/>
  <c r="F86" i="22"/>
  <c r="O85" i="22"/>
  <c r="N85" i="22"/>
  <c r="G85" i="22"/>
  <c r="F85" i="22"/>
  <c r="O84" i="22"/>
  <c r="N84" i="22"/>
  <c r="G84" i="22"/>
  <c r="F84" i="22"/>
  <c r="O83" i="22"/>
  <c r="N83" i="22"/>
  <c r="G83" i="22"/>
  <c r="F83" i="22"/>
  <c r="O82" i="22"/>
  <c r="N82" i="22"/>
  <c r="G82" i="22"/>
  <c r="F82" i="22"/>
  <c r="O81" i="22"/>
  <c r="N81" i="22"/>
  <c r="G81" i="22"/>
  <c r="F81" i="22"/>
  <c r="O80" i="22"/>
  <c r="N80" i="22"/>
  <c r="G80" i="22"/>
  <c r="F80" i="22"/>
  <c r="O79" i="22"/>
  <c r="N79" i="22"/>
  <c r="G79" i="22"/>
  <c r="F79" i="22"/>
  <c r="O78" i="22"/>
  <c r="G78" i="22"/>
  <c r="O55" i="22"/>
  <c r="N55" i="22"/>
  <c r="G55" i="22"/>
  <c r="F55" i="22"/>
  <c r="O54" i="22"/>
  <c r="G54" i="22"/>
  <c r="O49" i="22"/>
  <c r="N49" i="22"/>
  <c r="G49" i="22"/>
  <c r="F49" i="22"/>
  <c r="O48" i="22"/>
  <c r="N48" i="22"/>
  <c r="G48" i="22"/>
  <c r="F48" i="22"/>
  <c r="O47" i="22"/>
  <c r="N47" i="22"/>
  <c r="G47" i="22"/>
  <c r="F47" i="22"/>
  <c r="O46" i="22"/>
  <c r="N46" i="22"/>
  <c r="G46" i="22"/>
  <c r="F46" i="22"/>
  <c r="O45" i="22"/>
  <c r="N45" i="22"/>
  <c r="G45" i="22"/>
  <c r="F45" i="22"/>
  <c r="O44" i="22"/>
  <c r="N44" i="22"/>
  <c r="G44" i="22"/>
  <c r="F44" i="22"/>
  <c r="O43" i="22"/>
  <c r="N43" i="22"/>
  <c r="G43" i="22"/>
  <c r="F43" i="22"/>
  <c r="O42" i="22"/>
  <c r="N42" i="22"/>
  <c r="G42" i="22"/>
  <c r="F42" i="22"/>
  <c r="O41" i="22"/>
  <c r="N41" i="22"/>
  <c r="G41" i="22"/>
  <c r="F41" i="22"/>
  <c r="O40" i="22"/>
  <c r="N40" i="22"/>
  <c r="G40" i="22"/>
  <c r="F40" i="22"/>
  <c r="O39" i="22"/>
  <c r="N39" i="22"/>
  <c r="G39" i="22"/>
  <c r="F39" i="22"/>
  <c r="O38" i="22"/>
  <c r="N38" i="22"/>
  <c r="G38" i="22"/>
  <c r="F38" i="22"/>
  <c r="O37" i="22"/>
  <c r="N37" i="22"/>
  <c r="G37" i="22"/>
  <c r="F37" i="22"/>
  <c r="O36" i="22"/>
  <c r="N36" i="22"/>
  <c r="G36" i="22"/>
  <c r="F36" i="22"/>
  <c r="O35" i="22"/>
  <c r="N35" i="22"/>
  <c r="G35" i="22"/>
  <c r="F35" i="22"/>
  <c r="O34" i="22"/>
  <c r="N34" i="22"/>
  <c r="G34" i="22"/>
  <c r="F34" i="22"/>
  <c r="O33" i="22"/>
  <c r="N33" i="22"/>
  <c r="G33" i="22"/>
  <c r="F33" i="22"/>
  <c r="O32" i="22"/>
  <c r="N32" i="22"/>
  <c r="G32" i="22"/>
  <c r="F32" i="22"/>
  <c r="O31" i="22"/>
  <c r="N31" i="22"/>
  <c r="G31" i="22"/>
  <c r="F31" i="22"/>
  <c r="O30" i="22"/>
  <c r="G30" i="22"/>
  <c r="O25" i="22"/>
  <c r="N25" i="22"/>
  <c r="G25" i="22"/>
  <c r="F25" i="22"/>
  <c r="O24" i="22"/>
  <c r="N24" i="22"/>
  <c r="G24" i="22"/>
  <c r="F24" i="22"/>
  <c r="O23" i="22"/>
  <c r="N23" i="22"/>
  <c r="G23" i="22"/>
  <c r="F23" i="22"/>
  <c r="O22" i="22"/>
  <c r="N22" i="22"/>
  <c r="G22" i="22"/>
  <c r="F22" i="22"/>
  <c r="O21" i="22"/>
  <c r="N21" i="22"/>
  <c r="G21" i="22"/>
  <c r="F21" i="22"/>
  <c r="O20" i="22"/>
  <c r="N20" i="22"/>
  <c r="G20" i="22"/>
  <c r="F20" i="22"/>
  <c r="O19" i="22"/>
  <c r="N19" i="22"/>
  <c r="G19" i="22"/>
  <c r="F19" i="22"/>
  <c r="O18" i="22"/>
  <c r="N18" i="22"/>
  <c r="G18" i="22"/>
  <c r="F18" i="22"/>
  <c r="O17" i="22"/>
  <c r="N17" i="22"/>
  <c r="G17" i="22"/>
  <c r="F17" i="22"/>
  <c r="O16" i="22"/>
  <c r="N16" i="22"/>
  <c r="G16" i="22"/>
  <c r="F16" i="22"/>
  <c r="O15" i="22"/>
  <c r="N15" i="22"/>
  <c r="G15" i="22"/>
  <c r="F15" i="22"/>
  <c r="O14" i="22"/>
  <c r="N14" i="22"/>
  <c r="G14" i="22"/>
  <c r="F14" i="22"/>
  <c r="O13" i="22"/>
  <c r="N13" i="22"/>
  <c r="G13" i="22"/>
  <c r="F13" i="22"/>
  <c r="O12" i="22"/>
  <c r="N12" i="22"/>
  <c r="G12" i="22"/>
  <c r="F12" i="22"/>
  <c r="O11" i="22"/>
  <c r="N11" i="22"/>
  <c r="G11" i="22"/>
  <c r="F11" i="22"/>
  <c r="O10" i="22"/>
  <c r="N10" i="22"/>
  <c r="G10" i="22"/>
  <c r="F10" i="22"/>
  <c r="O9" i="22"/>
  <c r="N9" i="22"/>
  <c r="G9" i="22"/>
  <c r="F9" i="22"/>
  <c r="O8" i="22"/>
  <c r="N8" i="22"/>
  <c r="G8" i="22"/>
  <c r="F8" i="22"/>
  <c r="O7" i="22"/>
  <c r="N7" i="22"/>
  <c r="G7" i="22"/>
  <c r="F7" i="22"/>
  <c r="O6" i="22"/>
  <c r="G6" i="22"/>
  <c r="O102" i="20"/>
  <c r="O78" i="20"/>
  <c r="O54" i="20"/>
  <c r="O30" i="20"/>
  <c r="O6" i="20"/>
  <c r="G102" i="20"/>
  <c r="G78" i="20"/>
  <c r="G54" i="20"/>
  <c r="G30" i="20"/>
  <c r="G6" i="20"/>
  <c r="P1" i="16"/>
  <c r="H1" i="16"/>
  <c r="P1" i="15"/>
  <c r="H1" i="15"/>
  <c r="V1" i="7"/>
  <c r="U1" i="7"/>
  <c r="K1" i="7"/>
  <c r="J1" i="7"/>
  <c r="T1" i="6"/>
  <c r="R1" i="6"/>
  <c r="P1" i="6"/>
  <c r="N1" i="6"/>
  <c r="J1" i="6"/>
  <c r="H1" i="6"/>
  <c r="F1" i="6"/>
  <c r="D1" i="6"/>
  <c r="T1" i="4"/>
  <c r="R1" i="4"/>
  <c r="P1" i="4"/>
  <c r="N1" i="4"/>
  <c r="H1" i="4"/>
  <c r="F1" i="4"/>
  <c r="D1" i="4"/>
  <c r="T1" i="8"/>
  <c r="S1" i="8"/>
  <c r="J1" i="8"/>
  <c r="I1" i="8"/>
  <c r="O121" i="20"/>
  <c r="N121" i="20"/>
  <c r="O120" i="20"/>
  <c r="N120" i="20"/>
  <c r="O119" i="20"/>
  <c r="N119" i="20"/>
  <c r="O118" i="20"/>
  <c r="N118" i="20"/>
  <c r="O117" i="20"/>
  <c r="N117" i="20"/>
  <c r="O116" i="20"/>
  <c r="N116" i="20"/>
  <c r="O115" i="20"/>
  <c r="N115" i="20"/>
  <c r="O114" i="20"/>
  <c r="N114" i="20"/>
  <c r="O113" i="20"/>
  <c r="N113" i="20"/>
  <c r="O112" i="20"/>
  <c r="N112" i="20"/>
  <c r="O111" i="20"/>
  <c r="N111" i="20"/>
  <c r="O110" i="20"/>
  <c r="N110" i="20"/>
  <c r="O109" i="20"/>
  <c r="N109" i="20"/>
  <c r="O108" i="20"/>
  <c r="N108" i="20"/>
  <c r="O107" i="20"/>
  <c r="N107" i="20"/>
  <c r="O106" i="20"/>
  <c r="N106" i="20"/>
  <c r="O105" i="20"/>
  <c r="N105" i="20"/>
  <c r="O104" i="20"/>
  <c r="N104" i="20"/>
  <c r="O103" i="20"/>
  <c r="N103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N79" i="20"/>
  <c r="O55" i="20"/>
  <c r="N55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F79" i="20"/>
  <c r="G55" i="20"/>
  <c r="F55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P103" i="16"/>
  <c r="O103" i="16" s="1"/>
  <c r="N103" i="16"/>
  <c r="P102" i="16"/>
  <c r="O102" i="16" s="1"/>
  <c r="N102" i="16"/>
  <c r="P101" i="16"/>
  <c r="O101" i="16" s="1"/>
  <c r="N101" i="16"/>
  <c r="P100" i="16"/>
  <c r="O100" i="16" s="1"/>
  <c r="N100" i="16"/>
  <c r="P99" i="16"/>
  <c r="O99" i="16" s="1"/>
  <c r="N99" i="16"/>
  <c r="P98" i="16"/>
  <c r="O98" i="16" s="1"/>
  <c r="N98" i="16"/>
  <c r="P97" i="16"/>
  <c r="O97" i="16" s="1"/>
  <c r="N97" i="16"/>
  <c r="P96" i="16"/>
  <c r="O96" i="16" s="1"/>
  <c r="N96" i="16"/>
  <c r="P95" i="16"/>
  <c r="O95" i="16" s="1"/>
  <c r="N95" i="16"/>
  <c r="P94" i="16"/>
  <c r="O94" i="16" s="1"/>
  <c r="N94" i="16"/>
  <c r="P93" i="16"/>
  <c r="O93" i="16" s="1"/>
  <c r="N93" i="16"/>
  <c r="H93" i="16"/>
  <c r="G93" i="16" s="1"/>
  <c r="F93" i="16"/>
  <c r="P92" i="16"/>
  <c r="O92" i="16" s="1"/>
  <c r="N92" i="16"/>
  <c r="H92" i="16"/>
  <c r="G92" i="16" s="1"/>
  <c r="F92" i="16"/>
  <c r="P91" i="16"/>
  <c r="O91" i="16" s="1"/>
  <c r="N91" i="16"/>
  <c r="H91" i="16"/>
  <c r="G91" i="16" s="1"/>
  <c r="F91" i="16"/>
  <c r="P90" i="16"/>
  <c r="O90" i="16" s="1"/>
  <c r="N90" i="16"/>
  <c r="H90" i="16"/>
  <c r="G90" i="16" s="1"/>
  <c r="F90" i="16"/>
  <c r="P89" i="16"/>
  <c r="O89" i="16" s="1"/>
  <c r="N89" i="16"/>
  <c r="H89" i="16"/>
  <c r="G89" i="16" s="1"/>
  <c r="F89" i="16"/>
  <c r="P88" i="16"/>
  <c r="O88" i="16" s="1"/>
  <c r="N88" i="16"/>
  <c r="H88" i="16"/>
  <c r="G88" i="16" s="1"/>
  <c r="F88" i="16"/>
  <c r="P87" i="16"/>
  <c r="O87" i="16" s="1"/>
  <c r="N87" i="16"/>
  <c r="H87" i="16"/>
  <c r="G87" i="16" s="1"/>
  <c r="F87" i="16"/>
  <c r="P86" i="16"/>
  <c r="O86" i="16" s="1"/>
  <c r="N86" i="16"/>
  <c r="H86" i="16"/>
  <c r="G86" i="16" s="1"/>
  <c r="F86" i="16"/>
  <c r="P85" i="16"/>
  <c r="O85" i="16" s="1"/>
  <c r="N85" i="16"/>
  <c r="H85" i="16"/>
  <c r="G85" i="16" s="1"/>
  <c r="F85" i="16"/>
  <c r="P84" i="16"/>
  <c r="O84" i="16" s="1"/>
  <c r="N84" i="16"/>
  <c r="H84" i="16"/>
  <c r="G84" i="16" s="1"/>
  <c r="F84" i="16"/>
  <c r="P83" i="16"/>
  <c r="O83" i="16" s="1"/>
  <c r="N83" i="16"/>
  <c r="H83" i="16"/>
  <c r="G83" i="16" s="1"/>
  <c r="F83" i="16"/>
  <c r="P82" i="16"/>
  <c r="O82" i="16" s="1"/>
  <c r="N82" i="16"/>
  <c r="H82" i="16"/>
  <c r="G82" i="16" s="1"/>
  <c r="F82" i="16"/>
  <c r="P81" i="16"/>
  <c r="O81" i="16" s="1"/>
  <c r="N81" i="16"/>
  <c r="H81" i="16"/>
  <c r="G81" i="16" s="1"/>
  <c r="F81" i="16"/>
  <c r="P80" i="16"/>
  <c r="O80" i="16" s="1"/>
  <c r="N80" i="16"/>
  <c r="H80" i="16"/>
  <c r="G80" i="16" s="1"/>
  <c r="F80" i="16"/>
  <c r="P79" i="16"/>
  <c r="O79" i="16" s="1"/>
  <c r="N79" i="16"/>
  <c r="H79" i="16"/>
  <c r="G79" i="16" s="1"/>
  <c r="F79" i="16"/>
  <c r="P78" i="16"/>
  <c r="O78" i="16" s="1"/>
  <c r="N78" i="16"/>
  <c r="H78" i="16"/>
  <c r="G78" i="16" s="1"/>
  <c r="F78" i="16"/>
  <c r="P77" i="16"/>
  <c r="O77" i="16" s="1"/>
  <c r="N77" i="16"/>
  <c r="H77" i="16"/>
  <c r="G77" i="16" s="1"/>
  <c r="F77" i="16"/>
  <c r="P76" i="16"/>
  <c r="O76" i="16" s="1"/>
  <c r="N76" i="16"/>
  <c r="H76" i="16"/>
  <c r="G76" i="16" s="1"/>
  <c r="F76" i="16"/>
  <c r="P75" i="16"/>
  <c r="O75" i="16" s="1"/>
  <c r="N75" i="16"/>
  <c r="H75" i="16"/>
  <c r="G75" i="16" s="1"/>
  <c r="F75" i="16"/>
  <c r="P74" i="16"/>
  <c r="O74" i="16" s="1"/>
  <c r="N74" i="16"/>
  <c r="H74" i="16"/>
  <c r="G74" i="16" s="1"/>
  <c r="F74" i="16"/>
  <c r="P73" i="16"/>
  <c r="O73" i="16" s="1"/>
  <c r="N73" i="16"/>
  <c r="H73" i="16"/>
  <c r="G73" i="16" s="1"/>
  <c r="F73" i="16"/>
  <c r="P72" i="16"/>
  <c r="O72" i="16" s="1"/>
  <c r="N72" i="16"/>
  <c r="H72" i="16"/>
  <c r="G72" i="16" s="1"/>
  <c r="F72" i="16"/>
  <c r="P71" i="16"/>
  <c r="O71" i="16" s="1"/>
  <c r="N71" i="16"/>
  <c r="H71" i="16"/>
  <c r="G71" i="16" s="1"/>
  <c r="F71" i="16"/>
  <c r="P70" i="16"/>
  <c r="O70" i="16" s="1"/>
  <c r="N70" i="16"/>
  <c r="H70" i="16"/>
  <c r="G70" i="16" s="1"/>
  <c r="F70" i="16"/>
  <c r="P69" i="16"/>
  <c r="O69" i="16" s="1"/>
  <c r="N69" i="16"/>
  <c r="H69" i="16"/>
  <c r="G69" i="16" s="1"/>
  <c r="F69" i="16"/>
  <c r="P68" i="16"/>
  <c r="O68" i="16" s="1"/>
  <c r="N68" i="16"/>
  <c r="H68" i="16"/>
  <c r="G68" i="16" s="1"/>
  <c r="F68" i="16"/>
  <c r="P67" i="16"/>
  <c r="O67" i="16" s="1"/>
  <c r="N67" i="16"/>
  <c r="H67" i="16"/>
  <c r="G67" i="16" s="1"/>
  <c r="F67" i="16"/>
  <c r="P66" i="16"/>
  <c r="O66" i="16" s="1"/>
  <c r="N66" i="16"/>
  <c r="H66" i="16"/>
  <c r="G66" i="16" s="1"/>
  <c r="F66" i="16"/>
  <c r="P65" i="16"/>
  <c r="O65" i="16" s="1"/>
  <c r="N65" i="16"/>
  <c r="H65" i="16"/>
  <c r="G65" i="16" s="1"/>
  <c r="F65" i="16"/>
  <c r="P64" i="16"/>
  <c r="O64" i="16" s="1"/>
  <c r="N64" i="16"/>
  <c r="H64" i="16"/>
  <c r="G64" i="16" s="1"/>
  <c r="F64" i="16"/>
  <c r="P63" i="16"/>
  <c r="O63" i="16" s="1"/>
  <c r="N63" i="16"/>
  <c r="H63" i="16"/>
  <c r="G63" i="16" s="1"/>
  <c r="F63" i="16"/>
  <c r="P62" i="16"/>
  <c r="O62" i="16" s="1"/>
  <c r="N62" i="16"/>
  <c r="H62" i="16"/>
  <c r="G62" i="16" s="1"/>
  <c r="F62" i="16"/>
  <c r="P61" i="16"/>
  <c r="O61" i="16" s="1"/>
  <c r="N61" i="16"/>
  <c r="H61" i="16"/>
  <c r="G61" i="16" s="1"/>
  <c r="F61" i="16"/>
  <c r="P60" i="16"/>
  <c r="O60" i="16" s="1"/>
  <c r="N60" i="16"/>
  <c r="H60" i="16"/>
  <c r="G60" i="16" s="1"/>
  <c r="F60" i="16"/>
  <c r="P59" i="16"/>
  <c r="O59" i="16" s="1"/>
  <c r="N59" i="16"/>
  <c r="H59" i="16"/>
  <c r="G59" i="16" s="1"/>
  <c r="F59" i="16"/>
  <c r="P58" i="16"/>
  <c r="O58" i="16" s="1"/>
  <c r="N58" i="16"/>
  <c r="H58" i="16"/>
  <c r="G58" i="16" s="1"/>
  <c r="F58" i="16"/>
  <c r="P57" i="16"/>
  <c r="O57" i="16" s="1"/>
  <c r="N57" i="16"/>
  <c r="H57" i="16"/>
  <c r="G57" i="16" s="1"/>
  <c r="F57" i="16"/>
  <c r="P56" i="16"/>
  <c r="O56" i="16" s="1"/>
  <c r="N56" i="16"/>
  <c r="H56" i="16"/>
  <c r="G56" i="16" s="1"/>
  <c r="F56" i="16"/>
  <c r="P55" i="16"/>
  <c r="O55" i="16" s="1"/>
  <c r="N55" i="16"/>
  <c r="H55" i="16"/>
  <c r="G55" i="16" s="1"/>
  <c r="F55" i="16"/>
  <c r="P54" i="16"/>
  <c r="O54" i="16" s="1"/>
  <c r="N54" i="16"/>
  <c r="H54" i="16"/>
  <c r="G54" i="16" s="1"/>
  <c r="F54" i="16"/>
  <c r="P53" i="16"/>
  <c r="O53" i="16" s="1"/>
  <c r="N53" i="16"/>
  <c r="H53" i="16"/>
  <c r="G53" i="16" s="1"/>
  <c r="F53" i="16"/>
  <c r="P52" i="16"/>
  <c r="O52" i="16" s="1"/>
  <c r="N52" i="16"/>
  <c r="H52" i="16"/>
  <c r="G52" i="16" s="1"/>
  <c r="F52" i="16"/>
  <c r="P51" i="16"/>
  <c r="O51" i="16" s="1"/>
  <c r="N51" i="16"/>
  <c r="H51" i="16"/>
  <c r="G51" i="16" s="1"/>
  <c r="F51" i="16"/>
  <c r="P50" i="16"/>
  <c r="O50" i="16" s="1"/>
  <c r="N50" i="16"/>
  <c r="H50" i="16"/>
  <c r="G50" i="16" s="1"/>
  <c r="F50" i="16"/>
  <c r="P49" i="16"/>
  <c r="O49" i="16" s="1"/>
  <c r="N49" i="16"/>
  <c r="H49" i="16"/>
  <c r="G49" i="16" s="1"/>
  <c r="F49" i="16"/>
  <c r="P48" i="16"/>
  <c r="O48" i="16" s="1"/>
  <c r="N48" i="16"/>
  <c r="H48" i="16"/>
  <c r="G48" i="16" s="1"/>
  <c r="F48" i="16"/>
  <c r="P47" i="16"/>
  <c r="O47" i="16" s="1"/>
  <c r="N47" i="16"/>
  <c r="H47" i="16"/>
  <c r="G47" i="16" s="1"/>
  <c r="F47" i="16"/>
  <c r="P46" i="16"/>
  <c r="O46" i="16" s="1"/>
  <c r="N46" i="16"/>
  <c r="H46" i="16"/>
  <c r="G46" i="16" s="1"/>
  <c r="F46" i="16"/>
  <c r="P45" i="16"/>
  <c r="O45" i="16" s="1"/>
  <c r="N45" i="16"/>
  <c r="H45" i="16"/>
  <c r="G45" i="16" s="1"/>
  <c r="F45" i="16"/>
  <c r="P44" i="16"/>
  <c r="O44" i="16" s="1"/>
  <c r="N44" i="16"/>
  <c r="H44" i="16"/>
  <c r="G44" i="16" s="1"/>
  <c r="F44" i="16"/>
  <c r="P43" i="16"/>
  <c r="O43" i="16" s="1"/>
  <c r="N43" i="16"/>
  <c r="H43" i="16"/>
  <c r="G43" i="16" s="1"/>
  <c r="F43" i="16"/>
  <c r="P42" i="16"/>
  <c r="O42" i="16" s="1"/>
  <c r="N42" i="16"/>
  <c r="H42" i="16"/>
  <c r="G42" i="16" s="1"/>
  <c r="F42" i="16"/>
  <c r="P41" i="16"/>
  <c r="O41" i="16" s="1"/>
  <c r="N41" i="16"/>
  <c r="H41" i="16"/>
  <c r="G41" i="16" s="1"/>
  <c r="F41" i="16"/>
  <c r="P40" i="16"/>
  <c r="O40" i="16" s="1"/>
  <c r="N40" i="16"/>
  <c r="H40" i="16"/>
  <c r="G40" i="16" s="1"/>
  <c r="F40" i="16"/>
  <c r="P39" i="16"/>
  <c r="O39" i="16" s="1"/>
  <c r="N39" i="16"/>
  <c r="H39" i="16"/>
  <c r="G39" i="16" s="1"/>
  <c r="F39" i="16"/>
  <c r="P38" i="16"/>
  <c r="O38" i="16" s="1"/>
  <c r="N38" i="16"/>
  <c r="H38" i="16"/>
  <c r="G38" i="16" s="1"/>
  <c r="F38" i="16"/>
  <c r="P37" i="16"/>
  <c r="O37" i="16" s="1"/>
  <c r="N37" i="16"/>
  <c r="H37" i="16"/>
  <c r="G37" i="16" s="1"/>
  <c r="F37" i="16"/>
  <c r="P36" i="16"/>
  <c r="O36" i="16" s="1"/>
  <c r="N36" i="16"/>
  <c r="H36" i="16"/>
  <c r="G36" i="16" s="1"/>
  <c r="F36" i="16"/>
  <c r="P35" i="16"/>
  <c r="O35" i="16" s="1"/>
  <c r="N35" i="16"/>
  <c r="H35" i="16"/>
  <c r="G35" i="16" s="1"/>
  <c r="F35" i="16"/>
  <c r="P34" i="16"/>
  <c r="O34" i="16" s="1"/>
  <c r="N34" i="16"/>
  <c r="H34" i="16"/>
  <c r="G34" i="16" s="1"/>
  <c r="F34" i="16"/>
  <c r="P33" i="16"/>
  <c r="O33" i="16" s="1"/>
  <c r="N33" i="16"/>
  <c r="H33" i="16"/>
  <c r="G33" i="16" s="1"/>
  <c r="F33" i="16"/>
  <c r="P32" i="16"/>
  <c r="O32" i="16" s="1"/>
  <c r="N32" i="16"/>
  <c r="H32" i="16"/>
  <c r="G32" i="16" s="1"/>
  <c r="F32" i="16"/>
  <c r="P31" i="16"/>
  <c r="O31" i="16" s="1"/>
  <c r="N31" i="16"/>
  <c r="H31" i="16"/>
  <c r="G31" i="16" s="1"/>
  <c r="F31" i="16"/>
  <c r="P30" i="16"/>
  <c r="O30" i="16" s="1"/>
  <c r="N30" i="16"/>
  <c r="H30" i="16"/>
  <c r="G30" i="16" s="1"/>
  <c r="F30" i="16"/>
  <c r="P29" i="16"/>
  <c r="O29" i="16" s="1"/>
  <c r="N29" i="16"/>
  <c r="H29" i="16"/>
  <c r="G29" i="16" s="1"/>
  <c r="F29" i="16"/>
  <c r="P28" i="16"/>
  <c r="O28" i="16" s="1"/>
  <c r="N28" i="16"/>
  <c r="H28" i="16"/>
  <c r="G28" i="16" s="1"/>
  <c r="F28" i="16"/>
  <c r="P27" i="16"/>
  <c r="O27" i="16" s="1"/>
  <c r="N27" i="16"/>
  <c r="H27" i="16"/>
  <c r="G27" i="16" s="1"/>
  <c r="F27" i="16"/>
  <c r="P26" i="16"/>
  <c r="O26" i="16" s="1"/>
  <c r="N26" i="16"/>
  <c r="H26" i="16"/>
  <c r="G26" i="16" s="1"/>
  <c r="F26" i="16"/>
  <c r="P25" i="16"/>
  <c r="O25" i="16" s="1"/>
  <c r="N25" i="16"/>
  <c r="H25" i="16"/>
  <c r="G25" i="16" s="1"/>
  <c r="F25" i="16"/>
  <c r="P24" i="16"/>
  <c r="O24" i="16" s="1"/>
  <c r="N24" i="16"/>
  <c r="H24" i="16"/>
  <c r="G24" i="16" s="1"/>
  <c r="F24" i="16"/>
  <c r="P23" i="16"/>
  <c r="O23" i="16" s="1"/>
  <c r="N23" i="16"/>
  <c r="H23" i="16"/>
  <c r="G23" i="16" s="1"/>
  <c r="F23" i="16"/>
  <c r="P22" i="16"/>
  <c r="O22" i="16" s="1"/>
  <c r="N22" i="16"/>
  <c r="H22" i="16"/>
  <c r="G22" i="16" s="1"/>
  <c r="F22" i="16"/>
  <c r="P21" i="16"/>
  <c r="O21" i="16" s="1"/>
  <c r="N21" i="16"/>
  <c r="H21" i="16"/>
  <c r="G21" i="16" s="1"/>
  <c r="F21" i="16"/>
  <c r="P20" i="16"/>
  <c r="O20" i="16" s="1"/>
  <c r="N20" i="16"/>
  <c r="H20" i="16"/>
  <c r="G20" i="16" s="1"/>
  <c r="F20" i="16"/>
  <c r="P19" i="16"/>
  <c r="O19" i="16" s="1"/>
  <c r="N19" i="16"/>
  <c r="H19" i="16"/>
  <c r="G19" i="16" s="1"/>
  <c r="F19" i="16"/>
  <c r="P18" i="16"/>
  <c r="O18" i="16" s="1"/>
  <c r="N18" i="16"/>
  <c r="H18" i="16"/>
  <c r="G18" i="16" s="1"/>
  <c r="F18" i="16"/>
  <c r="P17" i="16"/>
  <c r="O17" i="16" s="1"/>
  <c r="N17" i="16"/>
  <c r="H17" i="16"/>
  <c r="G17" i="16" s="1"/>
  <c r="F17" i="16"/>
  <c r="P16" i="16"/>
  <c r="O16" i="16" s="1"/>
  <c r="N16" i="16"/>
  <c r="H16" i="16"/>
  <c r="G16" i="16" s="1"/>
  <c r="F16" i="16"/>
  <c r="P15" i="16"/>
  <c r="O15" i="16" s="1"/>
  <c r="N15" i="16"/>
  <c r="H15" i="16"/>
  <c r="G15" i="16" s="1"/>
  <c r="F15" i="16"/>
  <c r="P14" i="16"/>
  <c r="O14" i="16" s="1"/>
  <c r="N14" i="16"/>
  <c r="H14" i="16"/>
  <c r="G14" i="16" s="1"/>
  <c r="F14" i="16"/>
  <c r="P13" i="16"/>
  <c r="O13" i="16" s="1"/>
  <c r="N13" i="16"/>
  <c r="H13" i="16"/>
  <c r="G13" i="16" s="1"/>
  <c r="F13" i="16"/>
  <c r="P12" i="16"/>
  <c r="O12" i="16" s="1"/>
  <c r="N12" i="16"/>
  <c r="H12" i="16"/>
  <c r="G12" i="16" s="1"/>
  <c r="F12" i="16"/>
  <c r="P11" i="16"/>
  <c r="O11" i="16" s="1"/>
  <c r="N11" i="16"/>
  <c r="H11" i="16"/>
  <c r="G11" i="16" s="1"/>
  <c r="F11" i="16"/>
  <c r="P10" i="16"/>
  <c r="O10" i="16" s="1"/>
  <c r="N10" i="16"/>
  <c r="H10" i="16"/>
  <c r="G10" i="16" s="1"/>
  <c r="F10" i="16"/>
  <c r="P9" i="16"/>
  <c r="O9" i="16" s="1"/>
  <c r="N9" i="16"/>
  <c r="H9" i="16"/>
  <c r="G9" i="16" s="1"/>
  <c r="F9" i="16"/>
  <c r="P8" i="16"/>
  <c r="O8" i="16" s="1"/>
  <c r="N8" i="16"/>
  <c r="H8" i="16"/>
  <c r="G8" i="16" s="1"/>
  <c r="F8" i="16"/>
  <c r="P7" i="16"/>
  <c r="O7" i="16" s="1"/>
  <c r="N7" i="16"/>
  <c r="H7" i="16"/>
  <c r="G7" i="16" s="1"/>
  <c r="F7" i="16"/>
  <c r="P6" i="16"/>
  <c r="O6" i="16" s="1"/>
  <c r="N6" i="16"/>
  <c r="H6" i="16"/>
  <c r="G6" i="16" s="1"/>
  <c r="F6" i="16"/>
  <c r="P5" i="16"/>
  <c r="O5" i="16" s="1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F5" i="15"/>
  <c r="V103" i="7"/>
  <c r="U103" i="7"/>
  <c r="T103" i="7"/>
  <c r="V102" i="7"/>
  <c r="U102" i="7"/>
  <c r="T102" i="7"/>
  <c r="V101" i="7"/>
  <c r="U101" i="7"/>
  <c r="T101" i="7"/>
  <c r="V100" i="7"/>
  <c r="U100" i="7"/>
  <c r="T100" i="7"/>
  <c r="V99" i="7"/>
  <c r="U99" i="7"/>
  <c r="T99" i="7"/>
  <c r="V98" i="7"/>
  <c r="U98" i="7"/>
  <c r="T98" i="7"/>
  <c r="V97" i="7"/>
  <c r="U97" i="7"/>
  <c r="T97" i="7"/>
  <c r="V96" i="7"/>
  <c r="U96" i="7"/>
  <c r="T96" i="7"/>
  <c r="V95" i="7"/>
  <c r="U95" i="7"/>
  <c r="T95" i="7"/>
  <c r="V94" i="7"/>
  <c r="U94" i="7"/>
  <c r="T94" i="7"/>
  <c r="V93" i="7"/>
  <c r="U93" i="7"/>
  <c r="T93" i="7"/>
  <c r="V92" i="7"/>
  <c r="U92" i="7"/>
  <c r="T92" i="7"/>
  <c r="V91" i="7"/>
  <c r="U91" i="7"/>
  <c r="T91" i="7"/>
  <c r="V90" i="7"/>
  <c r="U90" i="7"/>
  <c r="T90" i="7"/>
  <c r="V89" i="7"/>
  <c r="U89" i="7"/>
  <c r="T89" i="7"/>
  <c r="V88" i="7"/>
  <c r="U88" i="7"/>
  <c r="T88" i="7"/>
  <c r="V87" i="7"/>
  <c r="U87" i="7"/>
  <c r="T87" i="7"/>
  <c r="V86" i="7"/>
  <c r="U86" i="7"/>
  <c r="T86" i="7"/>
  <c r="V85" i="7"/>
  <c r="U85" i="7"/>
  <c r="T85" i="7"/>
  <c r="V84" i="7"/>
  <c r="U84" i="7"/>
  <c r="T84" i="7"/>
  <c r="V83" i="7"/>
  <c r="U83" i="7"/>
  <c r="T83" i="7"/>
  <c r="V82" i="7"/>
  <c r="U82" i="7"/>
  <c r="T82" i="7"/>
  <c r="V81" i="7"/>
  <c r="U81" i="7"/>
  <c r="T81" i="7"/>
  <c r="V80" i="7"/>
  <c r="U80" i="7"/>
  <c r="T80" i="7"/>
  <c r="V79" i="7"/>
  <c r="U79" i="7"/>
  <c r="T79" i="7"/>
  <c r="V78" i="7"/>
  <c r="U78" i="7"/>
  <c r="T78" i="7"/>
  <c r="V77" i="7"/>
  <c r="U77" i="7"/>
  <c r="T77" i="7"/>
  <c r="V76" i="7"/>
  <c r="U76" i="7"/>
  <c r="T76" i="7"/>
  <c r="V75" i="7"/>
  <c r="U75" i="7"/>
  <c r="T75" i="7"/>
  <c r="V74" i="7"/>
  <c r="U74" i="7"/>
  <c r="T74" i="7"/>
  <c r="V73" i="7"/>
  <c r="U73" i="7"/>
  <c r="T73" i="7"/>
  <c r="V72" i="7"/>
  <c r="U72" i="7"/>
  <c r="T72" i="7"/>
  <c r="V71" i="7"/>
  <c r="U71" i="7"/>
  <c r="T71" i="7"/>
  <c r="V70" i="7"/>
  <c r="U70" i="7"/>
  <c r="T70" i="7"/>
  <c r="V69" i="7"/>
  <c r="U69" i="7"/>
  <c r="T69" i="7"/>
  <c r="V68" i="7"/>
  <c r="U68" i="7"/>
  <c r="T68" i="7"/>
  <c r="V67" i="7"/>
  <c r="U67" i="7"/>
  <c r="T67" i="7"/>
  <c r="V66" i="7"/>
  <c r="U66" i="7"/>
  <c r="T66" i="7"/>
  <c r="V65" i="7"/>
  <c r="U65" i="7"/>
  <c r="T65" i="7"/>
  <c r="V64" i="7"/>
  <c r="U64" i="7"/>
  <c r="T64" i="7"/>
  <c r="V63" i="7"/>
  <c r="U63" i="7"/>
  <c r="T63" i="7"/>
  <c r="V62" i="7"/>
  <c r="U62" i="7"/>
  <c r="T62" i="7"/>
  <c r="V61" i="7"/>
  <c r="U61" i="7"/>
  <c r="T61" i="7"/>
  <c r="V60" i="7"/>
  <c r="U60" i="7"/>
  <c r="T60" i="7"/>
  <c r="V59" i="7"/>
  <c r="U59" i="7"/>
  <c r="T59" i="7"/>
  <c r="V58" i="7"/>
  <c r="U58" i="7"/>
  <c r="T58" i="7"/>
  <c r="V57" i="7"/>
  <c r="U57" i="7"/>
  <c r="T57" i="7"/>
  <c r="V56" i="7"/>
  <c r="U56" i="7"/>
  <c r="T56" i="7"/>
  <c r="V55" i="7"/>
  <c r="U55" i="7"/>
  <c r="T55" i="7"/>
  <c r="V54" i="7"/>
  <c r="U54" i="7"/>
  <c r="T54" i="7"/>
  <c r="V53" i="7"/>
  <c r="U53" i="7"/>
  <c r="T53" i="7"/>
  <c r="V52" i="7"/>
  <c r="U52" i="7"/>
  <c r="T52" i="7"/>
  <c r="V51" i="7"/>
  <c r="U51" i="7"/>
  <c r="T51" i="7"/>
  <c r="V50" i="7"/>
  <c r="U50" i="7"/>
  <c r="T50" i="7"/>
  <c r="V49" i="7"/>
  <c r="U49" i="7"/>
  <c r="T49" i="7"/>
  <c r="V48" i="7"/>
  <c r="U48" i="7"/>
  <c r="T48" i="7"/>
  <c r="V47" i="7"/>
  <c r="U47" i="7"/>
  <c r="T47" i="7"/>
  <c r="V46" i="7"/>
  <c r="U46" i="7"/>
  <c r="T46" i="7"/>
  <c r="V45" i="7"/>
  <c r="U45" i="7"/>
  <c r="T45" i="7"/>
  <c r="V44" i="7"/>
  <c r="U44" i="7"/>
  <c r="T44" i="7"/>
  <c r="V43" i="7"/>
  <c r="U43" i="7"/>
  <c r="T43" i="7"/>
  <c r="V42" i="7"/>
  <c r="U42" i="7"/>
  <c r="T42" i="7"/>
  <c r="V41" i="7"/>
  <c r="U41" i="7"/>
  <c r="T41" i="7"/>
  <c r="V40" i="7"/>
  <c r="U40" i="7"/>
  <c r="T40" i="7"/>
  <c r="V39" i="7"/>
  <c r="U39" i="7"/>
  <c r="T39" i="7"/>
  <c r="V38" i="7"/>
  <c r="U38" i="7"/>
  <c r="T38" i="7"/>
  <c r="V37" i="7"/>
  <c r="U37" i="7"/>
  <c r="T37" i="7"/>
  <c r="V36" i="7"/>
  <c r="U36" i="7"/>
  <c r="T36" i="7"/>
  <c r="V35" i="7"/>
  <c r="U35" i="7"/>
  <c r="T35" i="7"/>
  <c r="V34" i="7"/>
  <c r="U34" i="7"/>
  <c r="T34" i="7"/>
  <c r="V33" i="7"/>
  <c r="U33" i="7"/>
  <c r="T33" i="7"/>
  <c r="V32" i="7"/>
  <c r="U32" i="7"/>
  <c r="T32" i="7"/>
  <c r="V31" i="7"/>
  <c r="U31" i="7"/>
  <c r="T31" i="7"/>
  <c r="V30" i="7"/>
  <c r="U30" i="7"/>
  <c r="T30" i="7"/>
  <c r="V29" i="7"/>
  <c r="U29" i="7"/>
  <c r="T29" i="7"/>
  <c r="V28" i="7"/>
  <c r="U28" i="7"/>
  <c r="T28" i="7"/>
  <c r="V27" i="7"/>
  <c r="U27" i="7"/>
  <c r="T27" i="7"/>
  <c r="V26" i="7"/>
  <c r="U26" i="7"/>
  <c r="T26" i="7"/>
  <c r="V25" i="7"/>
  <c r="U25" i="7"/>
  <c r="T25" i="7"/>
  <c r="V24" i="7"/>
  <c r="U24" i="7"/>
  <c r="T24" i="7"/>
  <c r="V23" i="7"/>
  <c r="U23" i="7"/>
  <c r="T23" i="7"/>
  <c r="V22" i="7"/>
  <c r="U22" i="7"/>
  <c r="T22" i="7"/>
  <c r="V21" i="7"/>
  <c r="U21" i="7"/>
  <c r="T21" i="7"/>
  <c r="V20" i="7"/>
  <c r="U20" i="7"/>
  <c r="T20" i="7"/>
  <c r="V19" i="7"/>
  <c r="U19" i="7"/>
  <c r="T19" i="7"/>
  <c r="V18" i="7"/>
  <c r="U18" i="7"/>
  <c r="T18" i="7"/>
  <c r="V17" i="7"/>
  <c r="U17" i="7"/>
  <c r="T17" i="7"/>
  <c r="V16" i="7"/>
  <c r="U16" i="7"/>
  <c r="T16" i="7"/>
  <c r="V15" i="7"/>
  <c r="U15" i="7"/>
  <c r="T15" i="7"/>
  <c r="V14" i="7"/>
  <c r="U14" i="7"/>
  <c r="T14" i="7"/>
  <c r="V13" i="7"/>
  <c r="U13" i="7"/>
  <c r="T13" i="7"/>
  <c r="V12" i="7"/>
  <c r="U12" i="7"/>
  <c r="T12" i="7"/>
  <c r="V11" i="7"/>
  <c r="U11" i="7"/>
  <c r="T11" i="7"/>
  <c r="V10" i="7"/>
  <c r="U10" i="7"/>
  <c r="T10" i="7"/>
  <c r="V9" i="7"/>
  <c r="U9" i="7"/>
  <c r="T9" i="7"/>
  <c r="V8" i="7"/>
  <c r="U8" i="7"/>
  <c r="T8" i="7"/>
  <c r="V7" i="7"/>
  <c r="U7" i="7"/>
  <c r="T7" i="7"/>
  <c r="V6" i="7"/>
  <c r="U6" i="7"/>
  <c r="T6" i="7"/>
  <c r="V5" i="7"/>
  <c r="U5" i="7"/>
  <c r="T5" i="7"/>
  <c r="K103" i="7"/>
  <c r="J103" i="7"/>
  <c r="I103" i="7"/>
  <c r="K102" i="7"/>
  <c r="J102" i="7"/>
  <c r="I102" i="7"/>
  <c r="K101" i="7"/>
  <c r="J101" i="7"/>
  <c r="I101" i="7"/>
  <c r="K100" i="7"/>
  <c r="J100" i="7"/>
  <c r="I100" i="7"/>
  <c r="K99" i="7"/>
  <c r="J99" i="7"/>
  <c r="I99" i="7"/>
  <c r="K98" i="7"/>
  <c r="J98" i="7"/>
  <c r="I98" i="7"/>
  <c r="K97" i="7"/>
  <c r="J97" i="7"/>
  <c r="I97" i="7"/>
  <c r="K96" i="7"/>
  <c r="J96" i="7"/>
  <c r="I96" i="7"/>
  <c r="K95" i="7"/>
  <c r="J95" i="7"/>
  <c r="I95" i="7"/>
  <c r="K94" i="7"/>
  <c r="J94" i="7"/>
  <c r="I94" i="7"/>
  <c r="K93" i="7"/>
  <c r="J93" i="7"/>
  <c r="I93" i="7"/>
  <c r="K92" i="7"/>
  <c r="J92" i="7"/>
  <c r="I92" i="7"/>
  <c r="K91" i="7"/>
  <c r="J91" i="7"/>
  <c r="I91" i="7"/>
  <c r="K90" i="7"/>
  <c r="J90" i="7"/>
  <c r="I90" i="7"/>
  <c r="K89" i="7"/>
  <c r="J89" i="7"/>
  <c r="I89" i="7"/>
  <c r="K88" i="7"/>
  <c r="J88" i="7"/>
  <c r="I88" i="7"/>
  <c r="K87" i="7"/>
  <c r="J87" i="7"/>
  <c r="I87" i="7"/>
  <c r="K86" i="7"/>
  <c r="J86" i="7"/>
  <c r="I86" i="7"/>
  <c r="K85" i="7"/>
  <c r="J85" i="7"/>
  <c r="I85" i="7"/>
  <c r="K84" i="7"/>
  <c r="J84" i="7"/>
  <c r="I84" i="7"/>
  <c r="K83" i="7"/>
  <c r="J83" i="7"/>
  <c r="I83" i="7"/>
  <c r="K82" i="7"/>
  <c r="J82" i="7"/>
  <c r="I82" i="7"/>
  <c r="K81" i="7"/>
  <c r="J81" i="7"/>
  <c r="I81" i="7"/>
  <c r="K80" i="7"/>
  <c r="J80" i="7"/>
  <c r="I80" i="7"/>
  <c r="K79" i="7"/>
  <c r="J79" i="7"/>
  <c r="I79" i="7"/>
  <c r="K78" i="7"/>
  <c r="J78" i="7"/>
  <c r="I78" i="7"/>
  <c r="K77" i="7"/>
  <c r="J77" i="7"/>
  <c r="I77" i="7"/>
  <c r="K76" i="7"/>
  <c r="J76" i="7"/>
  <c r="I76" i="7"/>
  <c r="K75" i="7"/>
  <c r="J75" i="7"/>
  <c r="I75" i="7"/>
  <c r="K74" i="7"/>
  <c r="J74" i="7"/>
  <c r="I74" i="7"/>
  <c r="K73" i="7"/>
  <c r="J73" i="7"/>
  <c r="I73" i="7"/>
  <c r="K72" i="7"/>
  <c r="J72" i="7"/>
  <c r="I72" i="7"/>
  <c r="K71" i="7"/>
  <c r="J71" i="7"/>
  <c r="I71" i="7"/>
  <c r="K70" i="7"/>
  <c r="J70" i="7"/>
  <c r="I70" i="7"/>
  <c r="K69" i="7"/>
  <c r="J69" i="7"/>
  <c r="I69" i="7"/>
  <c r="K68" i="7"/>
  <c r="J68" i="7"/>
  <c r="I68" i="7"/>
  <c r="K67" i="7"/>
  <c r="J67" i="7"/>
  <c r="I67" i="7"/>
  <c r="K66" i="7"/>
  <c r="J66" i="7"/>
  <c r="I66" i="7"/>
  <c r="K65" i="7"/>
  <c r="J65" i="7"/>
  <c r="I65" i="7"/>
  <c r="K64" i="7"/>
  <c r="J64" i="7"/>
  <c r="I64" i="7"/>
  <c r="K63" i="7"/>
  <c r="J63" i="7"/>
  <c r="I63" i="7"/>
  <c r="K62" i="7"/>
  <c r="J62" i="7"/>
  <c r="I62" i="7"/>
  <c r="K61" i="7"/>
  <c r="J61" i="7"/>
  <c r="I61" i="7"/>
  <c r="K60" i="7"/>
  <c r="J60" i="7"/>
  <c r="I60" i="7"/>
  <c r="K59" i="7"/>
  <c r="J59" i="7"/>
  <c r="I59" i="7"/>
  <c r="K58" i="7"/>
  <c r="J58" i="7"/>
  <c r="I58" i="7"/>
  <c r="K57" i="7"/>
  <c r="J57" i="7"/>
  <c r="I57" i="7"/>
  <c r="K56" i="7"/>
  <c r="J56" i="7"/>
  <c r="I56" i="7"/>
  <c r="K55" i="7"/>
  <c r="J55" i="7"/>
  <c r="I55" i="7"/>
  <c r="K54" i="7"/>
  <c r="J54" i="7"/>
  <c r="I54" i="7"/>
  <c r="K53" i="7"/>
  <c r="J53" i="7"/>
  <c r="I53" i="7"/>
  <c r="K52" i="7"/>
  <c r="J52" i="7"/>
  <c r="I52" i="7"/>
  <c r="K51" i="7"/>
  <c r="J51" i="7"/>
  <c r="I51" i="7"/>
  <c r="K50" i="7"/>
  <c r="J50" i="7"/>
  <c r="I50" i="7"/>
  <c r="K49" i="7"/>
  <c r="J49" i="7"/>
  <c r="I49" i="7"/>
  <c r="K48" i="7"/>
  <c r="J48" i="7"/>
  <c r="I48" i="7"/>
  <c r="K47" i="7"/>
  <c r="J47" i="7"/>
  <c r="I47" i="7"/>
  <c r="K46" i="7"/>
  <c r="J46" i="7"/>
  <c r="I46" i="7"/>
  <c r="K45" i="7"/>
  <c r="J45" i="7"/>
  <c r="I45" i="7"/>
  <c r="K44" i="7"/>
  <c r="J44" i="7"/>
  <c r="I44" i="7"/>
  <c r="K43" i="7"/>
  <c r="J43" i="7"/>
  <c r="I43" i="7"/>
  <c r="K42" i="7"/>
  <c r="J42" i="7"/>
  <c r="I42" i="7"/>
  <c r="K41" i="7"/>
  <c r="J41" i="7"/>
  <c r="I41" i="7"/>
  <c r="K40" i="7"/>
  <c r="J40" i="7"/>
  <c r="I40" i="7"/>
  <c r="K39" i="7"/>
  <c r="J39" i="7"/>
  <c r="I39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9" i="7"/>
  <c r="J29" i="7"/>
  <c r="I29" i="7"/>
  <c r="K28" i="7"/>
  <c r="J28" i="7"/>
  <c r="I28" i="7"/>
  <c r="K27" i="7"/>
  <c r="J27" i="7"/>
  <c r="I27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7" i="7"/>
  <c r="K6" i="7"/>
  <c r="J6" i="7"/>
  <c r="I6" i="7"/>
  <c r="K5" i="7"/>
  <c r="J5" i="7"/>
  <c r="I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R21" i="4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D15" i="4"/>
  <c r="B15" i="4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R4" i="8"/>
  <c r="H79" i="22" l="1"/>
  <c r="H55" i="23"/>
  <c r="N194" i="18" s="1"/>
  <c r="H535" i="23"/>
  <c r="N198" i="18" s="1"/>
  <c r="U3" i="7"/>
  <c r="V3" i="7"/>
  <c r="J3" i="7"/>
  <c r="K3" i="7"/>
  <c r="P463" i="23"/>
  <c r="S198" i="18" s="1"/>
  <c r="P559" i="23"/>
  <c r="W198" i="18" s="1"/>
  <c r="J3" i="4"/>
  <c r="P7" i="22"/>
  <c r="R194" i="18" s="1"/>
  <c r="P103" i="22"/>
  <c r="P79" i="22"/>
  <c r="R197" i="18" s="1"/>
  <c r="H103" i="20"/>
  <c r="J188" i="18" s="1"/>
  <c r="N3" i="4"/>
  <c r="P3" i="4"/>
  <c r="R3" i="4"/>
  <c r="D3" i="4"/>
  <c r="T3" i="4"/>
  <c r="F3" i="4"/>
  <c r="H3" i="4"/>
  <c r="H55" i="20"/>
  <c r="J186" i="18" s="1"/>
  <c r="P7" i="20"/>
  <c r="R184" i="18" s="1"/>
  <c r="H7" i="22"/>
  <c r="J194" i="18" s="1"/>
  <c r="P31" i="22"/>
  <c r="R195" i="18" s="1"/>
  <c r="H103" i="22"/>
  <c r="J198" i="18" s="1"/>
  <c r="H31" i="20"/>
  <c r="P103" i="20"/>
  <c r="R188" i="18" s="1"/>
  <c r="H55" i="22"/>
  <c r="J196" i="18" s="1"/>
  <c r="H79" i="20"/>
  <c r="J187" i="18" s="1"/>
  <c r="G3" i="16"/>
  <c r="K195" i="18" s="1"/>
  <c r="H7" i="20"/>
  <c r="J184" i="18" s="1"/>
  <c r="P31" i="20"/>
  <c r="R185" i="18" s="1"/>
  <c r="P79" i="20"/>
  <c r="R187" i="18" s="1"/>
  <c r="H439" i="23"/>
  <c r="O197" i="18" s="1"/>
  <c r="P55" i="20"/>
  <c r="R186" i="18" s="1"/>
  <c r="H31" i="22"/>
  <c r="J195" i="18" s="1"/>
  <c r="P55" i="22"/>
  <c r="R196" i="18" s="1"/>
  <c r="P151" i="23"/>
  <c r="U195" i="18" s="1"/>
  <c r="P247" i="23"/>
  <c r="T196" i="18" s="1"/>
  <c r="P343" i="23"/>
  <c r="S197" i="18" s="1"/>
  <c r="P439" i="23"/>
  <c r="W197" i="18" s="1"/>
  <c r="P535" i="23"/>
  <c r="V198" i="18" s="1"/>
  <c r="F198" i="18" s="1"/>
  <c r="P55" i="23"/>
  <c r="V194" i="18" s="1"/>
  <c r="F194" i="18" s="1"/>
  <c r="H31" i="23"/>
  <c r="M194" i="18" s="1"/>
  <c r="H127" i="23"/>
  <c r="L195" i="18" s="1"/>
  <c r="H223" i="23"/>
  <c r="K196" i="18" s="1"/>
  <c r="H319" i="23"/>
  <c r="O196" i="18" s="1"/>
  <c r="H415" i="23"/>
  <c r="N197" i="18" s="1"/>
  <c r="H511" i="23"/>
  <c r="M198" i="18" s="1"/>
  <c r="P463" i="21"/>
  <c r="S188" i="18" s="1"/>
  <c r="P79" i="21"/>
  <c r="W184" i="18" s="1"/>
  <c r="P271" i="21"/>
  <c r="U186" i="18" s="1"/>
  <c r="H151" i="23"/>
  <c r="M195" i="18" s="1"/>
  <c r="P175" i="23"/>
  <c r="V195" i="18" s="1"/>
  <c r="P367" i="23"/>
  <c r="T197" i="18" s="1"/>
  <c r="P79" i="23"/>
  <c r="W194" i="18" s="1"/>
  <c r="H247" i="23"/>
  <c r="L196" i="18" s="1"/>
  <c r="P271" i="23"/>
  <c r="U196" i="18" s="1"/>
  <c r="H343" i="23"/>
  <c r="K197" i="18" s="1"/>
  <c r="H103" i="23"/>
  <c r="H295" i="23"/>
  <c r="N196" i="18" s="1"/>
  <c r="P415" i="23"/>
  <c r="V197" i="18" s="1"/>
  <c r="P511" i="23"/>
  <c r="U198" i="18" s="1"/>
  <c r="P223" i="23"/>
  <c r="S196" i="18" s="1"/>
  <c r="P7" i="23"/>
  <c r="T194" i="18" s="1"/>
  <c r="H79" i="23"/>
  <c r="O194" i="18" s="1"/>
  <c r="P103" i="23"/>
  <c r="H175" i="23"/>
  <c r="N195" i="18" s="1"/>
  <c r="P199" i="23"/>
  <c r="W195" i="18" s="1"/>
  <c r="H271" i="23"/>
  <c r="M196" i="18" s="1"/>
  <c r="P295" i="23"/>
  <c r="V196" i="18" s="1"/>
  <c r="H367" i="23"/>
  <c r="L197" i="18" s="1"/>
  <c r="D197" i="18" s="1"/>
  <c r="P391" i="23"/>
  <c r="U197" i="18" s="1"/>
  <c r="H463" i="23"/>
  <c r="K198" i="18" s="1"/>
  <c r="C198" i="18" s="1"/>
  <c r="P487" i="23"/>
  <c r="T198" i="18" s="1"/>
  <c r="H559" i="23"/>
  <c r="O198" i="18" s="1"/>
  <c r="G198" i="18" s="1"/>
  <c r="H7" i="23"/>
  <c r="L194" i="18" s="1"/>
  <c r="P31" i="23"/>
  <c r="U194" i="18" s="1"/>
  <c r="P127" i="23"/>
  <c r="T195" i="18" s="1"/>
  <c r="H199" i="23"/>
  <c r="O195" i="18" s="1"/>
  <c r="P319" i="23"/>
  <c r="W196" i="18" s="1"/>
  <c r="H391" i="23"/>
  <c r="M197" i="18" s="1"/>
  <c r="H487" i="23"/>
  <c r="L198" i="18" s="1"/>
  <c r="P103" i="21"/>
  <c r="S185" i="18" s="1"/>
  <c r="P295" i="21"/>
  <c r="V186" i="18" s="1"/>
  <c r="P487" i="21"/>
  <c r="T188" i="18" s="1"/>
  <c r="H7" i="21"/>
  <c r="L184" i="18" s="1"/>
  <c r="H247" i="21"/>
  <c r="L186" i="18" s="1"/>
  <c r="H439" i="21"/>
  <c r="O187" i="18" s="1"/>
  <c r="H487" i="21"/>
  <c r="L188" i="18" s="1"/>
  <c r="P31" i="21"/>
  <c r="U184" i="18" s="1"/>
  <c r="P223" i="21"/>
  <c r="S186" i="18" s="1"/>
  <c r="P7" i="21"/>
  <c r="T184" i="18" s="1"/>
  <c r="P199" i="21"/>
  <c r="W185" i="18" s="1"/>
  <c r="P391" i="21"/>
  <c r="U187" i="18" s="1"/>
  <c r="H55" i="21"/>
  <c r="N184" i="18" s="1"/>
  <c r="H295" i="21"/>
  <c r="N186" i="18" s="1"/>
  <c r="H343" i="21"/>
  <c r="K187" i="18" s="1"/>
  <c r="P415" i="21"/>
  <c r="V187" i="18" s="1"/>
  <c r="P175" i="21"/>
  <c r="V185" i="18" s="1"/>
  <c r="P367" i="21"/>
  <c r="T187" i="18" s="1"/>
  <c r="P559" i="21"/>
  <c r="W188" i="18" s="1"/>
  <c r="P55" i="21"/>
  <c r="V184" i="18" s="1"/>
  <c r="H103" i="21"/>
  <c r="K185" i="18" s="1"/>
  <c r="H151" i="21"/>
  <c r="M185" i="18" s="1"/>
  <c r="H391" i="21"/>
  <c r="M187" i="18" s="1"/>
  <c r="H535" i="21"/>
  <c r="N188" i="18" s="1"/>
  <c r="P151" i="21"/>
  <c r="U185" i="18" s="1"/>
  <c r="P343" i="21"/>
  <c r="S187" i="18" s="1"/>
  <c r="P535" i="21"/>
  <c r="V188" i="18" s="1"/>
  <c r="P247" i="21"/>
  <c r="T186" i="18" s="1"/>
  <c r="P439" i="21"/>
  <c r="W187" i="18" s="1"/>
  <c r="H199" i="21"/>
  <c r="O185" i="18" s="1"/>
  <c r="H31" i="21"/>
  <c r="M184" i="18" s="1"/>
  <c r="H79" i="21"/>
  <c r="O184" i="18" s="1"/>
  <c r="H127" i="21"/>
  <c r="H175" i="21"/>
  <c r="N185" i="18" s="1"/>
  <c r="H223" i="21"/>
  <c r="K186" i="18" s="1"/>
  <c r="H271" i="21"/>
  <c r="M186" i="18" s="1"/>
  <c r="H319" i="21"/>
  <c r="O186" i="18" s="1"/>
  <c r="H367" i="21"/>
  <c r="L187" i="18" s="1"/>
  <c r="H415" i="21"/>
  <c r="N187" i="18" s="1"/>
  <c r="H463" i="21"/>
  <c r="K188" i="18" s="1"/>
  <c r="H511" i="21"/>
  <c r="M188" i="18" s="1"/>
  <c r="H559" i="21"/>
  <c r="O188" i="18" s="1"/>
  <c r="P127" i="21"/>
  <c r="P319" i="21"/>
  <c r="W186" i="18" s="1"/>
  <c r="P511" i="21"/>
  <c r="U188" i="18" s="1"/>
  <c r="J197" i="18"/>
  <c r="R198" i="18"/>
  <c r="J185" i="18"/>
  <c r="O3" i="16"/>
  <c r="S195" i="18" s="1"/>
  <c r="O3" i="15"/>
  <c r="T185" i="18" s="1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R103" i="6"/>
  <c r="R102" i="6"/>
  <c r="R101" i="6"/>
  <c r="S101" i="6" s="1"/>
  <c r="R100" i="6"/>
  <c r="S100" i="6" s="1"/>
  <c r="R99" i="6"/>
  <c r="R98" i="6"/>
  <c r="S98" i="6" s="1"/>
  <c r="R97" i="6"/>
  <c r="S97" i="6" s="1"/>
  <c r="R96" i="6"/>
  <c r="R95" i="6"/>
  <c r="S95" i="6" s="1"/>
  <c r="R94" i="6"/>
  <c r="S94" i="6" s="1"/>
  <c r="R93" i="6"/>
  <c r="R92" i="6"/>
  <c r="S92" i="6" s="1"/>
  <c r="R91" i="6"/>
  <c r="S91" i="6" s="1"/>
  <c r="R90" i="6"/>
  <c r="R89" i="6"/>
  <c r="S89" i="6" s="1"/>
  <c r="R88" i="6"/>
  <c r="S88" i="6" s="1"/>
  <c r="R87" i="6"/>
  <c r="R86" i="6"/>
  <c r="S86" i="6" s="1"/>
  <c r="R85" i="6"/>
  <c r="S85" i="6" s="1"/>
  <c r="R84" i="6"/>
  <c r="R83" i="6"/>
  <c r="S83" i="6" s="1"/>
  <c r="R82" i="6"/>
  <c r="S82" i="6" s="1"/>
  <c r="R81" i="6"/>
  <c r="R80" i="6"/>
  <c r="S80" i="6" s="1"/>
  <c r="R79" i="6"/>
  <c r="S79" i="6" s="1"/>
  <c r="R78" i="6"/>
  <c r="R77" i="6"/>
  <c r="S77" i="6" s="1"/>
  <c r="R76" i="6"/>
  <c r="S76" i="6" s="1"/>
  <c r="R75" i="6"/>
  <c r="R74" i="6"/>
  <c r="S74" i="6" s="1"/>
  <c r="R73" i="6"/>
  <c r="S73" i="6" s="1"/>
  <c r="R72" i="6"/>
  <c r="R71" i="6"/>
  <c r="S71" i="6" s="1"/>
  <c r="R70" i="6"/>
  <c r="S70" i="6" s="1"/>
  <c r="R69" i="6"/>
  <c r="R68" i="6"/>
  <c r="S68" i="6" s="1"/>
  <c r="R67" i="6"/>
  <c r="S67" i="6" s="1"/>
  <c r="R66" i="6"/>
  <c r="R65" i="6"/>
  <c r="S65" i="6" s="1"/>
  <c r="R64" i="6"/>
  <c r="S64" i="6" s="1"/>
  <c r="R63" i="6"/>
  <c r="R62" i="6"/>
  <c r="S62" i="6" s="1"/>
  <c r="R61" i="6"/>
  <c r="S61" i="6" s="1"/>
  <c r="R60" i="6"/>
  <c r="R59" i="6"/>
  <c r="S59" i="6" s="1"/>
  <c r="R58" i="6"/>
  <c r="S58" i="6" s="1"/>
  <c r="R57" i="6"/>
  <c r="R56" i="6"/>
  <c r="S56" i="6" s="1"/>
  <c r="R55" i="6"/>
  <c r="S55" i="6" s="1"/>
  <c r="R54" i="6"/>
  <c r="R53" i="6"/>
  <c r="S53" i="6" s="1"/>
  <c r="R52" i="6"/>
  <c r="S52" i="6" s="1"/>
  <c r="R51" i="6"/>
  <c r="R50" i="6"/>
  <c r="S50" i="6" s="1"/>
  <c r="R49" i="6"/>
  <c r="S49" i="6" s="1"/>
  <c r="R48" i="6"/>
  <c r="R47" i="6"/>
  <c r="S47" i="6" s="1"/>
  <c r="R46" i="6"/>
  <c r="S46" i="6" s="1"/>
  <c r="R45" i="6"/>
  <c r="R44" i="6"/>
  <c r="S44" i="6" s="1"/>
  <c r="R43" i="6"/>
  <c r="S43" i="6" s="1"/>
  <c r="R42" i="6"/>
  <c r="R41" i="6"/>
  <c r="S41" i="6" s="1"/>
  <c r="R40" i="6"/>
  <c r="S40" i="6" s="1"/>
  <c r="R39" i="6"/>
  <c r="R38" i="6"/>
  <c r="S38" i="6" s="1"/>
  <c r="R37" i="6"/>
  <c r="S37" i="6" s="1"/>
  <c r="R36" i="6"/>
  <c r="R35" i="6"/>
  <c r="S35" i="6" s="1"/>
  <c r="R34" i="6"/>
  <c r="S34" i="6" s="1"/>
  <c r="R33" i="6"/>
  <c r="R32" i="6"/>
  <c r="S32" i="6" s="1"/>
  <c r="R31" i="6"/>
  <c r="S31" i="6" s="1"/>
  <c r="R30" i="6"/>
  <c r="R29" i="6"/>
  <c r="S29" i="6" s="1"/>
  <c r="R28" i="6"/>
  <c r="S28" i="6" s="1"/>
  <c r="R27" i="6"/>
  <c r="R26" i="6"/>
  <c r="S26" i="6" s="1"/>
  <c r="R25" i="6"/>
  <c r="S25" i="6" s="1"/>
  <c r="R24" i="6"/>
  <c r="S24" i="6" s="1"/>
  <c r="R23" i="6"/>
  <c r="S23" i="6" s="1"/>
  <c r="R22" i="6"/>
  <c r="S22" i="6" s="1"/>
  <c r="R21" i="6"/>
  <c r="R20" i="6"/>
  <c r="S20" i="6" s="1"/>
  <c r="R19" i="6"/>
  <c r="S19" i="6" s="1"/>
  <c r="R18" i="6"/>
  <c r="S18" i="6" s="1"/>
  <c r="R17" i="6"/>
  <c r="S17" i="6" s="1"/>
  <c r="R16" i="6"/>
  <c r="S16" i="6" s="1"/>
  <c r="R15" i="6"/>
  <c r="R14" i="6"/>
  <c r="S14" i="6" s="1"/>
  <c r="R13" i="6"/>
  <c r="S13" i="6" s="1"/>
  <c r="R12" i="6"/>
  <c r="S12" i="6" s="1"/>
  <c r="R11" i="6"/>
  <c r="S11" i="6" s="1"/>
  <c r="R10" i="6"/>
  <c r="S10" i="6" s="1"/>
  <c r="R9" i="6"/>
  <c r="R8" i="6"/>
  <c r="S8" i="6" s="1"/>
  <c r="R7" i="6"/>
  <c r="S7" i="6" s="1"/>
  <c r="R6" i="6"/>
  <c r="S6" i="6" s="1"/>
  <c r="R5" i="6"/>
  <c r="S5" i="6" s="1"/>
  <c r="R4" i="6"/>
  <c r="S4" i="6" s="1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O30" i="6" s="1"/>
  <c r="N29" i="6"/>
  <c r="N28" i="6"/>
  <c r="N27" i="6"/>
  <c r="N26" i="6"/>
  <c r="N25" i="6"/>
  <c r="N24" i="6"/>
  <c r="O24" i="6" s="1"/>
  <c r="N23" i="6"/>
  <c r="N22" i="6"/>
  <c r="N21" i="6"/>
  <c r="N20" i="6"/>
  <c r="N19" i="6"/>
  <c r="N18" i="6"/>
  <c r="O18" i="6" s="1"/>
  <c r="N17" i="6"/>
  <c r="N16" i="6"/>
  <c r="N15" i="6"/>
  <c r="N14" i="6"/>
  <c r="N13" i="6"/>
  <c r="N12" i="6"/>
  <c r="O12" i="6" s="1"/>
  <c r="N11" i="6"/>
  <c r="N10" i="6"/>
  <c r="N9" i="6"/>
  <c r="N8" i="6"/>
  <c r="N7" i="6"/>
  <c r="N6" i="6"/>
  <c r="O6" i="6" s="1"/>
  <c r="N5" i="6"/>
  <c r="N4" i="6"/>
  <c r="T3" i="6"/>
  <c r="R3" i="6"/>
  <c r="S3" i="6" s="1"/>
  <c r="P3" i="6"/>
  <c r="N3" i="6"/>
  <c r="O3" i="6" s="1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103" i="6"/>
  <c r="I103" i="6" s="1"/>
  <c r="H102" i="6"/>
  <c r="H101" i="6"/>
  <c r="I101" i="6" s="1"/>
  <c r="H100" i="6"/>
  <c r="I100" i="6" s="1"/>
  <c r="H99" i="6"/>
  <c r="I99" i="6" s="1"/>
  <c r="H98" i="6"/>
  <c r="I98" i="6" s="1"/>
  <c r="H97" i="6"/>
  <c r="I97" i="6" s="1"/>
  <c r="H96" i="6"/>
  <c r="H95" i="6"/>
  <c r="I95" i="6" s="1"/>
  <c r="H94" i="6"/>
  <c r="I94" i="6" s="1"/>
  <c r="H93" i="6"/>
  <c r="I93" i="6" s="1"/>
  <c r="H92" i="6"/>
  <c r="I92" i="6" s="1"/>
  <c r="H91" i="6"/>
  <c r="I91" i="6" s="1"/>
  <c r="H90" i="6"/>
  <c r="H89" i="6"/>
  <c r="I89" i="6" s="1"/>
  <c r="H88" i="6"/>
  <c r="I88" i="6" s="1"/>
  <c r="H87" i="6"/>
  <c r="I87" i="6" s="1"/>
  <c r="H86" i="6"/>
  <c r="I86" i="6" s="1"/>
  <c r="H85" i="6"/>
  <c r="I85" i="6" s="1"/>
  <c r="H84" i="6"/>
  <c r="H83" i="6"/>
  <c r="I83" i="6" s="1"/>
  <c r="H82" i="6"/>
  <c r="I82" i="6" s="1"/>
  <c r="H81" i="6"/>
  <c r="I81" i="6" s="1"/>
  <c r="H80" i="6"/>
  <c r="I80" i="6" s="1"/>
  <c r="H79" i="6"/>
  <c r="I79" i="6" s="1"/>
  <c r="H78" i="6"/>
  <c r="H77" i="6"/>
  <c r="I77" i="6" s="1"/>
  <c r="H76" i="6"/>
  <c r="I76" i="6" s="1"/>
  <c r="H75" i="6"/>
  <c r="I75" i="6" s="1"/>
  <c r="H74" i="6"/>
  <c r="I74" i="6" s="1"/>
  <c r="H73" i="6"/>
  <c r="I73" i="6" s="1"/>
  <c r="H72" i="6"/>
  <c r="H71" i="6"/>
  <c r="I71" i="6" s="1"/>
  <c r="H70" i="6"/>
  <c r="I70" i="6" s="1"/>
  <c r="H69" i="6"/>
  <c r="I69" i="6" s="1"/>
  <c r="H68" i="6"/>
  <c r="I68" i="6" s="1"/>
  <c r="H67" i="6"/>
  <c r="I67" i="6" s="1"/>
  <c r="H66" i="6"/>
  <c r="H65" i="6"/>
  <c r="I65" i="6" s="1"/>
  <c r="H64" i="6"/>
  <c r="I64" i="6" s="1"/>
  <c r="H63" i="6"/>
  <c r="I63" i="6" s="1"/>
  <c r="H62" i="6"/>
  <c r="I62" i="6" s="1"/>
  <c r="H61" i="6"/>
  <c r="I61" i="6" s="1"/>
  <c r="H60" i="6"/>
  <c r="H59" i="6"/>
  <c r="I59" i="6" s="1"/>
  <c r="H58" i="6"/>
  <c r="I58" i="6" s="1"/>
  <c r="H57" i="6"/>
  <c r="I57" i="6" s="1"/>
  <c r="H56" i="6"/>
  <c r="I56" i="6" s="1"/>
  <c r="H55" i="6"/>
  <c r="I55" i="6" s="1"/>
  <c r="H54" i="6"/>
  <c r="H53" i="6"/>
  <c r="I53" i="6" s="1"/>
  <c r="H52" i="6"/>
  <c r="I52" i="6" s="1"/>
  <c r="H51" i="6"/>
  <c r="I51" i="6" s="1"/>
  <c r="H50" i="6"/>
  <c r="I50" i="6" s="1"/>
  <c r="H49" i="6"/>
  <c r="I49" i="6" s="1"/>
  <c r="H48" i="6"/>
  <c r="H47" i="6"/>
  <c r="I47" i="6" s="1"/>
  <c r="H46" i="6"/>
  <c r="I46" i="6" s="1"/>
  <c r="H45" i="6"/>
  <c r="I45" i="6" s="1"/>
  <c r="H44" i="6"/>
  <c r="I44" i="6" s="1"/>
  <c r="H43" i="6"/>
  <c r="I43" i="6" s="1"/>
  <c r="H42" i="6"/>
  <c r="H41" i="6"/>
  <c r="I41" i="6" s="1"/>
  <c r="H40" i="6"/>
  <c r="I40" i="6" s="1"/>
  <c r="H39" i="6"/>
  <c r="I39" i="6" s="1"/>
  <c r="H38" i="6"/>
  <c r="I38" i="6" s="1"/>
  <c r="H37" i="6"/>
  <c r="I37" i="6" s="1"/>
  <c r="H36" i="6"/>
  <c r="H35" i="6"/>
  <c r="I35" i="6" s="1"/>
  <c r="H34" i="6"/>
  <c r="I34" i="6" s="1"/>
  <c r="H33" i="6"/>
  <c r="I33" i="6" s="1"/>
  <c r="H32" i="6"/>
  <c r="I32" i="6" s="1"/>
  <c r="H31" i="6"/>
  <c r="I31" i="6" s="1"/>
  <c r="H30" i="6"/>
  <c r="H29" i="6"/>
  <c r="I29" i="6" s="1"/>
  <c r="H28" i="6"/>
  <c r="I28" i="6" s="1"/>
  <c r="H27" i="6"/>
  <c r="I27" i="6" s="1"/>
  <c r="H26" i="6"/>
  <c r="I26" i="6" s="1"/>
  <c r="H25" i="6"/>
  <c r="I25" i="6" s="1"/>
  <c r="H24" i="6"/>
  <c r="I24" i="6" s="1"/>
  <c r="H23" i="6"/>
  <c r="I23" i="6" s="1"/>
  <c r="H22" i="6"/>
  <c r="I22" i="6" s="1"/>
  <c r="H21" i="6"/>
  <c r="I21" i="6" s="1"/>
  <c r="H20" i="6"/>
  <c r="I20" i="6" s="1"/>
  <c r="H19" i="6"/>
  <c r="I19" i="6" s="1"/>
  <c r="H18" i="6"/>
  <c r="I18" i="6" s="1"/>
  <c r="H17" i="6"/>
  <c r="I17" i="6" s="1"/>
  <c r="H16" i="6"/>
  <c r="I16" i="6" s="1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H8" i="6"/>
  <c r="I8" i="6" s="1"/>
  <c r="H7" i="6"/>
  <c r="I7" i="6" s="1"/>
  <c r="H6" i="6"/>
  <c r="I6" i="6" s="1"/>
  <c r="H5" i="6"/>
  <c r="I5" i="6" s="1"/>
  <c r="H4" i="6"/>
  <c r="I4" i="6" s="1"/>
  <c r="H3" i="6"/>
  <c r="I3" i="6" s="1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03" i="6"/>
  <c r="D102" i="6"/>
  <c r="D101" i="6"/>
  <c r="E101" i="6" s="1"/>
  <c r="D100" i="6"/>
  <c r="D99" i="6"/>
  <c r="D98" i="6"/>
  <c r="D97" i="6"/>
  <c r="D96" i="6"/>
  <c r="D95" i="6"/>
  <c r="E95" i="6" s="1"/>
  <c r="D94" i="6"/>
  <c r="D93" i="6"/>
  <c r="D92" i="6"/>
  <c r="D91" i="6"/>
  <c r="D90" i="6"/>
  <c r="D89" i="6"/>
  <c r="E89" i="6" s="1"/>
  <c r="D88" i="6"/>
  <c r="D87" i="6"/>
  <c r="D86" i="6"/>
  <c r="D85" i="6"/>
  <c r="D84" i="6"/>
  <c r="D83" i="6"/>
  <c r="E83" i="6" s="1"/>
  <c r="D82" i="6"/>
  <c r="D81" i="6"/>
  <c r="D80" i="6"/>
  <c r="D79" i="6"/>
  <c r="D78" i="6"/>
  <c r="D77" i="6"/>
  <c r="E77" i="6" s="1"/>
  <c r="D76" i="6"/>
  <c r="D75" i="6"/>
  <c r="D74" i="6"/>
  <c r="D73" i="6"/>
  <c r="D72" i="6"/>
  <c r="D71" i="6"/>
  <c r="E71" i="6" s="1"/>
  <c r="D70" i="6"/>
  <c r="D69" i="6"/>
  <c r="D68" i="6"/>
  <c r="D67" i="6"/>
  <c r="D66" i="6"/>
  <c r="D65" i="6"/>
  <c r="E65" i="6" s="1"/>
  <c r="D64" i="6"/>
  <c r="D63" i="6"/>
  <c r="D62" i="6"/>
  <c r="D61" i="6"/>
  <c r="D60" i="6"/>
  <c r="D59" i="6"/>
  <c r="E59" i="6" s="1"/>
  <c r="D58" i="6"/>
  <c r="D57" i="6"/>
  <c r="D56" i="6"/>
  <c r="D55" i="6"/>
  <c r="D54" i="6"/>
  <c r="D53" i="6"/>
  <c r="E53" i="6" s="1"/>
  <c r="D52" i="6"/>
  <c r="D51" i="6"/>
  <c r="D50" i="6"/>
  <c r="D49" i="6"/>
  <c r="D48" i="6"/>
  <c r="D47" i="6"/>
  <c r="E47" i="6" s="1"/>
  <c r="D46" i="6"/>
  <c r="D45" i="6"/>
  <c r="D44" i="6"/>
  <c r="D43" i="6"/>
  <c r="D42" i="6"/>
  <c r="D41" i="6"/>
  <c r="E41" i="6" s="1"/>
  <c r="D40" i="6"/>
  <c r="D39" i="6"/>
  <c r="D38" i="6"/>
  <c r="D37" i="6"/>
  <c r="D36" i="6"/>
  <c r="D35" i="6"/>
  <c r="E35" i="6" s="1"/>
  <c r="D34" i="6"/>
  <c r="D33" i="6"/>
  <c r="D32" i="6"/>
  <c r="D31" i="6"/>
  <c r="D30" i="6"/>
  <c r="E30" i="6" s="1"/>
  <c r="D29" i="6"/>
  <c r="E29" i="6" s="1"/>
  <c r="D28" i="6"/>
  <c r="D27" i="6"/>
  <c r="D26" i="6"/>
  <c r="D25" i="6"/>
  <c r="D24" i="6"/>
  <c r="E24" i="6" s="1"/>
  <c r="D23" i="6"/>
  <c r="E23" i="6" s="1"/>
  <c r="D22" i="6"/>
  <c r="D21" i="6"/>
  <c r="D20" i="6"/>
  <c r="D19" i="6"/>
  <c r="D18" i="6"/>
  <c r="E18" i="6" s="1"/>
  <c r="D17" i="6"/>
  <c r="E17" i="6" s="1"/>
  <c r="D16" i="6"/>
  <c r="D15" i="6"/>
  <c r="D14" i="6"/>
  <c r="D13" i="6"/>
  <c r="D12" i="6"/>
  <c r="E12" i="6" s="1"/>
  <c r="D11" i="6"/>
  <c r="E11" i="6" s="1"/>
  <c r="D10" i="6"/>
  <c r="D9" i="6"/>
  <c r="D8" i="6"/>
  <c r="D7" i="6"/>
  <c r="D6" i="6"/>
  <c r="E6" i="6" s="1"/>
  <c r="D5" i="6"/>
  <c r="E5" i="6" s="1"/>
  <c r="D4" i="6"/>
  <c r="D3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204" i="8"/>
  <c r="S204" i="8"/>
  <c r="T203" i="8"/>
  <c r="S203" i="8"/>
  <c r="T202" i="8"/>
  <c r="S202" i="8"/>
  <c r="T201" i="8"/>
  <c r="S201" i="8"/>
  <c r="T200" i="8"/>
  <c r="S200" i="8"/>
  <c r="T199" i="8"/>
  <c r="S199" i="8"/>
  <c r="T198" i="8"/>
  <c r="S198" i="8"/>
  <c r="T197" i="8"/>
  <c r="S197" i="8"/>
  <c r="T196" i="8"/>
  <c r="S196" i="8"/>
  <c r="T195" i="8"/>
  <c r="S195" i="8"/>
  <c r="T194" i="8"/>
  <c r="S194" i="8"/>
  <c r="T193" i="8"/>
  <c r="S193" i="8"/>
  <c r="T192" i="8"/>
  <c r="S192" i="8"/>
  <c r="T191" i="8"/>
  <c r="S191" i="8"/>
  <c r="T190" i="8"/>
  <c r="S190" i="8"/>
  <c r="T189" i="8"/>
  <c r="S189" i="8"/>
  <c r="T188" i="8"/>
  <c r="S188" i="8"/>
  <c r="T187" i="8"/>
  <c r="S187" i="8"/>
  <c r="T186" i="8"/>
  <c r="S186" i="8"/>
  <c r="T185" i="8"/>
  <c r="S185" i="8"/>
  <c r="T184" i="8"/>
  <c r="S184" i="8"/>
  <c r="T183" i="8"/>
  <c r="S183" i="8"/>
  <c r="T182" i="8"/>
  <c r="S182" i="8"/>
  <c r="T181" i="8"/>
  <c r="S181" i="8"/>
  <c r="T180" i="8"/>
  <c r="S180" i="8"/>
  <c r="T179" i="8"/>
  <c r="S179" i="8"/>
  <c r="T178" i="8"/>
  <c r="S178" i="8"/>
  <c r="T177" i="8"/>
  <c r="S177" i="8"/>
  <c r="T176" i="8"/>
  <c r="S176" i="8"/>
  <c r="T175" i="8"/>
  <c r="S175" i="8"/>
  <c r="T174" i="8"/>
  <c r="S174" i="8"/>
  <c r="T173" i="8"/>
  <c r="S173" i="8"/>
  <c r="T172" i="8"/>
  <c r="S172" i="8"/>
  <c r="T171" i="8"/>
  <c r="S171" i="8"/>
  <c r="T170" i="8"/>
  <c r="S170" i="8"/>
  <c r="T169" i="8"/>
  <c r="S169" i="8"/>
  <c r="T168" i="8"/>
  <c r="S168" i="8"/>
  <c r="T167" i="8"/>
  <c r="S167" i="8"/>
  <c r="T166" i="8"/>
  <c r="S166" i="8"/>
  <c r="T165" i="8"/>
  <c r="S165" i="8"/>
  <c r="T164" i="8"/>
  <c r="S164" i="8"/>
  <c r="T163" i="8"/>
  <c r="S163" i="8"/>
  <c r="T162" i="8"/>
  <c r="S162" i="8"/>
  <c r="T161" i="8"/>
  <c r="S161" i="8"/>
  <c r="T160" i="8"/>
  <c r="S160" i="8"/>
  <c r="T159" i="8"/>
  <c r="S159" i="8"/>
  <c r="T158" i="8"/>
  <c r="S158" i="8"/>
  <c r="T157" i="8"/>
  <c r="S157" i="8"/>
  <c r="T156" i="8"/>
  <c r="S156" i="8"/>
  <c r="T155" i="8"/>
  <c r="S155" i="8"/>
  <c r="T154" i="8"/>
  <c r="S154" i="8"/>
  <c r="T153" i="8"/>
  <c r="S153" i="8"/>
  <c r="T152" i="8"/>
  <c r="S152" i="8"/>
  <c r="T151" i="8"/>
  <c r="S151" i="8"/>
  <c r="T150" i="8"/>
  <c r="S150" i="8"/>
  <c r="T149" i="8"/>
  <c r="S149" i="8"/>
  <c r="T148" i="8"/>
  <c r="S148" i="8"/>
  <c r="T147" i="8"/>
  <c r="S147" i="8"/>
  <c r="T146" i="8"/>
  <c r="S146" i="8"/>
  <c r="T145" i="8"/>
  <c r="S145" i="8"/>
  <c r="T144" i="8"/>
  <c r="S144" i="8"/>
  <c r="T143" i="8"/>
  <c r="S143" i="8"/>
  <c r="T142" i="8"/>
  <c r="S142" i="8"/>
  <c r="T141" i="8"/>
  <c r="S141" i="8"/>
  <c r="T140" i="8"/>
  <c r="S140" i="8"/>
  <c r="T139" i="8"/>
  <c r="S139" i="8"/>
  <c r="T138" i="8"/>
  <c r="S138" i="8"/>
  <c r="T137" i="8"/>
  <c r="S137" i="8"/>
  <c r="T136" i="8"/>
  <c r="S136" i="8"/>
  <c r="T135" i="8"/>
  <c r="S135" i="8"/>
  <c r="T134" i="8"/>
  <c r="S134" i="8"/>
  <c r="T133" i="8"/>
  <c r="S133" i="8"/>
  <c r="T132" i="8"/>
  <c r="S132" i="8"/>
  <c r="T131" i="8"/>
  <c r="S131" i="8"/>
  <c r="T130" i="8"/>
  <c r="S130" i="8"/>
  <c r="T129" i="8"/>
  <c r="S129" i="8"/>
  <c r="T128" i="8"/>
  <c r="S128" i="8"/>
  <c r="T127" i="8"/>
  <c r="S127" i="8"/>
  <c r="T126" i="8"/>
  <c r="S126" i="8"/>
  <c r="T125" i="8"/>
  <c r="S125" i="8"/>
  <c r="T124" i="8"/>
  <c r="S124" i="8"/>
  <c r="T123" i="8"/>
  <c r="S123" i="8"/>
  <c r="T122" i="8"/>
  <c r="S122" i="8"/>
  <c r="T121" i="8"/>
  <c r="S121" i="8"/>
  <c r="T120" i="8"/>
  <c r="S120" i="8"/>
  <c r="T119" i="8"/>
  <c r="S119" i="8"/>
  <c r="T118" i="8"/>
  <c r="S118" i="8"/>
  <c r="T117" i="8"/>
  <c r="S117" i="8"/>
  <c r="T116" i="8"/>
  <c r="S116" i="8"/>
  <c r="T115" i="8"/>
  <c r="S115" i="8"/>
  <c r="T114" i="8"/>
  <c r="S114" i="8"/>
  <c r="T113" i="8"/>
  <c r="S113" i="8"/>
  <c r="T112" i="8"/>
  <c r="S112" i="8"/>
  <c r="T111" i="8"/>
  <c r="S111" i="8"/>
  <c r="T110" i="8"/>
  <c r="S110" i="8"/>
  <c r="T109" i="8"/>
  <c r="S109" i="8"/>
  <c r="T108" i="8"/>
  <c r="S108" i="8"/>
  <c r="T107" i="8"/>
  <c r="S107" i="8"/>
  <c r="T106" i="8"/>
  <c r="S106" i="8"/>
  <c r="T105" i="8"/>
  <c r="S105" i="8"/>
  <c r="T104" i="8"/>
  <c r="S104" i="8"/>
  <c r="T103" i="8"/>
  <c r="S103" i="8"/>
  <c r="T102" i="8"/>
  <c r="S102" i="8"/>
  <c r="T101" i="8"/>
  <c r="S101" i="8"/>
  <c r="T100" i="8"/>
  <c r="S100" i="8"/>
  <c r="T99" i="8"/>
  <c r="S99" i="8"/>
  <c r="T98" i="8"/>
  <c r="S98" i="8"/>
  <c r="T97" i="8"/>
  <c r="S97" i="8"/>
  <c r="T96" i="8"/>
  <c r="S96" i="8"/>
  <c r="T95" i="8"/>
  <c r="S95" i="8"/>
  <c r="T94" i="8"/>
  <c r="S94" i="8"/>
  <c r="T93" i="8"/>
  <c r="S93" i="8"/>
  <c r="T92" i="8"/>
  <c r="S92" i="8"/>
  <c r="T91" i="8"/>
  <c r="S91" i="8"/>
  <c r="T90" i="8"/>
  <c r="S90" i="8"/>
  <c r="T89" i="8"/>
  <c r="S89" i="8"/>
  <c r="T88" i="8"/>
  <c r="S88" i="8"/>
  <c r="T87" i="8"/>
  <c r="S87" i="8"/>
  <c r="T86" i="8"/>
  <c r="S86" i="8"/>
  <c r="T85" i="8"/>
  <c r="S85" i="8"/>
  <c r="T84" i="8"/>
  <c r="S84" i="8"/>
  <c r="T83" i="8"/>
  <c r="S83" i="8"/>
  <c r="T82" i="8"/>
  <c r="S82" i="8"/>
  <c r="T81" i="8"/>
  <c r="S81" i="8"/>
  <c r="T80" i="8"/>
  <c r="S80" i="8"/>
  <c r="T79" i="8"/>
  <c r="S79" i="8"/>
  <c r="T78" i="8"/>
  <c r="S78" i="8"/>
  <c r="T77" i="8"/>
  <c r="S77" i="8"/>
  <c r="T76" i="8"/>
  <c r="S76" i="8"/>
  <c r="T75" i="8"/>
  <c r="S75" i="8"/>
  <c r="T74" i="8"/>
  <c r="S74" i="8"/>
  <c r="T73" i="8"/>
  <c r="S73" i="8"/>
  <c r="T72" i="8"/>
  <c r="S72" i="8"/>
  <c r="T71" i="8"/>
  <c r="S71" i="8"/>
  <c r="T70" i="8"/>
  <c r="S70" i="8"/>
  <c r="T69" i="8"/>
  <c r="S69" i="8"/>
  <c r="T68" i="8"/>
  <c r="S68" i="8"/>
  <c r="T67" i="8"/>
  <c r="S67" i="8"/>
  <c r="T66" i="8"/>
  <c r="S66" i="8"/>
  <c r="T65" i="8"/>
  <c r="S65" i="8"/>
  <c r="T64" i="8"/>
  <c r="S64" i="8"/>
  <c r="T63" i="8"/>
  <c r="S63" i="8"/>
  <c r="T62" i="8"/>
  <c r="S62" i="8"/>
  <c r="T61" i="8"/>
  <c r="S61" i="8"/>
  <c r="T60" i="8"/>
  <c r="S60" i="8"/>
  <c r="T59" i="8"/>
  <c r="S59" i="8"/>
  <c r="T58" i="8"/>
  <c r="S58" i="8"/>
  <c r="T57" i="8"/>
  <c r="S57" i="8"/>
  <c r="T56" i="8"/>
  <c r="S56" i="8"/>
  <c r="T55" i="8"/>
  <c r="S55" i="8"/>
  <c r="T54" i="8"/>
  <c r="S54" i="8"/>
  <c r="T53" i="8"/>
  <c r="S53" i="8"/>
  <c r="T52" i="8"/>
  <c r="S52" i="8"/>
  <c r="T51" i="8"/>
  <c r="S51" i="8"/>
  <c r="T50" i="8"/>
  <c r="S50" i="8"/>
  <c r="T49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T39" i="8"/>
  <c r="S39" i="8"/>
  <c r="T38" i="8"/>
  <c r="S38" i="8"/>
  <c r="T37" i="8"/>
  <c r="S37" i="8"/>
  <c r="T36" i="8"/>
  <c r="S36" i="8"/>
  <c r="T35" i="8"/>
  <c r="S35" i="8"/>
  <c r="T34" i="8"/>
  <c r="S34" i="8"/>
  <c r="T33" i="8"/>
  <c r="S33" i="8"/>
  <c r="T32" i="8"/>
  <c r="S32" i="8"/>
  <c r="T31" i="8"/>
  <c r="S31" i="8"/>
  <c r="T30" i="8"/>
  <c r="S30" i="8"/>
  <c r="T29" i="8"/>
  <c r="S29" i="8"/>
  <c r="T28" i="8"/>
  <c r="S28" i="8"/>
  <c r="T27" i="8"/>
  <c r="S27" i="8"/>
  <c r="T26" i="8"/>
  <c r="S26" i="8"/>
  <c r="T25" i="8"/>
  <c r="S25" i="8"/>
  <c r="T24" i="8"/>
  <c r="S24" i="8"/>
  <c r="T23" i="8"/>
  <c r="S23" i="8"/>
  <c r="T22" i="8"/>
  <c r="S22" i="8"/>
  <c r="T21" i="8"/>
  <c r="S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T9" i="8"/>
  <c r="S9" i="8"/>
  <c r="T8" i="8"/>
  <c r="S8" i="8"/>
  <c r="T7" i="8"/>
  <c r="S7" i="8"/>
  <c r="T6" i="8"/>
  <c r="S6" i="8"/>
  <c r="T5" i="8"/>
  <c r="S5" i="8"/>
  <c r="T4" i="8"/>
  <c r="S4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4" i="8"/>
  <c r="E48" i="6" l="1"/>
  <c r="E66" i="6"/>
  <c r="E90" i="6"/>
  <c r="O25" i="6"/>
  <c r="O43" i="6"/>
  <c r="O67" i="6"/>
  <c r="O91" i="6"/>
  <c r="E21" i="6"/>
  <c r="E4" i="6"/>
  <c r="E10" i="6"/>
  <c r="E16" i="6"/>
  <c r="E22" i="6"/>
  <c r="E28" i="6"/>
  <c r="E34" i="6"/>
  <c r="E40" i="6"/>
  <c r="E46" i="6"/>
  <c r="E52" i="6"/>
  <c r="E58" i="6"/>
  <c r="E64" i="6"/>
  <c r="E70" i="6"/>
  <c r="E76" i="6"/>
  <c r="E82" i="6"/>
  <c r="E88" i="6"/>
  <c r="E94" i="6"/>
  <c r="E100" i="6"/>
  <c r="I30" i="6"/>
  <c r="I36" i="6"/>
  <c r="I42" i="6"/>
  <c r="I48" i="6"/>
  <c r="I54" i="6"/>
  <c r="I60" i="6"/>
  <c r="I66" i="6"/>
  <c r="I72" i="6"/>
  <c r="I78" i="6"/>
  <c r="I84" i="6"/>
  <c r="I90" i="6"/>
  <c r="I96" i="6"/>
  <c r="I102" i="6"/>
  <c r="O5" i="6"/>
  <c r="O11" i="6"/>
  <c r="O17" i="6"/>
  <c r="O23" i="6"/>
  <c r="O29" i="6"/>
  <c r="O35" i="6"/>
  <c r="O41" i="6"/>
  <c r="O47" i="6"/>
  <c r="O53" i="6"/>
  <c r="O59" i="6"/>
  <c r="O65" i="6"/>
  <c r="O71" i="6"/>
  <c r="O77" i="6"/>
  <c r="O83" i="6"/>
  <c r="O89" i="6"/>
  <c r="O95" i="6"/>
  <c r="O101" i="6"/>
  <c r="S9" i="6"/>
  <c r="S15" i="6"/>
  <c r="S21" i="6"/>
  <c r="S27" i="6"/>
  <c r="S33" i="6"/>
  <c r="S39" i="6"/>
  <c r="S45" i="6"/>
  <c r="S51" i="6"/>
  <c r="S57" i="6"/>
  <c r="S63" i="6"/>
  <c r="S69" i="6"/>
  <c r="S75" i="6"/>
  <c r="S81" i="6"/>
  <c r="S87" i="6"/>
  <c r="S93" i="6"/>
  <c r="S99" i="6"/>
  <c r="D198" i="18"/>
  <c r="G197" i="18"/>
  <c r="O48" i="6"/>
  <c r="O72" i="6"/>
  <c r="O90" i="6"/>
  <c r="E54" i="6"/>
  <c r="E78" i="6"/>
  <c r="E102" i="6"/>
  <c r="O19" i="6"/>
  <c r="O49" i="6"/>
  <c r="O73" i="6"/>
  <c r="O97" i="6"/>
  <c r="E7" i="6"/>
  <c r="E13" i="6"/>
  <c r="E19" i="6"/>
  <c r="E25" i="6"/>
  <c r="E31" i="6"/>
  <c r="E37" i="6"/>
  <c r="E43" i="6"/>
  <c r="E49" i="6"/>
  <c r="E55" i="6"/>
  <c r="E61" i="6"/>
  <c r="E67" i="6"/>
  <c r="E73" i="6"/>
  <c r="E79" i="6"/>
  <c r="E85" i="6"/>
  <c r="E91" i="6"/>
  <c r="E97" i="6"/>
  <c r="E103" i="6"/>
  <c r="O8" i="6"/>
  <c r="O14" i="6"/>
  <c r="O20" i="6"/>
  <c r="O26" i="6"/>
  <c r="O32" i="6"/>
  <c r="O38" i="6"/>
  <c r="O44" i="6"/>
  <c r="O50" i="6"/>
  <c r="O56" i="6"/>
  <c r="O62" i="6"/>
  <c r="O68" i="6"/>
  <c r="O74" i="6"/>
  <c r="O80" i="6"/>
  <c r="O86" i="6"/>
  <c r="O92" i="6"/>
  <c r="O98" i="6"/>
  <c r="S30" i="6"/>
  <c r="S36" i="6"/>
  <c r="S42" i="6"/>
  <c r="S48" i="6"/>
  <c r="S54" i="6"/>
  <c r="S60" i="6"/>
  <c r="S66" i="6"/>
  <c r="S72" i="6"/>
  <c r="S78" i="6"/>
  <c r="S84" i="6"/>
  <c r="S90" i="6"/>
  <c r="S96" i="6"/>
  <c r="S102" i="6"/>
  <c r="O42" i="6"/>
  <c r="O60" i="6"/>
  <c r="O78" i="6"/>
  <c r="O96" i="6"/>
  <c r="E36" i="6"/>
  <c r="E72" i="6"/>
  <c r="E96" i="6"/>
  <c r="O13" i="6"/>
  <c r="O37" i="6"/>
  <c r="O61" i="6"/>
  <c r="O85" i="6"/>
  <c r="E8" i="6"/>
  <c r="E14" i="6"/>
  <c r="E20" i="6"/>
  <c r="E26" i="6"/>
  <c r="E32" i="6"/>
  <c r="E38" i="6"/>
  <c r="E44" i="6"/>
  <c r="E50" i="6"/>
  <c r="E56" i="6"/>
  <c r="E62" i="6"/>
  <c r="E68" i="6"/>
  <c r="E74" i="6"/>
  <c r="E80" i="6"/>
  <c r="E86" i="6"/>
  <c r="E92" i="6"/>
  <c r="E98" i="6"/>
  <c r="O9" i="6"/>
  <c r="O15" i="6"/>
  <c r="O21" i="6"/>
  <c r="O27" i="6"/>
  <c r="O33" i="6"/>
  <c r="O39" i="6"/>
  <c r="O45" i="6"/>
  <c r="O51" i="6"/>
  <c r="O57" i="6"/>
  <c r="O63" i="6"/>
  <c r="O69" i="6"/>
  <c r="O75" i="6"/>
  <c r="O81" i="6"/>
  <c r="O87" i="6"/>
  <c r="O93" i="6"/>
  <c r="O99" i="6"/>
  <c r="S103" i="6"/>
  <c r="G184" i="18"/>
  <c r="O36" i="6"/>
  <c r="O54" i="6"/>
  <c r="O66" i="6"/>
  <c r="O84" i="6"/>
  <c r="O102" i="6"/>
  <c r="E42" i="6"/>
  <c r="E60" i="6"/>
  <c r="E84" i="6"/>
  <c r="O7" i="6"/>
  <c r="O31" i="6"/>
  <c r="O55" i="6"/>
  <c r="O79" i="6"/>
  <c r="O103" i="6"/>
  <c r="E3" i="6"/>
  <c r="E9" i="6"/>
  <c r="E15" i="6"/>
  <c r="E27" i="6"/>
  <c r="E33" i="6"/>
  <c r="E39" i="6"/>
  <c r="E45" i="6"/>
  <c r="E51" i="6"/>
  <c r="E57" i="6"/>
  <c r="E63" i="6"/>
  <c r="E69" i="6"/>
  <c r="E75" i="6"/>
  <c r="E81" i="6"/>
  <c r="E87" i="6"/>
  <c r="E93" i="6"/>
  <c r="E99" i="6"/>
  <c r="O4" i="6"/>
  <c r="O10" i="6"/>
  <c r="O16" i="6"/>
  <c r="O22" i="6"/>
  <c r="O28" i="6"/>
  <c r="O34" i="6"/>
  <c r="O40" i="6"/>
  <c r="O46" i="6"/>
  <c r="O52" i="6"/>
  <c r="O58" i="6"/>
  <c r="O64" i="6"/>
  <c r="O70" i="6"/>
  <c r="O76" i="6"/>
  <c r="O82" i="6"/>
  <c r="O88" i="6"/>
  <c r="O94" i="6"/>
  <c r="O100" i="6"/>
  <c r="E195" i="18"/>
  <c r="N106" i="6"/>
  <c r="R106" i="6"/>
  <c r="R105" i="6"/>
  <c r="N105" i="6"/>
  <c r="H106" i="6"/>
  <c r="D106" i="6"/>
  <c r="D105" i="6"/>
  <c r="H105" i="6"/>
  <c r="C196" i="18"/>
  <c r="B196" i="18"/>
  <c r="B186" i="18"/>
  <c r="C188" i="18"/>
  <c r="E186" i="18"/>
  <c r="I3" i="8"/>
  <c r="S3" i="8"/>
  <c r="D195" i="18"/>
  <c r="E194" i="18"/>
  <c r="G196" i="18"/>
  <c r="B195" i="18"/>
  <c r="D196" i="18"/>
  <c r="C197" i="18"/>
  <c r="G194" i="18"/>
  <c r="F197" i="18"/>
  <c r="E198" i="18"/>
  <c r="G186" i="18"/>
  <c r="C185" i="18"/>
  <c r="F184" i="18"/>
  <c r="D186" i="18"/>
  <c r="G195" i="18"/>
  <c r="F195" i="18"/>
  <c r="F186" i="18"/>
  <c r="E196" i="18"/>
  <c r="E197" i="18"/>
  <c r="D194" i="18"/>
  <c r="F196" i="18"/>
  <c r="C195" i="18"/>
  <c r="E188" i="18"/>
  <c r="F188" i="18"/>
  <c r="E187" i="18"/>
  <c r="D188" i="18"/>
  <c r="C187" i="18"/>
  <c r="D187" i="18"/>
  <c r="B187" i="18"/>
  <c r="C186" i="18"/>
  <c r="G188" i="18"/>
  <c r="F185" i="18"/>
  <c r="G185" i="18"/>
  <c r="E185" i="18"/>
  <c r="G187" i="18"/>
  <c r="F187" i="18"/>
  <c r="E184" i="18"/>
  <c r="D184" i="18"/>
  <c r="B198" i="18"/>
  <c r="B188" i="18"/>
  <c r="B194" i="18"/>
  <c r="B197" i="18"/>
  <c r="B184" i="18"/>
  <c r="B185" i="18"/>
  <c r="G5" i="15" l="1"/>
  <c r="G3" i="15" l="1"/>
  <c r="L185" i="18" s="1"/>
  <c r="D185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2" xr16:uid="{00000000-0015-0000-FFFF-FFFF0B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3" xr16:uid="{00000000-0015-0000-FFFF-FFFF0C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4" xr16:uid="{00000000-0015-0000-FFFF-FFFF0D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5" xr16:uid="{00000000-0015-0000-FFFF-FFFF0E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6" xr16:uid="{00000000-0015-0000-FFFF-FFFF0F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<sst xmlns="http://schemas.openxmlformats.org/spreadsheetml/2006/main" count="1882" uniqueCount="318">
  <si>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</si>
  <si>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</si>
  <si>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</si>
  <si>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</si>
  <si>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</si>
  <si>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</si>
  <si>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</si>
  <si>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</si>
  <si>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</si>
  <si>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</si>
  <si>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</si>
  <si>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</si>
  <si>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</si>
  <si>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</si>
  <si>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</si>
  <si>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</si>
  <si>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</si>
  <si>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</si>
  <si>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 xml:space="preserve"> +8 dBm</t>
  </si>
  <si>
    <t xml:space="preserve"> +17 dBm</t>
  </si>
  <si>
    <t>BEGIN CH2_DATA</t>
  </si>
  <si>
    <t xml:space="preserve"> -5 dBm Input for RF/IF order 1 to 3</t>
  </si>
  <si>
    <t>Freq(Hz)</t>
  </si>
  <si>
    <t>1Rx0L dBc Log Mag(dB)</t>
  </si>
  <si>
    <t>0 dBm input for RF/IF order 4 to 5</t>
  </si>
  <si>
    <t>Calculated number in red is for -10 dBm</t>
  </si>
  <si>
    <t>END</t>
  </si>
  <si>
    <t>BEGIN CH3_DATA</t>
  </si>
  <si>
    <t>2Rx0L dBc Log Mag(dB)</t>
  </si>
  <si>
    <t>BEGIN CH4_DATA</t>
  </si>
  <si>
    <t>3Rx0L dBc Log Mag(dB)</t>
  </si>
  <si>
    <t>BEGIN CH5_DATA</t>
  </si>
  <si>
    <t>BEGIN CH6_DATA</t>
  </si>
  <si>
    <t>1Ix0L dBc Log Mag(dB)</t>
  </si>
  <si>
    <t>2Ix0L dBc Log Mag(dB)</t>
  </si>
  <si>
    <t>3Ix0L dBc Log Mag(dB)</t>
  </si>
  <si>
    <t>4Ix0L dBc Log Mag(dB)</t>
  </si>
  <si>
    <t>5Ix0L dBc Log Mag(dB)</t>
  </si>
  <si>
    <t>1Rx2L dBc Log Mag(dB)</t>
  </si>
  <si>
    <t>1Rx3L dBc Log Mag(dB)</t>
  </si>
  <si>
    <t>1Rx4L dBc Log Mag(dB)</t>
  </si>
  <si>
    <t>1Rx5L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</si>
  <si>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</si>
  <si>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</si>
  <si>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</si>
  <si>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</si>
  <si>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</si>
  <si>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</si>
  <si>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</si>
  <si>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</si>
  <si>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</si>
  <si>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</si>
  <si>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</si>
  <si>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</si>
  <si>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</si>
  <si>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</si>
  <si>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</si>
  <si>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</si>
  <si>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</si>
  <si>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</si>
  <si>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</si>
  <si>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</si>
  <si>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</si>
  <si>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</si>
  <si>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</si>
  <si>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</si>
  <si>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</si>
  <si>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</si>
  <si>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</si>
  <si>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</si>
  <si>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</si>
  <si>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</si>
  <si>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</si>
  <si>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</si>
  <si>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</si>
  <si>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</si>
  <si>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</si>
  <si>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</si>
  <si>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</si>
  <si>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</si>
  <si>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</si>
  <si>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</si>
  <si>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</si>
  <si>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1Ix5L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</si>
  <si>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</si>
  <si>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</si>
  <si>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</si>
  <si>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</si>
  <si>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</si>
  <si>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</si>
  <si>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</si>
  <si>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</si>
  <si>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</si>
  <si>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</si>
  <si>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</si>
  <si>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</si>
  <si>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</si>
  <si>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</si>
  <si>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</si>
  <si>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</si>
  <si>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</si>
  <si>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</si>
  <si>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</si>
  <si>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</si>
  <si>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</si>
  <si>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!Agilent Technologies</t>
  </si>
  <si>
    <t>N5242A</t>
  </si>
  <si>
    <t>!Source: Standard</t>
  </si>
  <si>
    <t>BEGIN CH1_DATA</t>
  </si>
  <si>
    <t>Conv. Loss Log Mag(dB)</t>
  </si>
  <si>
    <t>RF Return Loss Log Mag(dB)</t>
  </si>
  <si>
    <t>IF CL-HSLO 9G-RF Log Mag(dB)</t>
  </si>
  <si>
    <t>IF RL-HSLO 9G-RF Log Mag(dB)</t>
  </si>
  <si>
    <t>IF RL-LSLO 22-RF Log Mag(dB)</t>
  </si>
  <si>
    <t>LO Return Loss Log Mag(dB)</t>
  </si>
  <si>
    <t>LO-RF Isolation Log Mag(dB)</t>
  </si>
  <si>
    <t>LO-IF Isolation Log Mag(dB)</t>
  </si>
  <si>
    <t>RF-IF Isolation Log Mag(dB)</t>
  </si>
  <si>
    <t>Calculated</t>
  </si>
  <si>
    <t>A Data -----&gt;</t>
  </si>
  <si>
    <t>B Data -----&gt;</t>
  </si>
  <si>
    <t>B Data ----&gt;</t>
  </si>
  <si>
    <t>PwrMain Log Mag(dBm)</t>
  </si>
  <si>
    <t>IIP3 +15 dBm LO Log Mag(dBm)</t>
  </si>
  <si>
    <t>Pwr3 Log Mag(dBm)</t>
  </si>
  <si>
    <t>A Data ----&gt;</t>
  </si>
  <si>
    <t xml:space="preserve"> -5 dBm Data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</si>
  <si>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</si>
  <si>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</si>
  <si>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</si>
  <si>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</si>
  <si>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</si>
  <si>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</si>
  <si>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1Rx0L Log Mag(dB)</t>
  </si>
  <si>
    <t>2Rx0L Log Mag(dB)</t>
  </si>
  <si>
    <t>3Rx0L Log Mag(dB)</t>
  </si>
  <si>
    <t>4Rx0L Log Mag(dB)</t>
  </si>
  <si>
    <t>5Rx0L Log Mag(dB)</t>
  </si>
  <si>
    <t>N/A Log Mag(dB)</t>
  </si>
  <si>
    <t>1Ix0L Log Mag(dB)</t>
  </si>
  <si>
    <t>2Ix0L Log Mag(dB)</t>
  </si>
  <si>
    <t>3Ix0L Log Mag(dB)</t>
  </si>
  <si>
    <t>4Ix0L Log Mag(dB)</t>
  </si>
  <si>
    <t>5Ix0L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</si>
  <si>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</si>
  <si>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</si>
  <si>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</si>
  <si>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</si>
  <si>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</si>
  <si>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</si>
  <si>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</si>
  <si>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</si>
  <si>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</si>
  <si>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</si>
  <si>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</si>
  <si>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</si>
  <si>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</si>
  <si>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</si>
  <si>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</si>
  <si>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</si>
  <si>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</si>
  <si>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</si>
  <si>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</si>
  <si>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</si>
  <si>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</si>
  <si>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</si>
  <si>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</si>
  <si>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</si>
  <si>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</si>
  <si>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</si>
  <si>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</si>
  <si>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</si>
  <si>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</si>
  <si>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</si>
  <si>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</si>
  <si>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</si>
  <si>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</si>
  <si>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</si>
  <si>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</si>
  <si>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</si>
  <si>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</si>
  <si>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</si>
  <si>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</si>
  <si>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</si>
  <si>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</si>
  <si>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</si>
  <si>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</si>
  <si>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</si>
  <si>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</si>
  <si>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</si>
  <si>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</si>
  <si>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</si>
  <si>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</si>
  <si>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</si>
  <si>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</si>
  <si>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</si>
  <si>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</si>
  <si>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</si>
  <si>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</si>
  <si>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</si>
  <si>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</si>
  <si>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</si>
  <si>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</si>
  <si>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</si>
  <si>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A Configuration Downconversion</t>
  </si>
  <si>
    <t>B Configuration Downconversion</t>
  </si>
  <si>
    <t>1xIF</t>
  </si>
  <si>
    <t>2xIF</t>
  </si>
  <si>
    <t>3xIF</t>
  </si>
  <si>
    <t>4xIF</t>
  </si>
  <si>
    <t>5xIF</t>
  </si>
  <si>
    <t xml:space="preserve"> -10 dBm IF Input</t>
  </si>
  <si>
    <t>A Configuration Upconversion</t>
  </si>
  <si>
    <t>B Configuration Upconversion</t>
  </si>
  <si>
    <t>Above is PNA Data with no Amplifier</t>
  </si>
  <si>
    <t>Remove 4X Traces if not applicable</t>
  </si>
  <si>
    <t>Remove 5X Traces if not applicable</t>
  </si>
  <si>
    <t>A (B) Configuration Downconversion</t>
  </si>
  <si>
    <t>A (B) Configuration Upconversion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</si>
  <si>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</si>
  <si>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</si>
  <si>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</si>
  <si>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</si>
  <si>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</si>
  <si>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</si>
  <si>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</si>
  <si>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Data is used</t>
  </si>
  <si>
    <t>two tabs</t>
  </si>
  <si>
    <t>for this tab</t>
  </si>
  <si>
    <t>and the</t>
  </si>
  <si>
    <t>following</t>
  </si>
  <si>
    <t>+17dBm CL Log Mag(dB)</t>
  </si>
  <si>
    <t>+11 dBm LO Log Mag(dB)</t>
  </si>
  <si>
    <t>IF CL-LSLO 23-RF Log Mag(dB)</t>
  </si>
  <si>
    <t>+13 dBm LO Log Mag(dB)</t>
  </si>
  <si>
    <t xml:space="preserve"> +13 dBm</t>
  </si>
  <si>
    <t xml:space="preserve"> +11 dBm</t>
  </si>
  <si>
    <t>1LO-IF/RF Isolation Log Mag(dB)</t>
  </si>
  <si>
    <t>2LO-IF/RF Isolation Log Mag(dB)</t>
  </si>
  <si>
    <t>3LO-IF/RF Isolation Log Mag(dB)</t>
  </si>
  <si>
    <t>4LO-IF/RF Isolation Log Mag(dB)</t>
  </si>
  <si>
    <t>5LO-IF/RF Isolation - N/A Log Mag(dB)</t>
  </si>
  <si>
    <t>Check column selection for average</t>
  </si>
  <si>
    <t>Above Data taken with A0030 Buffer Amplifier and Normalized Reference - not taken for this unit</t>
  </si>
  <si>
    <t>+15 dBm LO Log Mag(dB)</t>
  </si>
  <si>
    <t>!Agilent N5242A: A.09.90.19</t>
  </si>
  <si>
    <t>2Rx2L NO LO Cable Log Mag(dB)</t>
  </si>
  <si>
    <t>4Rx0L dBc Log Mag(dB)</t>
  </si>
  <si>
    <t>5Rx1L dBc Log Mag(dB)</t>
  </si>
  <si>
    <t>2Ix1L NO LO Cable Log Mag(dB)</t>
  </si>
  <si>
    <t xml:space="preserve"> 0 dBm Input for RF/IF order 1 to 2</t>
  </si>
  <si>
    <t xml:space="preserve"> +5 dBm input for RF/IF order 3 to 5</t>
  </si>
  <si>
    <t>A.09.90.19</t>
  </si>
  <si>
    <t>!Date: Tuesday</t>
  </si>
  <si>
    <t xml:space="preserve"> +15 dBm</t>
  </si>
  <si>
    <t>!Keysight Technologies</t>
  </si>
  <si>
    <t>N5247A</t>
  </si>
  <si>
    <t>US50470141</t>
  </si>
  <si>
    <t>A.10.49.11</t>
  </si>
  <si>
    <t>OIP3 +15dBm LO Log Mag(dBm)</t>
  </si>
  <si>
    <t>CL +15dBm LO Log Mag(dB)</t>
  </si>
  <si>
    <t xml:space="preserve"> November 14</t>
  </si>
  <si>
    <t>SG48420104</t>
  </si>
  <si>
    <t xml:space="preserve"> 2017 10:48:12</t>
  </si>
  <si>
    <t xml:space="preserve"> 2017 10:56:25</t>
  </si>
  <si>
    <t xml:space="preserve"> 2017 10:59:28</t>
  </si>
  <si>
    <t xml:space="preserve"> 2017 10:57:49</t>
  </si>
  <si>
    <t xml:space="preserve"> 2017 14:00:58</t>
  </si>
  <si>
    <t xml:space="preserve"> 2017 14:07:06</t>
  </si>
  <si>
    <t xml:space="preserve"> 2017 14:20:13</t>
  </si>
  <si>
    <t xml:space="preserve"> 2017 14:18:36</t>
  </si>
  <si>
    <t xml:space="preserve"> 2017 14:10:40</t>
  </si>
  <si>
    <t xml:space="preserve"> 2017 14:09:00</t>
  </si>
  <si>
    <t xml:space="preserve"> 2017 14:14:36</t>
  </si>
  <si>
    <t xml:space="preserve"> 2017 14:16:04</t>
  </si>
  <si>
    <t xml:space="preserve"> 2017 16:10:44</t>
  </si>
  <si>
    <t xml:space="preserve"> 2017 16:14:43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</si>
  <si>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</si>
  <si>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</si>
  <si>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</si>
  <si>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</si>
  <si>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</si>
  <si>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</si>
  <si>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</si>
  <si>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</si>
  <si>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</si>
  <si>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</si>
  <si>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</si>
  <si>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</si>
  <si>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</si>
  <si>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</si>
  <si>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CL &amp; Data</t>
  </si>
  <si>
    <t>H</t>
  </si>
  <si>
    <t>I</t>
  </si>
  <si>
    <t>IP3</t>
  </si>
  <si>
    <t>J</t>
  </si>
  <si>
    <t>Isolations</t>
  </si>
  <si>
    <t>B</t>
  </si>
  <si>
    <t>F</t>
  </si>
  <si>
    <t>Config B</t>
  </si>
  <si>
    <t>S</t>
  </si>
  <si>
    <t>P</t>
  </si>
  <si>
    <t>LO to IF Isolation</t>
  </si>
  <si>
    <t>RF to IF Isolation</t>
  </si>
  <si>
    <t>IF Response</t>
  </si>
  <si>
    <t>R</t>
  </si>
  <si>
    <t>E</t>
  </si>
  <si>
    <t>O</t>
  </si>
  <si>
    <t>Conversion Loss vs. LO Power</t>
  </si>
  <si>
    <t>Input IP3 vs. LO Power</t>
  </si>
  <si>
    <t>+17 dBm</t>
  </si>
  <si>
    <t>CLvsLO</t>
  </si>
  <si>
    <t>+15 dBm</t>
  </si>
  <si>
    <t>G</t>
  </si>
  <si>
    <t>+13 dBm</t>
  </si>
  <si>
    <t>+11 dBm</t>
  </si>
  <si>
    <t>U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</si>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</sst>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5" fillId="0" borderId="0" xfId="0" applyFont="1" applyFill="1"/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3" borderId="0" xfId="0" applyNumberFormat="1" applyFill="1" applyAlignment="1"/>
    <xf numFmtId="2" fontId="0" fillId="3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5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center"/>
    </xf>
    <xf numFmtId="0" fontId="7" fillId="2" borderId="0" xfId="0" applyNumberFormat="1" applyFont="1" applyFill="1"/>
    <xf numFmtId="0" fontId="8" fillId="2" borderId="0" xfId="0" applyNumberFormat="1" applyFont="1" applyFill="1"/>
    <xf numFmtId="0" fontId="9" fillId="2" borderId="0" xfId="0" applyNumberFormat="1" applyFont="1" applyFill="1"/>
    <xf numFmtId="0" fontId="10" fillId="2" borderId="0" xfId="0" applyNumberFormat="1" applyFont="1" applyFill="1"/>
    <xf numFmtId="0" fontId="7" fillId="5" borderId="0" xfId="0" applyNumberFormat="1" applyFont="1" applyFill="1"/>
    <xf numFmtId="0" fontId="11" fillId="5" borderId="0" xfId="0" applyNumberFormat="1" applyFont="1" applyFill="1"/>
    <xf numFmtId="0" fontId="11" fillId="5" borderId="0" xfId="0" applyNumberFormat="1" applyFont="1" applyFill="1" applyAlignment="1">
      <alignment horizontal="center"/>
    </xf>
    <xf numFmtId="0" fontId="11" fillId="2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center"/>
    </xf>
    <xf numFmtId="1" fontId="10" fillId="2" borderId="0" xfId="0" applyNumberFormat="1" applyFont="1" applyFill="1" applyAlignment="1">
      <alignment horizontal="center"/>
    </xf>
    <xf numFmtId="1" fontId="7" fillId="2" borderId="0" xfId="0" applyNumberFormat="1" applyFont="1" applyFill="1"/>
    <xf numFmtId="1" fontId="12" fillId="0" borderId="1" xfId="0" applyNumberFormat="1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 wrapText="1"/>
    </xf>
    <xf numFmtId="1" fontId="13" fillId="0" borderId="3" xfId="0" applyNumberFormat="1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1" fontId="13" fillId="2" borderId="3" xfId="0" applyNumberFormat="1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 wrapText="1"/>
    </xf>
    <xf numFmtId="2" fontId="13" fillId="0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Fill="1" applyBorder="1" applyAlignment="1">
      <alignment horizontal="center" vertical="center" wrapText="1"/>
    </xf>
    <xf numFmtId="1" fontId="13" fillId="2" borderId="4" xfId="0" applyNumberFormat="1" applyFont="1" applyFill="1" applyBorder="1" applyAlignment="1">
      <alignment horizontal="center" vertical="center" wrapText="1"/>
    </xf>
    <xf numFmtId="1" fontId="13" fillId="2" borderId="5" xfId="0" applyNumberFormat="1" applyFont="1" applyFill="1" applyBorder="1" applyAlignment="1">
      <alignment horizontal="center" vertical="center" wrapText="1"/>
    </xf>
    <xf numFmtId="1" fontId="13" fillId="2" borderId="6" xfId="0" applyNumberFormat="1" applyFont="1" applyFill="1" applyBorder="1" applyAlignment="1">
      <alignment horizontal="center" vertical="center" wrapText="1"/>
    </xf>
    <xf numFmtId="1" fontId="13" fillId="0" borderId="7" xfId="0" applyNumberFormat="1" applyFont="1" applyFill="1" applyBorder="1" applyAlignment="1">
      <alignment horizontal="center" vertical="center" wrapText="1"/>
    </xf>
    <xf numFmtId="1" fontId="13" fillId="2" borderId="7" xfId="0" applyNumberFormat="1" applyFont="1" applyFill="1" applyBorder="1" applyAlignment="1">
      <alignment horizontal="center" vertical="center" wrapText="1"/>
    </xf>
    <xf numFmtId="1" fontId="13" fillId="2" borderId="8" xfId="0" applyNumberFormat="1" applyFont="1" applyFill="1" applyBorder="1" applyAlignment="1">
      <alignment horizontal="center" vertical="center" wrapText="1"/>
    </xf>
    <xf numFmtId="1" fontId="13" fillId="2" borderId="9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/>
    <xf numFmtId="0" fontId="7" fillId="0" borderId="0" xfId="0" applyNumberFormat="1" applyFont="1"/>
    <xf numFmtId="0" fontId="1" fillId="6" borderId="0" xfId="0" applyFont="1" applyFill="1"/>
    <xf numFmtId="0" fontId="3" fillId="6" borderId="0" xfId="0" applyFont="1" applyFill="1"/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12" fillId="0" borderId="1" xfId="0" applyNumberFormat="1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vertical="center" wrapText="1"/>
    </xf>
    <xf numFmtId="1" fontId="13" fillId="0" borderId="3" xfId="0" applyNumberFormat="1" applyFont="1" applyBorder="1" applyAlignment="1">
      <alignment horizontal="center" vertical="center" wrapText="1"/>
    </xf>
    <xf numFmtId="1" fontId="13" fillId="0" borderId="4" xfId="0" applyNumberFormat="1" applyFont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 vertical="center" wrapText="1"/>
    </xf>
    <xf numFmtId="1" fontId="13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13" fillId="0" borderId="7" xfId="0" applyNumberFormat="1" applyFont="1" applyBorder="1" applyAlignment="1">
      <alignment horizontal="center" vertical="center" wrapText="1"/>
    </xf>
    <xf numFmtId="1" fontId="13" fillId="0" borderId="8" xfId="0" applyNumberFormat="1" applyFont="1" applyBorder="1" applyAlignment="1">
      <alignment horizontal="center" vertical="center" wrapText="1"/>
    </xf>
    <xf numFmtId="1" fontId="13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100 MHz IF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0670131089369285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&amp; Data'!$I$4:$I$204</c:f>
              <c:numCache>
                <c:formatCode>General</c:formatCode>
                <c:ptCount val="201"/>
                <c:pt idx="0">
                  <c:v>-71.348984000000002</c:v>
                </c:pt>
                <c:pt idx="1">
                  <c:v>-71.316649999999996</c:v>
                </c:pt>
                <c:pt idx="2">
                  <c:v>-72.657387</c:v>
                </c:pt>
                <c:pt idx="3">
                  <c:v>-71.150779999999997</c:v>
                </c:pt>
                <c:pt idx="4">
                  <c:v>-70.585967999999994</c:v>
                </c:pt>
                <c:pt idx="5">
                  <c:v>-69.631836000000007</c:v>
                </c:pt>
                <c:pt idx="6">
                  <c:v>-68.031418000000002</c:v>
                </c:pt>
                <c:pt idx="7">
                  <c:v>-67.308364999999995</c:v>
                </c:pt>
                <c:pt idx="8">
                  <c:v>-71.367003999999994</c:v>
                </c:pt>
                <c:pt idx="9">
                  <c:v>-71.992194999999995</c:v>
                </c:pt>
                <c:pt idx="10">
                  <c:v>-72.112082999999998</c:v>
                </c:pt>
                <c:pt idx="11">
                  <c:v>-74.765563999999998</c:v>
                </c:pt>
                <c:pt idx="12">
                  <c:v>-73.709693999999999</c:v>
                </c:pt>
                <c:pt idx="13">
                  <c:v>-71.182181999999997</c:v>
                </c:pt>
                <c:pt idx="14">
                  <c:v>-71.480132999999995</c:v>
                </c:pt>
                <c:pt idx="15">
                  <c:v>-71.128983000000005</c:v>
                </c:pt>
                <c:pt idx="16">
                  <c:v>-70.982185000000001</c:v>
                </c:pt>
                <c:pt idx="17">
                  <c:v>-70.695610000000002</c:v>
                </c:pt>
                <c:pt idx="18">
                  <c:v>-72.482483000000002</c:v>
                </c:pt>
                <c:pt idx="19">
                  <c:v>-73.839530999999994</c:v>
                </c:pt>
                <c:pt idx="20">
                  <c:v>-75.881798000000003</c:v>
                </c:pt>
                <c:pt idx="21">
                  <c:v>-76.505668999999997</c:v>
                </c:pt>
                <c:pt idx="22">
                  <c:v>-77.398933</c:v>
                </c:pt>
                <c:pt idx="23">
                  <c:v>-75.422173000000001</c:v>
                </c:pt>
                <c:pt idx="24">
                  <c:v>-73.860007999999993</c:v>
                </c:pt>
                <c:pt idx="25">
                  <c:v>-71.265961000000004</c:v>
                </c:pt>
                <c:pt idx="26">
                  <c:v>-69.379715000000004</c:v>
                </c:pt>
                <c:pt idx="27">
                  <c:v>-67.175194000000005</c:v>
                </c:pt>
                <c:pt idx="28">
                  <c:v>-63.690871999999999</c:v>
                </c:pt>
                <c:pt idx="29">
                  <c:v>-58.078304000000003</c:v>
                </c:pt>
                <c:pt idx="30">
                  <c:v>-49.497135</c:v>
                </c:pt>
                <c:pt idx="31">
                  <c:v>-39.889339</c:v>
                </c:pt>
                <c:pt idx="32">
                  <c:v>-31.334918999999999</c:v>
                </c:pt>
                <c:pt idx="33">
                  <c:v>-23.787724000000001</c:v>
                </c:pt>
                <c:pt idx="34">
                  <c:v>-18.167953000000001</c:v>
                </c:pt>
                <c:pt idx="35">
                  <c:v>-15.993428</c:v>
                </c:pt>
                <c:pt idx="36">
                  <c:v>-13.594331</c:v>
                </c:pt>
                <c:pt idx="37">
                  <c:v>-11.605238999999999</c:v>
                </c:pt>
                <c:pt idx="38">
                  <c:v>-10.052251</c:v>
                </c:pt>
                <c:pt idx="39">
                  <c:v>-8.6267470999999993</c:v>
                </c:pt>
                <c:pt idx="40">
                  <c:v>-7.5844149999999999</c:v>
                </c:pt>
                <c:pt idx="41">
                  <c:v>-6.9505768000000003</c:v>
                </c:pt>
                <c:pt idx="42">
                  <c:v>-6.4640960999999999</c:v>
                </c:pt>
                <c:pt idx="43">
                  <c:v>-6.1896104999999997</c:v>
                </c:pt>
                <c:pt idx="44">
                  <c:v>-6.0343632999999999</c:v>
                </c:pt>
                <c:pt idx="45">
                  <c:v>-6.0533633</c:v>
                </c:pt>
                <c:pt idx="46">
                  <c:v>-6.1089573000000001</c:v>
                </c:pt>
                <c:pt idx="47">
                  <c:v>-6.2023687000000001</c:v>
                </c:pt>
                <c:pt idx="48">
                  <c:v>-6.2601928999999998</c:v>
                </c:pt>
                <c:pt idx="49">
                  <c:v>-6.3177260999999998</c:v>
                </c:pt>
                <c:pt idx="50">
                  <c:v>-6.3301958999999997</c:v>
                </c:pt>
                <c:pt idx="51">
                  <c:v>-6.3535823999999996</c:v>
                </c:pt>
                <c:pt idx="52">
                  <c:v>-6.3725300000000002</c:v>
                </c:pt>
                <c:pt idx="53">
                  <c:v>-6.4051485000000001</c:v>
                </c:pt>
                <c:pt idx="54">
                  <c:v>-6.4315968000000003</c:v>
                </c:pt>
                <c:pt idx="55">
                  <c:v>-6.4665689000000004</c:v>
                </c:pt>
                <c:pt idx="56">
                  <c:v>-6.5071139000000002</c:v>
                </c:pt>
                <c:pt idx="57">
                  <c:v>-6.5532436000000001</c:v>
                </c:pt>
                <c:pt idx="58">
                  <c:v>-6.5646858000000003</c:v>
                </c:pt>
                <c:pt idx="59">
                  <c:v>-6.5803665999999996</c:v>
                </c:pt>
                <c:pt idx="60">
                  <c:v>-6.5947328000000001</c:v>
                </c:pt>
                <c:pt idx="61">
                  <c:v>-6.6024260999999997</c:v>
                </c:pt>
                <c:pt idx="62">
                  <c:v>-6.6160822000000001</c:v>
                </c:pt>
                <c:pt idx="63">
                  <c:v>-6.6431149999999999</c:v>
                </c:pt>
                <c:pt idx="64">
                  <c:v>-6.6677980000000003</c:v>
                </c:pt>
                <c:pt idx="65">
                  <c:v>-6.6932368000000002</c:v>
                </c:pt>
                <c:pt idx="66">
                  <c:v>-6.7006196999999998</c:v>
                </c:pt>
                <c:pt idx="67">
                  <c:v>-6.6772909</c:v>
                </c:pt>
                <c:pt idx="68">
                  <c:v>-6.6410356000000004</c:v>
                </c:pt>
                <c:pt idx="69">
                  <c:v>-6.5941739000000004</c:v>
                </c:pt>
                <c:pt idx="70">
                  <c:v>-6.5256556999999997</c:v>
                </c:pt>
                <c:pt idx="71">
                  <c:v>-6.4682651</c:v>
                </c:pt>
                <c:pt idx="72">
                  <c:v>-6.4233642</c:v>
                </c:pt>
                <c:pt idx="73">
                  <c:v>-6.3958240000000002</c:v>
                </c:pt>
                <c:pt idx="74">
                  <c:v>-6.3782376999999997</c:v>
                </c:pt>
                <c:pt idx="75">
                  <c:v>-6.3713588999999997</c:v>
                </c:pt>
                <c:pt idx="76">
                  <c:v>-6.3602518999999997</c:v>
                </c:pt>
                <c:pt idx="77">
                  <c:v>-6.3797693000000004</c:v>
                </c:pt>
                <c:pt idx="78">
                  <c:v>-6.3888353999999996</c:v>
                </c:pt>
                <c:pt idx="79">
                  <c:v>-6.4073171999999996</c:v>
                </c:pt>
                <c:pt idx="80">
                  <c:v>-6.4531650999999997</c:v>
                </c:pt>
                <c:pt idx="81">
                  <c:v>-6.5095695999999998</c:v>
                </c:pt>
                <c:pt idx="82">
                  <c:v>-6.5639371999999998</c:v>
                </c:pt>
                <c:pt idx="83">
                  <c:v>-6.6278319000000003</c:v>
                </c:pt>
                <c:pt idx="84">
                  <c:v>-6.7223125000000001</c:v>
                </c:pt>
                <c:pt idx="85">
                  <c:v>-6.7803639999999996</c:v>
                </c:pt>
                <c:pt idx="86">
                  <c:v>-6.8579511999999996</c:v>
                </c:pt>
                <c:pt idx="87">
                  <c:v>-6.9207558999999996</c:v>
                </c:pt>
                <c:pt idx="88">
                  <c:v>-6.9963031000000004</c:v>
                </c:pt>
                <c:pt idx="89">
                  <c:v>-7.0223469999999999</c:v>
                </c:pt>
                <c:pt idx="90">
                  <c:v>-7.0799570000000003</c:v>
                </c:pt>
                <c:pt idx="91">
                  <c:v>-7.1222443999999996</c:v>
                </c:pt>
                <c:pt idx="92">
                  <c:v>-7.1660085000000002</c:v>
                </c:pt>
                <c:pt idx="93">
                  <c:v>-7.1993213000000003</c:v>
                </c:pt>
                <c:pt idx="94">
                  <c:v>-7.2441816000000001</c:v>
                </c:pt>
                <c:pt idx="95">
                  <c:v>-7.2680534999999997</c:v>
                </c:pt>
                <c:pt idx="96">
                  <c:v>-7.3063855000000002</c:v>
                </c:pt>
                <c:pt idx="97">
                  <c:v>-7.3263040000000004</c:v>
                </c:pt>
                <c:pt idx="98">
                  <c:v>-7.3486528</c:v>
                </c:pt>
                <c:pt idx="99">
                  <c:v>-7.3818235000000003</c:v>
                </c:pt>
                <c:pt idx="100">
                  <c:v>-7.4144439999999996</c:v>
                </c:pt>
                <c:pt idx="101">
                  <c:v>-7.4353442000000003</c:v>
                </c:pt>
                <c:pt idx="102">
                  <c:v>-7.4687704999999998</c:v>
                </c:pt>
                <c:pt idx="103">
                  <c:v>-7.5285701999999999</c:v>
                </c:pt>
                <c:pt idx="104">
                  <c:v>-7.5416818000000001</c:v>
                </c:pt>
                <c:pt idx="105">
                  <c:v>-7.5944757000000003</c:v>
                </c:pt>
                <c:pt idx="106">
                  <c:v>-7.6397051999999999</c:v>
                </c:pt>
                <c:pt idx="107">
                  <c:v>-7.6806077999999998</c:v>
                </c:pt>
                <c:pt idx="108">
                  <c:v>-7.6966019000000001</c:v>
                </c:pt>
                <c:pt idx="109">
                  <c:v>-7.7575836000000002</c:v>
                </c:pt>
                <c:pt idx="110">
                  <c:v>-7.7404222000000003</c:v>
                </c:pt>
                <c:pt idx="111">
                  <c:v>-7.7440052000000001</c:v>
                </c:pt>
                <c:pt idx="112">
                  <c:v>-7.7348356000000003</c:v>
                </c:pt>
                <c:pt idx="113">
                  <c:v>-7.7291093000000002</c:v>
                </c:pt>
                <c:pt idx="114">
                  <c:v>-7.6830715999999999</c:v>
                </c:pt>
                <c:pt idx="115">
                  <c:v>-7.6922978999999998</c:v>
                </c:pt>
                <c:pt idx="116">
                  <c:v>-7.6702323000000003</c:v>
                </c:pt>
                <c:pt idx="117">
                  <c:v>-7.6507196000000004</c:v>
                </c:pt>
                <c:pt idx="118">
                  <c:v>-7.6337891000000004</c:v>
                </c:pt>
                <c:pt idx="119">
                  <c:v>-7.6443725000000002</c:v>
                </c:pt>
                <c:pt idx="120">
                  <c:v>-7.6506619000000002</c:v>
                </c:pt>
                <c:pt idx="121">
                  <c:v>-7.6490654999999999</c:v>
                </c:pt>
                <c:pt idx="122">
                  <c:v>-7.6555600000000004</c:v>
                </c:pt>
                <c:pt idx="123">
                  <c:v>-7.6595272999999997</c:v>
                </c:pt>
                <c:pt idx="124">
                  <c:v>-7.6792430999999999</c:v>
                </c:pt>
                <c:pt idx="125">
                  <c:v>-7.6954298000000003</c:v>
                </c:pt>
                <c:pt idx="126">
                  <c:v>-7.7214102999999996</c:v>
                </c:pt>
                <c:pt idx="127">
                  <c:v>-7.7799797000000002</c:v>
                </c:pt>
                <c:pt idx="128">
                  <c:v>-7.8102665</c:v>
                </c:pt>
                <c:pt idx="129">
                  <c:v>-7.8540130000000001</c:v>
                </c:pt>
                <c:pt idx="130">
                  <c:v>-7.8928412999999997</c:v>
                </c:pt>
                <c:pt idx="131">
                  <c:v>-7.9260402000000001</c:v>
                </c:pt>
                <c:pt idx="132">
                  <c:v>-7.9442748999999999</c:v>
                </c:pt>
                <c:pt idx="133">
                  <c:v>-7.9770579000000001</c:v>
                </c:pt>
                <c:pt idx="134">
                  <c:v>-7.9936904999999996</c:v>
                </c:pt>
                <c:pt idx="135">
                  <c:v>-8.0179013999999995</c:v>
                </c:pt>
                <c:pt idx="136">
                  <c:v>-8.0664873000000004</c:v>
                </c:pt>
                <c:pt idx="137">
                  <c:v>-8.0932808000000005</c:v>
                </c:pt>
                <c:pt idx="138">
                  <c:v>-8.1186503999999999</c:v>
                </c:pt>
                <c:pt idx="139">
                  <c:v>-8.1220397999999996</c:v>
                </c:pt>
                <c:pt idx="140">
                  <c:v>-8.1286821000000007</c:v>
                </c:pt>
                <c:pt idx="141">
                  <c:v>-8.1001949</c:v>
                </c:pt>
                <c:pt idx="142">
                  <c:v>-8.0837029999999999</c:v>
                </c:pt>
                <c:pt idx="143">
                  <c:v>-8.0608473000000007</c:v>
                </c:pt>
                <c:pt idx="144">
                  <c:v>-8.032959</c:v>
                </c:pt>
                <c:pt idx="145">
                  <c:v>-7.9890245999999996</c:v>
                </c:pt>
                <c:pt idx="146">
                  <c:v>-7.9589876999999998</c:v>
                </c:pt>
                <c:pt idx="147">
                  <c:v>-7.9403863000000001</c:v>
                </c:pt>
                <c:pt idx="148">
                  <c:v>-7.9005375000000004</c:v>
                </c:pt>
                <c:pt idx="149">
                  <c:v>-7.8895884000000001</c:v>
                </c:pt>
                <c:pt idx="150">
                  <c:v>-7.8703256000000001</c:v>
                </c:pt>
                <c:pt idx="151">
                  <c:v>-7.8591842999999999</c:v>
                </c:pt>
                <c:pt idx="152">
                  <c:v>-7.8494773000000002</c:v>
                </c:pt>
                <c:pt idx="153">
                  <c:v>-7.8466597</c:v>
                </c:pt>
                <c:pt idx="154">
                  <c:v>-7.8455377000000004</c:v>
                </c:pt>
                <c:pt idx="155">
                  <c:v>-7.8657383999999997</c:v>
                </c:pt>
                <c:pt idx="156">
                  <c:v>-7.8708862999999996</c:v>
                </c:pt>
                <c:pt idx="157">
                  <c:v>-7.8775748999999999</c:v>
                </c:pt>
                <c:pt idx="158">
                  <c:v>-7.9106487999999997</c:v>
                </c:pt>
                <c:pt idx="159">
                  <c:v>-7.9181461000000004</c:v>
                </c:pt>
                <c:pt idx="160">
                  <c:v>-7.9289436000000002</c:v>
                </c:pt>
                <c:pt idx="161">
                  <c:v>-7.9400329999999997</c:v>
                </c:pt>
                <c:pt idx="162">
                  <c:v>-7.9389076000000003</c:v>
                </c:pt>
                <c:pt idx="163">
                  <c:v>-7.9544715999999998</c:v>
                </c:pt>
                <c:pt idx="164">
                  <c:v>-7.9653945000000004</c:v>
                </c:pt>
                <c:pt idx="165">
                  <c:v>-7.9891776999999999</c:v>
                </c:pt>
                <c:pt idx="166">
                  <c:v>-8.0110148999999993</c:v>
                </c:pt>
                <c:pt idx="167">
                  <c:v>-8.0366783000000002</c:v>
                </c:pt>
                <c:pt idx="168">
                  <c:v>-8.0504589000000006</c:v>
                </c:pt>
                <c:pt idx="169">
                  <c:v>-8.0859108000000006</c:v>
                </c:pt>
                <c:pt idx="170">
                  <c:v>-8.1056910000000002</c:v>
                </c:pt>
                <c:pt idx="171">
                  <c:v>-8.1534157</c:v>
                </c:pt>
                <c:pt idx="172">
                  <c:v>-8.1879834999999996</c:v>
                </c:pt>
                <c:pt idx="173">
                  <c:v>-8.2152928999999997</c:v>
                </c:pt>
                <c:pt idx="174">
                  <c:v>-8.2222527999999997</c:v>
                </c:pt>
                <c:pt idx="175">
                  <c:v>-8.2077703</c:v>
                </c:pt>
                <c:pt idx="176">
                  <c:v>-8.1488562000000009</c:v>
                </c:pt>
                <c:pt idx="177">
                  <c:v>-8.1078109999999999</c:v>
                </c:pt>
                <c:pt idx="178">
                  <c:v>-8.0531997999999998</c:v>
                </c:pt>
                <c:pt idx="179">
                  <c:v>-8.0023985</c:v>
                </c:pt>
                <c:pt idx="180">
                  <c:v>-7.9554461999999999</c:v>
                </c:pt>
                <c:pt idx="181">
                  <c:v>-7.9528765999999997</c:v>
                </c:pt>
                <c:pt idx="182">
                  <c:v>-7.9244833000000003</c:v>
                </c:pt>
                <c:pt idx="183">
                  <c:v>-7.9121180000000004</c:v>
                </c:pt>
                <c:pt idx="184">
                  <c:v>-7.9065380000000003</c:v>
                </c:pt>
                <c:pt idx="185">
                  <c:v>-7.9033255999999996</c:v>
                </c:pt>
                <c:pt idx="186">
                  <c:v>-7.8930401999999997</c:v>
                </c:pt>
                <c:pt idx="187">
                  <c:v>-7.8995156</c:v>
                </c:pt>
                <c:pt idx="188">
                  <c:v>-7.9653912</c:v>
                </c:pt>
                <c:pt idx="189">
                  <c:v>-7.9766292999999999</c:v>
                </c:pt>
                <c:pt idx="190">
                  <c:v>-8.0766448999999998</c:v>
                </c:pt>
                <c:pt idx="191">
                  <c:v>-8.1700888000000003</c:v>
                </c:pt>
                <c:pt idx="192">
                  <c:v>-8.5405493000000003</c:v>
                </c:pt>
                <c:pt idx="193">
                  <c:v>-8.8553990999999996</c:v>
                </c:pt>
                <c:pt idx="194">
                  <c:v>-9.6691856000000005</c:v>
                </c:pt>
                <c:pt idx="195">
                  <c:v>-11.033466000000001</c:v>
                </c:pt>
                <c:pt idx="196">
                  <c:v>-12.784504999999999</c:v>
                </c:pt>
                <c:pt idx="197">
                  <c:v>-13.13133</c:v>
                </c:pt>
                <c:pt idx="198">
                  <c:v>-14.986158</c:v>
                </c:pt>
                <c:pt idx="199">
                  <c:v>-16.395745999999999</c:v>
                </c:pt>
                <c:pt idx="200">
                  <c:v>-17.173300000000001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B-4BA8-A869-D7E0845062C7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&amp; Data'!$S$4:$S$204</c:f>
              <c:numCache>
                <c:formatCode>General</c:formatCode>
                <c:ptCount val="201"/>
                <c:pt idx="0">
                  <c:v>-67.945053000000001</c:v>
                </c:pt>
                <c:pt idx="1">
                  <c:v>-67.527411999999998</c:v>
                </c:pt>
                <c:pt idx="2">
                  <c:v>-68.509940999999998</c:v>
                </c:pt>
                <c:pt idx="3">
                  <c:v>-69.664092999999994</c:v>
                </c:pt>
                <c:pt idx="4">
                  <c:v>-69.775336999999993</c:v>
                </c:pt>
                <c:pt idx="5">
                  <c:v>-70.206931999999995</c:v>
                </c:pt>
                <c:pt idx="6">
                  <c:v>-70.904197999999994</c:v>
                </c:pt>
                <c:pt idx="7">
                  <c:v>-70.809448000000003</c:v>
                </c:pt>
                <c:pt idx="8">
                  <c:v>-70.528678999999997</c:v>
                </c:pt>
                <c:pt idx="9">
                  <c:v>-70.822456000000003</c:v>
                </c:pt>
                <c:pt idx="10">
                  <c:v>-72.871512999999993</c:v>
                </c:pt>
                <c:pt idx="11">
                  <c:v>-71.848686000000001</c:v>
                </c:pt>
                <c:pt idx="12">
                  <c:v>-69.995559999999998</c:v>
                </c:pt>
                <c:pt idx="13">
                  <c:v>-69.504638999999997</c:v>
                </c:pt>
                <c:pt idx="14">
                  <c:v>-70.164603999999997</c:v>
                </c:pt>
                <c:pt idx="15">
                  <c:v>-67.920485999999997</c:v>
                </c:pt>
                <c:pt idx="16">
                  <c:v>-69.139640999999997</c:v>
                </c:pt>
                <c:pt idx="17">
                  <c:v>-69.050987000000006</c:v>
                </c:pt>
                <c:pt idx="18">
                  <c:v>-68.932029999999997</c:v>
                </c:pt>
                <c:pt idx="19">
                  <c:v>-67.547882000000001</c:v>
                </c:pt>
                <c:pt idx="20">
                  <c:v>-69.998519999999999</c:v>
                </c:pt>
                <c:pt idx="21">
                  <c:v>-70.803794999999994</c:v>
                </c:pt>
                <c:pt idx="22">
                  <c:v>-70.921966999999995</c:v>
                </c:pt>
                <c:pt idx="23">
                  <c:v>-67.866630999999998</c:v>
                </c:pt>
                <c:pt idx="24">
                  <c:v>-62.540146</c:v>
                </c:pt>
                <c:pt idx="25">
                  <c:v>-52.497287999999998</c:v>
                </c:pt>
                <c:pt idx="26">
                  <c:v>-42.288241999999997</c:v>
                </c:pt>
                <c:pt idx="27">
                  <c:v>-33.910072</c:v>
                </c:pt>
                <c:pt idx="28">
                  <c:v>-27.197241000000002</c:v>
                </c:pt>
                <c:pt idx="29">
                  <c:v>-23.658337</c:v>
                </c:pt>
                <c:pt idx="30">
                  <c:v>-21.67643</c:v>
                </c:pt>
                <c:pt idx="31">
                  <c:v>-20.419718</c:v>
                </c:pt>
                <c:pt idx="32">
                  <c:v>-19.321117000000001</c:v>
                </c:pt>
                <c:pt idx="33">
                  <c:v>-18.199043</c:v>
                </c:pt>
                <c:pt idx="34">
                  <c:v>-16.810472000000001</c:v>
                </c:pt>
                <c:pt idx="35">
                  <c:v>-15.559696000000001</c:v>
                </c:pt>
                <c:pt idx="36">
                  <c:v>-14.304634</c:v>
                </c:pt>
                <c:pt idx="37">
                  <c:v>-13.151716</c:v>
                </c:pt>
                <c:pt idx="38">
                  <c:v>-11.981183</c:v>
                </c:pt>
                <c:pt idx="39">
                  <c:v>-11.016097</c:v>
                </c:pt>
                <c:pt idx="40">
                  <c:v>-10.165683</c:v>
                </c:pt>
                <c:pt idx="41">
                  <c:v>-9.4271192999999993</c:v>
                </c:pt>
                <c:pt idx="42">
                  <c:v>-8.7698622000000004</c:v>
                </c:pt>
                <c:pt idx="43">
                  <c:v>-8.3455677000000001</c:v>
                </c:pt>
                <c:pt idx="44">
                  <c:v>-8.1100577999999999</c:v>
                </c:pt>
                <c:pt idx="45">
                  <c:v>-8.0263805000000001</c:v>
                </c:pt>
                <c:pt idx="46">
                  <c:v>-8.0346717999999999</c:v>
                </c:pt>
                <c:pt idx="47">
                  <c:v>-8.0751571999999996</c:v>
                </c:pt>
                <c:pt idx="48">
                  <c:v>-8.1332921999999996</c:v>
                </c:pt>
                <c:pt idx="49">
                  <c:v>-8.1786727999999993</c:v>
                </c:pt>
                <c:pt idx="50">
                  <c:v>-8.1980591</c:v>
                </c:pt>
                <c:pt idx="51">
                  <c:v>-8.2072029000000004</c:v>
                </c:pt>
                <c:pt idx="52">
                  <c:v>-8.2350349000000005</c:v>
                </c:pt>
                <c:pt idx="53">
                  <c:v>-8.2102423000000009</c:v>
                </c:pt>
                <c:pt idx="54">
                  <c:v>-8.2089976999999994</c:v>
                </c:pt>
                <c:pt idx="55">
                  <c:v>-8.1939983000000005</c:v>
                </c:pt>
                <c:pt idx="56">
                  <c:v>-8.1757144999999998</c:v>
                </c:pt>
                <c:pt idx="57">
                  <c:v>-8.1711320999999995</c:v>
                </c:pt>
                <c:pt idx="58">
                  <c:v>-8.1839055999999992</c:v>
                </c:pt>
                <c:pt idx="59">
                  <c:v>-8.1872749000000002</c:v>
                </c:pt>
                <c:pt idx="60">
                  <c:v>-8.2020435000000003</c:v>
                </c:pt>
                <c:pt idx="61">
                  <c:v>-8.2220744999999997</c:v>
                </c:pt>
                <c:pt idx="62">
                  <c:v>-8.2274475000000002</c:v>
                </c:pt>
                <c:pt idx="63">
                  <c:v>-8.2407903999999998</c:v>
                </c:pt>
                <c:pt idx="64">
                  <c:v>-8.2559346999999992</c:v>
                </c:pt>
                <c:pt idx="65">
                  <c:v>-8.2647771999999993</c:v>
                </c:pt>
                <c:pt idx="66">
                  <c:v>-8.2699870999999998</c:v>
                </c:pt>
                <c:pt idx="67">
                  <c:v>-8.2679481999999993</c:v>
                </c:pt>
                <c:pt idx="68">
                  <c:v>-8.2554149999999993</c:v>
                </c:pt>
                <c:pt idx="69">
                  <c:v>-8.2164973999999997</c:v>
                </c:pt>
                <c:pt idx="70">
                  <c:v>-8.1507883000000003</c:v>
                </c:pt>
                <c:pt idx="71">
                  <c:v>-8.0839338000000005</c:v>
                </c:pt>
                <c:pt idx="72">
                  <c:v>-8.0071621000000004</c:v>
                </c:pt>
                <c:pt idx="73">
                  <c:v>-7.9570293000000003</c:v>
                </c:pt>
                <c:pt idx="74">
                  <c:v>-7.9322695999999997</c:v>
                </c:pt>
                <c:pt idx="75">
                  <c:v>-7.9474572999999999</c:v>
                </c:pt>
                <c:pt idx="76">
                  <c:v>-7.9607200999999996</c:v>
                </c:pt>
                <c:pt idx="77">
                  <c:v>-7.9986978000000004</c:v>
                </c:pt>
                <c:pt idx="78">
                  <c:v>-8.0464859000000004</c:v>
                </c:pt>
                <c:pt idx="79">
                  <c:v>-8.0934857999999998</c:v>
                </c:pt>
                <c:pt idx="80">
                  <c:v>-8.1493100999999992</c:v>
                </c:pt>
                <c:pt idx="81">
                  <c:v>-8.2214679999999998</c:v>
                </c:pt>
                <c:pt idx="82">
                  <c:v>-8.2821073999999992</c:v>
                </c:pt>
                <c:pt idx="83">
                  <c:v>-8.3451786000000006</c:v>
                </c:pt>
                <c:pt idx="84">
                  <c:v>-8.41432</c:v>
                </c:pt>
                <c:pt idx="85">
                  <c:v>-8.4799433000000004</c:v>
                </c:pt>
                <c:pt idx="86">
                  <c:v>-8.5391378000000007</c:v>
                </c:pt>
                <c:pt idx="87">
                  <c:v>-8.5952225000000002</c:v>
                </c:pt>
                <c:pt idx="88">
                  <c:v>-8.6307106000000005</c:v>
                </c:pt>
                <c:pt idx="89">
                  <c:v>-8.6609049000000002</c:v>
                </c:pt>
                <c:pt idx="90">
                  <c:v>-8.6749706</c:v>
                </c:pt>
                <c:pt idx="91">
                  <c:v>-8.6883763999999992</c:v>
                </c:pt>
                <c:pt idx="92">
                  <c:v>-8.6709470999999994</c:v>
                </c:pt>
                <c:pt idx="93">
                  <c:v>-8.6743573999999999</c:v>
                </c:pt>
                <c:pt idx="94">
                  <c:v>-8.6416178000000006</c:v>
                </c:pt>
                <c:pt idx="95">
                  <c:v>-8.6222276999999998</c:v>
                </c:pt>
                <c:pt idx="96">
                  <c:v>-8.5915421999999992</c:v>
                </c:pt>
                <c:pt idx="97">
                  <c:v>-8.5879288000000003</c:v>
                </c:pt>
                <c:pt idx="98">
                  <c:v>-8.5647468999999994</c:v>
                </c:pt>
                <c:pt idx="99">
                  <c:v>-8.5705203999999995</c:v>
                </c:pt>
                <c:pt idx="100">
                  <c:v>-8.5648298</c:v>
                </c:pt>
                <c:pt idx="101">
                  <c:v>-8.5588531000000003</c:v>
                </c:pt>
                <c:pt idx="102">
                  <c:v>-8.5463351999999997</c:v>
                </c:pt>
                <c:pt idx="103">
                  <c:v>-8.5571441999999998</c:v>
                </c:pt>
                <c:pt idx="104">
                  <c:v>-8.5526686000000005</c:v>
                </c:pt>
                <c:pt idx="105">
                  <c:v>-8.5457772999999992</c:v>
                </c:pt>
                <c:pt idx="106">
                  <c:v>-8.5620346000000005</c:v>
                </c:pt>
                <c:pt idx="107">
                  <c:v>-8.5768070000000005</c:v>
                </c:pt>
                <c:pt idx="108">
                  <c:v>-8.5727767999999998</c:v>
                </c:pt>
                <c:pt idx="109">
                  <c:v>-8.6063480000000006</c:v>
                </c:pt>
                <c:pt idx="110">
                  <c:v>-8.6029815999999997</c:v>
                </c:pt>
                <c:pt idx="111">
                  <c:v>-8.6049012999999999</c:v>
                </c:pt>
                <c:pt idx="112">
                  <c:v>-8.5995559999999998</c:v>
                </c:pt>
                <c:pt idx="113">
                  <c:v>-8.6010532000000008</c:v>
                </c:pt>
                <c:pt idx="114">
                  <c:v>-8.5737906000000006</c:v>
                </c:pt>
                <c:pt idx="115">
                  <c:v>-8.5772618999999999</c:v>
                </c:pt>
                <c:pt idx="116">
                  <c:v>-8.5419158999999993</c:v>
                </c:pt>
                <c:pt idx="117">
                  <c:v>-8.5244265000000006</c:v>
                </c:pt>
                <c:pt idx="118">
                  <c:v>-8.4905662999999993</c:v>
                </c:pt>
                <c:pt idx="119">
                  <c:v>-8.4833631999999994</c:v>
                </c:pt>
                <c:pt idx="120">
                  <c:v>-8.4885645000000007</c:v>
                </c:pt>
                <c:pt idx="121">
                  <c:v>-8.5075474</c:v>
                </c:pt>
                <c:pt idx="122">
                  <c:v>-8.5120506000000002</c:v>
                </c:pt>
                <c:pt idx="123">
                  <c:v>-8.5325851000000004</c:v>
                </c:pt>
                <c:pt idx="124">
                  <c:v>-8.5490513000000004</c:v>
                </c:pt>
                <c:pt idx="125">
                  <c:v>-8.5788344999999993</c:v>
                </c:pt>
                <c:pt idx="126">
                  <c:v>-8.5884657000000004</c:v>
                </c:pt>
                <c:pt idx="127">
                  <c:v>-8.6485968</c:v>
                </c:pt>
                <c:pt idx="128">
                  <c:v>-8.6632709999999999</c:v>
                </c:pt>
                <c:pt idx="129">
                  <c:v>-8.6987009000000004</c:v>
                </c:pt>
                <c:pt idx="130">
                  <c:v>-8.7099551999999996</c:v>
                </c:pt>
                <c:pt idx="131">
                  <c:v>-8.7298317000000001</c:v>
                </c:pt>
                <c:pt idx="132">
                  <c:v>-8.7426176000000009</c:v>
                </c:pt>
                <c:pt idx="133">
                  <c:v>-8.7856626999999996</c:v>
                </c:pt>
                <c:pt idx="134">
                  <c:v>-8.8175630999999992</c:v>
                </c:pt>
                <c:pt idx="135">
                  <c:v>-8.8739977000000003</c:v>
                </c:pt>
                <c:pt idx="136">
                  <c:v>-8.9574365999999994</c:v>
                </c:pt>
                <c:pt idx="137">
                  <c:v>-9.0001210999999994</c:v>
                </c:pt>
                <c:pt idx="138">
                  <c:v>-9.0555973000000005</c:v>
                </c:pt>
                <c:pt idx="139">
                  <c:v>-9.0823649999999994</c:v>
                </c:pt>
                <c:pt idx="140">
                  <c:v>-9.1012439999999994</c:v>
                </c:pt>
                <c:pt idx="141">
                  <c:v>-9.0809355000000007</c:v>
                </c:pt>
                <c:pt idx="142">
                  <c:v>-9.0870619000000001</c:v>
                </c:pt>
                <c:pt idx="143">
                  <c:v>-9.0700769000000001</c:v>
                </c:pt>
                <c:pt idx="144">
                  <c:v>-9.0573320000000006</c:v>
                </c:pt>
                <c:pt idx="145">
                  <c:v>-9.0248183999999991</c:v>
                </c:pt>
                <c:pt idx="146">
                  <c:v>-9.0053978000000008</c:v>
                </c:pt>
                <c:pt idx="147">
                  <c:v>-8.9838486</c:v>
                </c:pt>
                <c:pt idx="148">
                  <c:v>-8.9537934999999997</c:v>
                </c:pt>
                <c:pt idx="149">
                  <c:v>-8.9350166000000009</c:v>
                </c:pt>
                <c:pt idx="150">
                  <c:v>-8.9136533999999994</c:v>
                </c:pt>
                <c:pt idx="151">
                  <c:v>-8.9022112</c:v>
                </c:pt>
                <c:pt idx="152">
                  <c:v>-8.8943176000000008</c:v>
                </c:pt>
                <c:pt idx="153">
                  <c:v>-8.8817948999999992</c:v>
                </c:pt>
                <c:pt idx="154">
                  <c:v>-8.8793878999999993</c:v>
                </c:pt>
                <c:pt idx="155">
                  <c:v>-8.8859224000000001</c:v>
                </c:pt>
                <c:pt idx="156">
                  <c:v>-8.8913049999999991</c:v>
                </c:pt>
                <c:pt idx="157">
                  <c:v>-8.8934850999999995</c:v>
                </c:pt>
                <c:pt idx="158">
                  <c:v>-8.9368134000000001</c:v>
                </c:pt>
                <c:pt idx="159">
                  <c:v>-8.9443301999999996</c:v>
                </c:pt>
                <c:pt idx="160">
                  <c:v>-8.9727449000000004</c:v>
                </c:pt>
                <c:pt idx="161">
                  <c:v>-8.9870643999999995</c:v>
                </c:pt>
                <c:pt idx="162">
                  <c:v>-8.9942436000000008</c:v>
                </c:pt>
                <c:pt idx="163">
                  <c:v>-9.0148610999999992</c:v>
                </c:pt>
                <c:pt idx="164">
                  <c:v>-9.0335149999999995</c:v>
                </c:pt>
                <c:pt idx="165">
                  <c:v>-9.0583620000000007</c:v>
                </c:pt>
                <c:pt idx="166">
                  <c:v>-9.1115179000000008</c:v>
                </c:pt>
                <c:pt idx="167">
                  <c:v>-9.1713228000000004</c:v>
                </c:pt>
                <c:pt idx="168">
                  <c:v>-9.2074499000000003</c:v>
                </c:pt>
                <c:pt idx="169">
                  <c:v>-9.2855720999999996</c:v>
                </c:pt>
                <c:pt idx="170">
                  <c:v>-9.3580284000000002</c:v>
                </c:pt>
                <c:pt idx="171">
                  <c:v>-9.4362860000000008</c:v>
                </c:pt>
                <c:pt idx="172">
                  <c:v>-9.5092125000000003</c:v>
                </c:pt>
                <c:pt idx="173">
                  <c:v>-9.5995130999999994</c:v>
                </c:pt>
                <c:pt idx="174">
                  <c:v>-9.6774225000000005</c:v>
                </c:pt>
                <c:pt idx="175">
                  <c:v>-9.7500085999999992</c:v>
                </c:pt>
                <c:pt idx="176">
                  <c:v>-9.8150987999999995</c:v>
                </c:pt>
                <c:pt idx="177">
                  <c:v>-9.9197550000000003</c:v>
                </c:pt>
                <c:pt idx="178">
                  <c:v>-10.001816</c:v>
                </c:pt>
                <c:pt idx="179">
                  <c:v>-10.115807999999999</c:v>
                </c:pt>
                <c:pt idx="180">
                  <c:v>-10.229418000000001</c:v>
                </c:pt>
                <c:pt idx="181">
                  <c:v>-10.352285</c:v>
                </c:pt>
                <c:pt idx="182">
                  <c:v>-10.481555999999999</c:v>
                </c:pt>
                <c:pt idx="183">
                  <c:v>-10.636424999999999</c:v>
                </c:pt>
                <c:pt idx="184">
                  <c:v>-10.779165000000001</c:v>
                </c:pt>
                <c:pt idx="185">
                  <c:v>-10.941756</c:v>
                </c:pt>
                <c:pt idx="186">
                  <c:v>-11.143533</c:v>
                </c:pt>
                <c:pt idx="187">
                  <c:v>-11.312797</c:v>
                </c:pt>
                <c:pt idx="188">
                  <c:v>-11.526818</c:v>
                </c:pt>
                <c:pt idx="189">
                  <c:v>-11.721041</c:v>
                </c:pt>
                <c:pt idx="190">
                  <c:v>-11.946315999999999</c:v>
                </c:pt>
                <c:pt idx="191">
                  <c:v>-12.160674999999999</c:v>
                </c:pt>
                <c:pt idx="192">
                  <c:v>-12.400613999999999</c:v>
                </c:pt>
                <c:pt idx="193">
                  <c:v>-12.642075999999999</c:v>
                </c:pt>
                <c:pt idx="194">
                  <c:v>-12.94004</c:v>
                </c:pt>
                <c:pt idx="195">
                  <c:v>-13.187855000000001</c:v>
                </c:pt>
                <c:pt idx="196">
                  <c:v>-13.357303999999999</c:v>
                </c:pt>
                <c:pt idx="197">
                  <c:v>-13.499148999999999</c:v>
                </c:pt>
                <c:pt idx="198">
                  <c:v>-13.604804</c:v>
                </c:pt>
                <c:pt idx="199">
                  <c:v>-13.642137</c:v>
                </c:pt>
                <c:pt idx="200">
                  <c:v>-13.666594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7B-4BA8-A869-D7E084506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69856"/>
        <c:axId val="84171776"/>
      </c:scatterChart>
      <c:valAx>
        <c:axId val="84169856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84171776"/>
        <c:crosses val="autoZero"/>
        <c:crossBetween val="midCat"/>
        <c:majorUnit val="2"/>
      </c:valAx>
      <c:valAx>
        <c:axId val="84171776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841698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-0.11795282</c:v>
                </c:pt>
                <c:pt idx="1">
                  <c:v>-0.13408816000000001</c:v>
                </c:pt>
                <c:pt idx="2">
                  <c:v>-0.16193758</c:v>
                </c:pt>
                <c:pt idx="3">
                  <c:v>-0.20089123</c:v>
                </c:pt>
                <c:pt idx="4">
                  <c:v>-0.24562908999999999</c:v>
                </c:pt>
                <c:pt idx="5">
                  <c:v>-0.28779525</c:v>
                </c:pt>
                <c:pt idx="6">
                  <c:v>-0.32446635000000001</c:v>
                </c:pt>
                <c:pt idx="7">
                  <c:v>-0.35099979999999997</c:v>
                </c:pt>
                <c:pt idx="8">
                  <c:v>-0.37240078999999998</c:v>
                </c:pt>
                <c:pt idx="9">
                  <c:v>-0.39590903999999999</c:v>
                </c:pt>
                <c:pt idx="10">
                  <c:v>-0.42764637</c:v>
                </c:pt>
                <c:pt idx="11">
                  <c:v>-0.46778419999999998</c:v>
                </c:pt>
                <c:pt idx="12">
                  <c:v>-0.51306324999999997</c:v>
                </c:pt>
                <c:pt idx="13">
                  <c:v>-0.55861150999999998</c:v>
                </c:pt>
                <c:pt idx="14">
                  <c:v>-0.59850066999999996</c:v>
                </c:pt>
                <c:pt idx="15">
                  <c:v>-0.63263541000000001</c:v>
                </c:pt>
                <c:pt idx="16">
                  <c:v>-0.66190051999999999</c:v>
                </c:pt>
                <c:pt idx="17">
                  <c:v>-0.69924301</c:v>
                </c:pt>
                <c:pt idx="18">
                  <c:v>-0.74641323000000004</c:v>
                </c:pt>
                <c:pt idx="19">
                  <c:v>-0.80362701000000003</c:v>
                </c:pt>
                <c:pt idx="20">
                  <c:v>-0.86598735999999998</c:v>
                </c:pt>
                <c:pt idx="21">
                  <c:v>-0.93092626000000001</c:v>
                </c:pt>
                <c:pt idx="22">
                  <c:v>-0.98918158</c:v>
                </c:pt>
                <c:pt idx="23">
                  <c:v>-1.0385422</c:v>
                </c:pt>
                <c:pt idx="24">
                  <c:v>-1.0826374999999999</c:v>
                </c:pt>
                <c:pt idx="25">
                  <c:v>-1.1312312</c:v>
                </c:pt>
                <c:pt idx="26">
                  <c:v>-1.1899183</c:v>
                </c:pt>
                <c:pt idx="27">
                  <c:v>-1.2616946</c:v>
                </c:pt>
                <c:pt idx="28">
                  <c:v>-1.3468260000000001</c:v>
                </c:pt>
                <c:pt idx="29">
                  <c:v>-1.441079</c:v>
                </c:pt>
                <c:pt idx="30">
                  <c:v>-1.5361165000000001</c:v>
                </c:pt>
                <c:pt idx="31">
                  <c:v>-1.6290792000000001</c:v>
                </c:pt>
                <c:pt idx="32">
                  <c:v>-1.7234925000000001</c:v>
                </c:pt>
                <c:pt idx="33">
                  <c:v>-1.8192048000000001</c:v>
                </c:pt>
                <c:pt idx="34">
                  <c:v>-1.9251548999999999</c:v>
                </c:pt>
                <c:pt idx="35">
                  <c:v>-2.0489171000000002</c:v>
                </c:pt>
                <c:pt idx="36">
                  <c:v>-2.1956557999999999</c:v>
                </c:pt>
                <c:pt idx="37">
                  <c:v>-2.3723195000000001</c:v>
                </c:pt>
                <c:pt idx="38">
                  <c:v>-2.5920114999999999</c:v>
                </c:pt>
                <c:pt idx="39">
                  <c:v>-2.8595967</c:v>
                </c:pt>
                <c:pt idx="40">
                  <c:v>-3.2194495000000001</c:v>
                </c:pt>
                <c:pt idx="41">
                  <c:v>-3.7683718000000002</c:v>
                </c:pt>
                <c:pt idx="42">
                  <c:v>-4.5844649999999998</c:v>
                </c:pt>
                <c:pt idx="43">
                  <c:v>-5.7693418999999997</c:v>
                </c:pt>
                <c:pt idx="44">
                  <c:v>-7.4073057000000002</c:v>
                </c:pt>
                <c:pt idx="45">
                  <c:v>-9.6244239999999994</c:v>
                </c:pt>
                <c:pt idx="46">
                  <c:v>-12.682891</c:v>
                </c:pt>
                <c:pt idx="47">
                  <c:v>-16.694897000000001</c:v>
                </c:pt>
                <c:pt idx="48">
                  <c:v>-19.122326000000001</c:v>
                </c:pt>
                <c:pt idx="49">
                  <c:v>-20.041913999999998</c:v>
                </c:pt>
                <c:pt idx="50">
                  <c:v>-19.665279000000002</c:v>
                </c:pt>
                <c:pt idx="51">
                  <c:v>-17.754474999999999</c:v>
                </c:pt>
                <c:pt idx="52">
                  <c:v>-14.306481</c:v>
                </c:pt>
                <c:pt idx="53">
                  <c:v>-11.807299</c:v>
                </c:pt>
                <c:pt idx="54">
                  <c:v>-10.089933</c:v>
                </c:pt>
                <c:pt idx="55">
                  <c:v>-8.8629274000000002</c:v>
                </c:pt>
                <c:pt idx="56">
                  <c:v>-7.9884272000000003</c:v>
                </c:pt>
                <c:pt idx="57">
                  <c:v>-7.2880935999999998</c:v>
                </c:pt>
                <c:pt idx="58">
                  <c:v>-6.7805958000000004</c:v>
                </c:pt>
                <c:pt idx="59">
                  <c:v>-6.4602336999999999</c:v>
                </c:pt>
                <c:pt idx="60">
                  <c:v>-6.2442884000000003</c:v>
                </c:pt>
                <c:pt idx="61">
                  <c:v>-6.1491021999999997</c:v>
                </c:pt>
                <c:pt idx="62">
                  <c:v>-6.1400189000000003</c:v>
                </c:pt>
                <c:pt idx="63">
                  <c:v>-6.1535010000000003</c:v>
                </c:pt>
                <c:pt idx="64">
                  <c:v>-6.1920991000000001</c:v>
                </c:pt>
                <c:pt idx="65">
                  <c:v>-6.2407947000000004</c:v>
                </c:pt>
                <c:pt idx="66">
                  <c:v>-6.2953191000000004</c:v>
                </c:pt>
                <c:pt idx="67">
                  <c:v>-6.3709359000000001</c:v>
                </c:pt>
                <c:pt idx="68">
                  <c:v>-6.4488257999999998</c:v>
                </c:pt>
                <c:pt idx="69">
                  <c:v>-6.5208339999999998</c:v>
                </c:pt>
                <c:pt idx="70">
                  <c:v>-6.5815343999999998</c:v>
                </c:pt>
                <c:pt idx="71">
                  <c:v>-6.6268333999999998</c:v>
                </c:pt>
                <c:pt idx="72">
                  <c:v>-6.6573167</c:v>
                </c:pt>
                <c:pt idx="73">
                  <c:v>-6.6698537</c:v>
                </c:pt>
                <c:pt idx="74">
                  <c:v>-6.6681762000000004</c:v>
                </c:pt>
                <c:pt idx="75">
                  <c:v>-6.6525926999999996</c:v>
                </c:pt>
                <c:pt idx="76">
                  <c:v>-6.6243439000000004</c:v>
                </c:pt>
                <c:pt idx="77">
                  <c:v>-6.5780896999999996</c:v>
                </c:pt>
                <c:pt idx="78">
                  <c:v>-6.5184835999999997</c:v>
                </c:pt>
                <c:pt idx="79">
                  <c:v>-6.4446054000000004</c:v>
                </c:pt>
                <c:pt idx="80">
                  <c:v>-6.3621688000000001</c:v>
                </c:pt>
                <c:pt idx="81">
                  <c:v>-6.2737284000000004</c:v>
                </c:pt>
                <c:pt idx="82">
                  <c:v>-6.1839079999999997</c:v>
                </c:pt>
                <c:pt idx="83">
                  <c:v>-6.0902552999999999</c:v>
                </c:pt>
                <c:pt idx="84">
                  <c:v>-5.9972881999999998</c:v>
                </c:pt>
                <c:pt idx="85">
                  <c:v>-5.9065155999999996</c:v>
                </c:pt>
                <c:pt idx="86">
                  <c:v>-5.8188485999999999</c:v>
                </c:pt>
                <c:pt idx="87">
                  <c:v>-5.7344369999999998</c:v>
                </c:pt>
                <c:pt idx="88">
                  <c:v>-5.6631603000000004</c:v>
                </c:pt>
                <c:pt idx="89">
                  <c:v>-5.5966376999999996</c:v>
                </c:pt>
                <c:pt idx="90">
                  <c:v>-5.5351901000000003</c:v>
                </c:pt>
                <c:pt idx="91">
                  <c:v>-5.4886365000000001</c:v>
                </c:pt>
                <c:pt idx="92">
                  <c:v>-5.4549612999999999</c:v>
                </c:pt>
                <c:pt idx="93">
                  <c:v>-5.4227356999999996</c:v>
                </c:pt>
                <c:pt idx="94">
                  <c:v>-5.3970418000000002</c:v>
                </c:pt>
                <c:pt idx="95">
                  <c:v>-5.3823476000000001</c:v>
                </c:pt>
                <c:pt idx="96">
                  <c:v>-5.3630418999999998</c:v>
                </c:pt>
                <c:pt idx="97">
                  <c:v>-5.3478174000000003</c:v>
                </c:pt>
                <c:pt idx="98">
                  <c:v>-5.3369116999999999</c:v>
                </c:pt>
                <c:pt idx="99">
                  <c:v>-5.3307114000000002</c:v>
                </c:pt>
                <c:pt idx="100">
                  <c:v>-5.3268876000000001</c:v>
                </c:pt>
                <c:pt idx="101">
                  <c:v>-5.3245478000000004</c:v>
                </c:pt>
                <c:pt idx="102">
                  <c:v>-5.3165592999999998</c:v>
                </c:pt>
                <c:pt idx="103">
                  <c:v>-5.3068099000000002</c:v>
                </c:pt>
                <c:pt idx="104">
                  <c:v>-5.2962407999999996</c:v>
                </c:pt>
                <c:pt idx="105">
                  <c:v>-5.2847074999999997</c:v>
                </c:pt>
                <c:pt idx="106">
                  <c:v>-5.2765941999999999</c:v>
                </c:pt>
                <c:pt idx="107">
                  <c:v>-5.2724662000000002</c:v>
                </c:pt>
                <c:pt idx="108">
                  <c:v>-5.2663659999999997</c:v>
                </c:pt>
                <c:pt idx="109">
                  <c:v>-5.2615451999999996</c:v>
                </c:pt>
                <c:pt idx="110">
                  <c:v>-5.2531729</c:v>
                </c:pt>
                <c:pt idx="111">
                  <c:v>-5.2440433999999998</c:v>
                </c:pt>
                <c:pt idx="112">
                  <c:v>-5.2281865999999999</c:v>
                </c:pt>
                <c:pt idx="113">
                  <c:v>-5.2171168000000003</c:v>
                </c:pt>
                <c:pt idx="114">
                  <c:v>-5.2039156000000002</c:v>
                </c:pt>
                <c:pt idx="115">
                  <c:v>-5.1956439000000003</c:v>
                </c:pt>
                <c:pt idx="116">
                  <c:v>-5.1932855</c:v>
                </c:pt>
                <c:pt idx="117">
                  <c:v>-5.2062749999999998</c:v>
                </c:pt>
                <c:pt idx="118">
                  <c:v>-5.2211556000000003</c:v>
                </c:pt>
                <c:pt idx="119">
                  <c:v>-5.2390127</c:v>
                </c:pt>
                <c:pt idx="120">
                  <c:v>-5.2605437999999998</c:v>
                </c:pt>
                <c:pt idx="121">
                  <c:v>-5.2795018999999996</c:v>
                </c:pt>
                <c:pt idx="122">
                  <c:v>-5.2954296999999997</c:v>
                </c:pt>
                <c:pt idx="123">
                  <c:v>-5.3214693000000004</c:v>
                </c:pt>
                <c:pt idx="124">
                  <c:v>-5.3694696000000004</c:v>
                </c:pt>
                <c:pt idx="125">
                  <c:v>-5.4135280000000003</c:v>
                </c:pt>
                <c:pt idx="126">
                  <c:v>-5.4642695999999997</c:v>
                </c:pt>
                <c:pt idx="127">
                  <c:v>-5.5149679000000003</c:v>
                </c:pt>
                <c:pt idx="128">
                  <c:v>-5.5629891999999996</c:v>
                </c:pt>
                <c:pt idx="129">
                  <c:v>-5.6008443999999997</c:v>
                </c:pt>
                <c:pt idx="130">
                  <c:v>-5.6568769999999997</c:v>
                </c:pt>
                <c:pt idx="131">
                  <c:v>-5.7117623999999996</c:v>
                </c:pt>
                <c:pt idx="132">
                  <c:v>-5.7654604999999997</c:v>
                </c:pt>
                <c:pt idx="133">
                  <c:v>-5.8348746</c:v>
                </c:pt>
                <c:pt idx="134">
                  <c:v>-5.8859557999999996</c:v>
                </c:pt>
                <c:pt idx="135">
                  <c:v>-5.9243053999999997</c:v>
                </c:pt>
                <c:pt idx="136">
                  <c:v>-5.9663152999999998</c:v>
                </c:pt>
                <c:pt idx="137">
                  <c:v>-6.0117979000000004</c:v>
                </c:pt>
                <c:pt idx="138">
                  <c:v>-6.0316919999999996</c:v>
                </c:pt>
                <c:pt idx="139">
                  <c:v>-6.0776205000000001</c:v>
                </c:pt>
                <c:pt idx="140">
                  <c:v>-6.1377454</c:v>
                </c:pt>
                <c:pt idx="141">
                  <c:v>-6.1762756999999997</c:v>
                </c:pt>
                <c:pt idx="142">
                  <c:v>-6.2178946000000002</c:v>
                </c:pt>
                <c:pt idx="143">
                  <c:v>-6.2685838</c:v>
                </c:pt>
                <c:pt idx="144">
                  <c:v>-6.3014983999999998</c:v>
                </c:pt>
                <c:pt idx="145">
                  <c:v>-6.3139791000000001</c:v>
                </c:pt>
                <c:pt idx="146">
                  <c:v>-6.3597349999999997</c:v>
                </c:pt>
                <c:pt idx="147">
                  <c:v>-6.4056401000000003</c:v>
                </c:pt>
                <c:pt idx="148">
                  <c:v>-6.4549374999999998</c:v>
                </c:pt>
                <c:pt idx="149">
                  <c:v>-6.5289754999999996</c:v>
                </c:pt>
                <c:pt idx="150">
                  <c:v>-6.6286068</c:v>
                </c:pt>
                <c:pt idx="151">
                  <c:v>-6.7028337000000002</c:v>
                </c:pt>
                <c:pt idx="152">
                  <c:v>-6.8114071000000003</c:v>
                </c:pt>
                <c:pt idx="153">
                  <c:v>-6.9432081999999999</c:v>
                </c:pt>
                <c:pt idx="154">
                  <c:v>-7.0814567000000004</c:v>
                </c:pt>
                <c:pt idx="155">
                  <c:v>-7.2406511</c:v>
                </c:pt>
                <c:pt idx="156">
                  <c:v>-7.4511184999999998</c:v>
                </c:pt>
                <c:pt idx="157">
                  <c:v>-7.6820354000000002</c:v>
                </c:pt>
                <c:pt idx="158">
                  <c:v>-7.9310770000000002</c:v>
                </c:pt>
                <c:pt idx="159">
                  <c:v>-8.2227268000000002</c:v>
                </c:pt>
                <c:pt idx="160">
                  <c:v>-8.5490741999999997</c:v>
                </c:pt>
                <c:pt idx="161">
                  <c:v>-8.9034089999999999</c:v>
                </c:pt>
                <c:pt idx="162">
                  <c:v>-9.2680387</c:v>
                </c:pt>
                <c:pt idx="163">
                  <c:v>-9.6805067000000005</c:v>
                </c:pt>
                <c:pt idx="164">
                  <c:v>-10.126301</c:v>
                </c:pt>
                <c:pt idx="165">
                  <c:v>-10.601974</c:v>
                </c:pt>
                <c:pt idx="166">
                  <c:v>-11.139495999999999</c:v>
                </c:pt>
                <c:pt idx="167">
                  <c:v>-11.687113999999999</c:v>
                </c:pt>
                <c:pt idx="168">
                  <c:v>-12.287246</c:v>
                </c:pt>
                <c:pt idx="169">
                  <c:v>-12.891842</c:v>
                </c:pt>
                <c:pt idx="170">
                  <c:v>-13.395617</c:v>
                </c:pt>
                <c:pt idx="171">
                  <c:v>-13.787539000000001</c:v>
                </c:pt>
                <c:pt idx="172">
                  <c:v>-14.106125</c:v>
                </c:pt>
                <c:pt idx="173">
                  <c:v>-14.24554</c:v>
                </c:pt>
                <c:pt idx="174">
                  <c:v>-14.190721999999999</c:v>
                </c:pt>
                <c:pt idx="175">
                  <c:v>-14.036296999999999</c:v>
                </c:pt>
                <c:pt idx="176">
                  <c:v>-13.742512</c:v>
                </c:pt>
                <c:pt idx="177">
                  <c:v>-13.28129</c:v>
                </c:pt>
                <c:pt idx="178">
                  <c:v>-12.693336</c:v>
                </c:pt>
                <c:pt idx="179">
                  <c:v>-12.129071</c:v>
                </c:pt>
                <c:pt idx="180">
                  <c:v>-11.510984000000001</c:v>
                </c:pt>
                <c:pt idx="181">
                  <c:v>-10.906313000000001</c:v>
                </c:pt>
                <c:pt idx="182">
                  <c:v>-10.342518999999999</c:v>
                </c:pt>
                <c:pt idx="183">
                  <c:v>-9.8090477000000007</c:v>
                </c:pt>
                <c:pt idx="184">
                  <c:v>-9.2351531999999992</c:v>
                </c:pt>
                <c:pt idx="185">
                  <c:v>-8.7219467000000002</c:v>
                </c:pt>
                <c:pt idx="186">
                  <c:v>-8.2448378000000009</c:v>
                </c:pt>
                <c:pt idx="187">
                  <c:v>-7.7803091999999996</c:v>
                </c:pt>
                <c:pt idx="188">
                  <c:v>-7.3924465000000001</c:v>
                </c:pt>
                <c:pt idx="189">
                  <c:v>-7.0362840000000002</c:v>
                </c:pt>
                <c:pt idx="190">
                  <c:v>-6.6747088000000003</c:v>
                </c:pt>
                <c:pt idx="191">
                  <c:v>-6.3425608000000002</c:v>
                </c:pt>
                <c:pt idx="192">
                  <c:v>-6.0959004999999999</c:v>
                </c:pt>
                <c:pt idx="193">
                  <c:v>-5.8684335000000001</c:v>
                </c:pt>
                <c:pt idx="194">
                  <c:v>-5.7679109999999998</c:v>
                </c:pt>
                <c:pt idx="195">
                  <c:v>-5.8475313</c:v>
                </c:pt>
                <c:pt idx="196">
                  <c:v>-5.8471785000000001</c:v>
                </c:pt>
                <c:pt idx="197">
                  <c:v>-5.7162575999999996</c:v>
                </c:pt>
                <c:pt idx="198">
                  <c:v>-5.4939203000000001</c:v>
                </c:pt>
                <c:pt idx="199">
                  <c:v>-5.2115216000000002</c:v>
                </c:pt>
                <c:pt idx="200">
                  <c:v>-4.8371224000000002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DC-4C92-808A-5CF460299261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Isolations!$N$5:$N$205</c:f>
              <c:numCache>
                <c:formatCode>General</c:formatCode>
                <c:ptCount val="201"/>
                <c:pt idx="0">
                  <c:v>-4.9629036000000001E-2</c:v>
                </c:pt>
                <c:pt idx="1">
                  <c:v>-5.630599E-2</c:v>
                </c:pt>
                <c:pt idx="2">
                  <c:v>-7.0682406000000003E-2</c:v>
                </c:pt>
                <c:pt idx="3">
                  <c:v>-9.3305341999999999E-2</c:v>
                </c:pt>
                <c:pt idx="4">
                  <c:v>-0.11880549</c:v>
                </c:pt>
                <c:pt idx="5">
                  <c:v>-0.14115614000000001</c:v>
                </c:pt>
                <c:pt idx="6">
                  <c:v>-0.15774937</c:v>
                </c:pt>
                <c:pt idx="7">
                  <c:v>-0.16583096999999999</c:v>
                </c:pt>
                <c:pt idx="8">
                  <c:v>-0.17156070000000001</c:v>
                </c:pt>
                <c:pt idx="9">
                  <c:v>-0.18461689000000001</c:v>
                </c:pt>
                <c:pt idx="10">
                  <c:v>-0.20916717000000001</c:v>
                </c:pt>
                <c:pt idx="11">
                  <c:v>-0.24499471</c:v>
                </c:pt>
                <c:pt idx="12">
                  <c:v>-0.28766670999999999</c:v>
                </c:pt>
                <c:pt idx="13">
                  <c:v>-0.32602596</c:v>
                </c:pt>
                <c:pt idx="14">
                  <c:v>-0.35378182000000002</c:v>
                </c:pt>
                <c:pt idx="15">
                  <c:v>-0.37062210000000001</c:v>
                </c:pt>
                <c:pt idx="16">
                  <c:v>-0.38081040999999999</c:v>
                </c:pt>
                <c:pt idx="17">
                  <c:v>-0.39478048999999998</c:v>
                </c:pt>
                <c:pt idx="18">
                  <c:v>-0.41943567999999998</c:v>
                </c:pt>
                <c:pt idx="19">
                  <c:v>-0.45487738</c:v>
                </c:pt>
                <c:pt idx="20">
                  <c:v>-0.49799302000000001</c:v>
                </c:pt>
                <c:pt idx="21">
                  <c:v>-0.54569756999999997</c:v>
                </c:pt>
                <c:pt idx="22">
                  <c:v>-0.58766067</c:v>
                </c:pt>
                <c:pt idx="23">
                  <c:v>-0.62160808000000001</c:v>
                </c:pt>
                <c:pt idx="24">
                  <c:v>-0.65306454999999997</c:v>
                </c:pt>
                <c:pt idx="25">
                  <c:v>-0.6894207</c:v>
                </c:pt>
                <c:pt idx="26">
                  <c:v>-0.73369580999999995</c:v>
                </c:pt>
                <c:pt idx="27">
                  <c:v>-0.78965795000000005</c:v>
                </c:pt>
                <c:pt idx="28">
                  <c:v>-0.85864859999999998</c:v>
                </c:pt>
                <c:pt idx="29">
                  <c:v>-0.93721752999999997</c:v>
                </c:pt>
                <c:pt idx="30">
                  <c:v>-1.0219526000000001</c:v>
                </c:pt>
                <c:pt idx="31">
                  <c:v>-1.1159984000000001</c:v>
                </c:pt>
                <c:pt idx="32">
                  <c:v>-1.223446</c:v>
                </c:pt>
                <c:pt idx="33">
                  <c:v>-1.3458235999999999</c:v>
                </c:pt>
                <c:pt idx="34">
                  <c:v>-1.4902892999999999</c:v>
                </c:pt>
                <c:pt idx="35">
                  <c:v>-1.6695974</c:v>
                </c:pt>
                <c:pt idx="36">
                  <c:v>-1.9094852</c:v>
                </c:pt>
                <c:pt idx="37">
                  <c:v>-2.2765995999999999</c:v>
                </c:pt>
                <c:pt idx="38">
                  <c:v>-2.9485551999999999</c:v>
                </c:pt>
                <c:pt idx="39">
                  <c:v>-3.8462459999999998</c:v>
                </c:pt>
                <c:pt idx="40">
                  <c:v>-5.2355026999999996</c:v>
                </c:pt>
                <c:pt idx="41">
                  <c:v>-7.0720767999999996</c:v>
                </c:pt>
                <c:pt idx="42">
                  <c:v>-9.5207405000000005</c:v>
                </c:pt>
                <c:pt idx="43">
                  <c:v>-12.817838</c:v>
                </c:pt>
                <c:pt idx="44">
                  <c:v>-16.705718999999998</c:v>
                </c:pt>
                <c:pt idx="45">
                  <c:v>-18.788550999999998</c:v>
                </c:pt>
                <c:pt idx="46">
                  <c:v>-19.42079</c:v>
                </c:pt>
                <c:pt idx="47">
                  <c:v>-18.710626999999999</c:v>
                </c:pt>
                <c:pt idx="48">
                  <c:v>-16.429493000000001</c:v>
                </c:pt>
                <c:pt idx="49">
                  <c:v>-13.002148999999999</c:v>
                </c:pt>
                <c:pt idx="50">
                  <c:v>-10.542755</c:v>
                </c:pt>
                <c:pt idx="51">
                  <c:v>-8.8331833</c:v>
                </c:pt>
                <c:pt idx="52">
                  <c:v>-7.5743036000000004</c:v>
                </c:pt>
                <c:pt idx="53">
                  <c:v>-6.5522961999999998</c:v>
                </c:pt>
                <c:pt idx="54">
                  <c:v>-5.6939358999999996</c:v>
                </c:pt>
                <c:pt idx="55">
                  <c:v>-5.0483751000000003</c:v>
                </c:pt>
                <c:pt idx="56">
                  <c:v>-4.4462074999999999</c:v>
                </c:pt>
                <c:pt idx="57">
                  <c:v>-3.9319052999999999</c:v>
                </c:pt>
                <c:pt idx="58">
                  <c:v>-3.4676819000000001</c:v>
                </c:pt>
                <c:pt idx="59">
                  <c:v>-3.0993914999999999</c:v>
                </c:pt>
                <c:pt idx="60">
                  <c:v>-2.7262455999999999</c:v>
                </c:pt>
                <c:pt idx="61">
                  <c:v>-2.4711493999999998</c:v>
                </c:pt>
                <c:pt idx="62">
                  <c:v>-2.2763531000000001</c:v>
                </c:pt>
                <c:pt idx="63">
                  <c:v>-2.20608</c:v>
                </c:pt>
                <c:pt idx="64">
                  <c:v>-2.1239178000000001</c:v>
                </c:pt>
                <c:pt idx="65">
                  <c:v>-2.1729729</c:v>
                </c:pt>
                <c:pt idx="66">
                  <c:v>-2.1812124000000002</c:v>
                </c:pt>
                <c:pt idx="67">
                  <c:v>-2.1628449000000001</c:v>
                </c:pt>
                <c:pt idx="68">
                  <c:v>-2.1789725</c:v>
                </c:pt>
                <c:pt idx="69">
                  <c:v>-2.1887207000000002</c:v>
                </c:pt>
                <c:pt idx="70">
                  <c:v>-2.1568303000000002</c:v>
                </c:pt>
                <c:pt idx="71">
                  <c:v>-2.1832129999999998</c:v>
                </c:pt>
                <c:pt idx="72">
                  <c:v>-2.2169957</c:v>
                </c:pt>
                <c:pt idx="73">
                  <c:v>-2.2277105000000001</c:v>
                </c:pt>
                <c:pt idx="74">
                  <c:v>-2.2873703999999999</c:v>
                </c:pt>
                <c:pt idx="75">
                  <c:v>-2.3537309</c:v>
                </c:pt>
                <c:pt idx="76">
                  <c:v>-2.4349107999999999</c:v>
                </c:pt>
                <c:pt idx="77">
                  <c:v>-2.5256235999999999</c:v>
                </c:pt>
                <c:pt idx="78">
                  <c:v>-2.5982696999999999</c:v>
                </c:pt>
                <c:pt idx="79">
                  <c:v>-2.6824758000000002</c:v>
                </c:pt>
                <c:pt idx="80">
                  <c:v>-2.780071</c:v>
                </c:pt>
                <c:pt idx="81">
                  <c:v>-2.8762059</c:v>
                </c:pt>
                <c:pt idx="82">
                  <c:v>-2.9685861999999998</c:v>
                </c:pt>
                <c:pt idx="83">
                  <c:v>-3.0577993000000001</c:v>
                </c:pt>
                <c:pt idx="84">
                  <c:v>-3.1512456000000002</c:v>
                </c:pt>
                <c:pt idx="85">
                  <c:v>-3.2278755000000001</c:v>
                </c:pt>
                <c:pt idx="86">
                  <c:v>-3.2982708999999999</c:v>
                </c:pt>
                <c:pt idx="87">
                  <c:v>-3.3681190000000001</c:v>
                </c:pt>
                <c:pt idx="88">
                  <c:v>-3.4382335999999998</c:v>
                </c:pt>
                <c:pt idx="89">
                  <c:v>-3.5027642000000001</c:v>
                </c:pt>
                <c:pt idx="90">
                  <c:v>-3.5703464</c:v>
                </c:pt>
                <c:pt idx="91">
                  <c:v>-3.6303356</c:v>
                </c:pt>
                <c:pt idx="92">
                  <c:v>-3.6770179000000001</c:v>
                </c:pt>
                <c:pt idx="93">
                  <c:v>-3.7042769999999998</c:v>
                </c:pt>
                <c:pt idx="94">
                  <c:v>-3.7264750000000002</c:v>
                </c:pt>
                <c:pt idx="95">
                  <c:v>-3.7333159</c:v>
                </c:pt>
                <c:pt idx="96">
                  <c:v>-3.7271912</c:v>
                </c:pt>
                <c:pt idx="97">
                  <c:v>-3.7213115999999999</c:v>
                </c:pt>
                <c:pt idx="98">
                  <c:v>-3.7162538000000001</c:v>
                </c:pt>
                <c:pt idx="99">
                  <c:v>-3.7012751000000002</c:v>
                </c:pt>
                <c:pt idx="100">
                  <c:v>-3.6855273</c:v>
                </c:pt>
                <c:pt idx="101">
                  <c:v>-3.6717247999999998</c:v>
                </c:pt>
                <c:pt idx="102">
                  <c:v>-3.6513388</c:v>
                </c:pt>
                <c:pt idx="103">
                  <c:v>-3.6297378999999999</c:v>
                </c:pt>
                <c:pt idx="104">
                  <c:v>-3.6078758</c:v>
                </c:pt>
                <c:pt idx="105">
                  <c:v>-3.5877059</c:v>
                </c:pt>
                <c:pt idx="106">
                  <c:v>-3.5621377999999999</c:v>
                </c:pt>
                <c:pt idx="107">
                  <c:v>-3.5397588999999998</c:v>
                </c:pt>
                <c:pt idx="108">
                  <c:v>-3.5173182000000001</c:v>
                </c:pt>
                <c:pt idx="109">
                  <c:v>-3.4969112999999998</c:v>
                </c:pt>
                <c:pt idx="110">
                  <c:v>-3.4763136000000001</c:v>
                </c:pt>
                <c:pt idx="111">
                  <c:v>-3.4640171999999998</c:v>
                </c:pt>
                <c:pt idx="112">
                  <c:v>-3.4534156</c:v>
                </c:pt>
                <c:pt idx="113">
                  <c:v>-3.4439365999999998</c:v>
                </c:pt>
                <c:pt idx="114">
                  <c:v>-3.4350076</c:v>
                </c:pt>
                <c:pt idx="115">
                  <c:v>-3.4341984000000001</c:v>
                </c:pt>
                <c:pt idx="116">
                  <c:v>-3.4369485000000002</c:v>
                </c:pt>
                <c:pt idx="117">
                  <c:v>-3.4454354999999999</c:v>
                </c:pt>
                <c:pt idx="118">
                  <c:v>-3.4635479</c:v>
                </c:pt>
                <c:pt idx="119">
                  <c:v>-3.4835967999999999</c:v>
                </c:pt>
                <c:pt idx="120">
                  <c:v>-3.5042005000000001</c:v>
                </c:pt>
                <c:pt idx="121">
                  <c:v>-3.5163658</c:v>
                </c:pt>
                <c:pt idx="122">
                  <c:v>-3.5330503000000002</c:v>
                </c:pt>
                <c:pt idx="123">
                  <c:v>-3.5460316999999999</c:v>
                </c:pt>
                <c:pt idx="124">
                  <c:v>-3.5685289</c:v>
                </c:pt>
                <c:pt idx="125">
                  <c:v>-3.5949534999999999</c:v>
                </c:pt>
                <c:pt idx="126">
                  <c:v>-3.6374024999999999</c:v>
                </c:pt>
                <c:pt idx="127">
                  <c:v>-3.6825646999999999</c:v>
                </c:pt>
                <c:pt idx="128">
                  <c:v>-3.7215717000000001</c:v>
                </c:pt>
                <c:pt idx="129">
                  <c:v>-3.7587389999999998</c:v>
                </c:pt>
                <c:pt idx="130">
                  <c:v>-3.7930747999999999</c:v>
                </c:pt>
                <c:pt idx="131">
                  <c:v>-3.8212875999999998</c:v>
                </c:pt>
                <c:pt idx="132">
                  <c:v>-3.8412118</c:v>
                </c:pt>
                <c:pt idx="133">
                  <c:v>-3.8759996999999999</c:v>
                </c:pt>
                <c:pt idx="134">
                  <c:v>-3.9048213999999999</c:v>
                </c:pt>
                <c:pt idx="135">
                  <c:v>-3.9260611999999999</c:v>
                </c:pt>
                <c:pt idx="136">
                  <c:v>-3.9435302999999999</c:v>
                </c:pt>
                <c:pt idx="137">
                  <c:v>-3.9676814</c:v>
                </c:pt>
                <c:pt idx="138">
                  <c:v>-3.9714048000000002</c:v>
                </c:pt>
                <c:pt idx="139">
                  <c:v>-3.9792272999999998</c:v>
                </c:pt>
                <c:pt idx="140">
                  <c:v>-4.0063462000000003</c:v>
                </c:pt>
                <c:pt idx="141">
                  <c:v>-4.0257434999999999</c:v>
                </c:pt>
                <c:pt idx="142">
                  <c:v>-4.0440725999999998</c:v>
                </c:pt>
                <c:pt idx="143">
                  <c:v>-4.0798658999999997</c:v>
                </c:pt>
                <c:pt idx="144">
                  <c:v>-4.1069589000000004</c:v>
                </c:pt>
                <c:pt idx="145">
                  <c:v>-4.1092323999999998</c:v>
                </c:pt>
                <c:pt idx="146">
                  <c:v>-4.1340857</c:v>
                </c:pt>
                <c:pt idx="147">
                  <c:v>-4.1463213000000003</c:v>
                </c:pt>
                <c:pt idx="148">
                  <c:v>-4.1535701999999999</c:v>
                </c:pt>
                <c:pt idx="149">
                  <c:v>-4.1756700999999996</c:v>
                </c:pt>
                <c:pt idx="150">
                  <c:v>-4.2173467000000002</c:v>
                </c:pt>
                <c:pt idx="151">
                  <c:v>-4.2238068999999996</c:v>
                </c:pt>
                <c:pt idx="152">
                  <c:v>-4.2619065999999997</c:v>
                </c:pt>
                <c:pt idx="153">
                  <c:v>-4.3099461000000003</c:v>
                </c:pt>
                <c:pt idx="154">
                  <c:v>-4.3476653000000001</c:v>
                </c:pt>
                <c:pt idx="155">
                  <c:v>-4.3803782</c:v>
                </c:pt>
                <c:pt idx="156">
                  <c:v>-4.4379052999999997</c:v>
                </c:pt>
                <c:pt idx="157">
                  <c:v>-4.4874090999999998</c:v>
                </c:pt>
                <c:pt idx="158">
                  <c:v>-4.5308609000000004</c:v>
                </c:pt>
                <c:pt idx="159">
                  <c:v>-4.5817866</c:v>
                </c:pt>
                <c:pt idx="160">
                  <c:v>-4.6394925000000002</c:v>
                </c:pt>
                <c:pt idx="161">
                  <c:v>-4.7006234999999998</c:v>
                </c:pt>
                <c:pt idx="162">
                  <c:v>-4.7498183000000003</c:v>
                </c:pt>
                <c:pt idx="163">
                  <c:v>-4.8154459000000003</c:v>
                </c:pt>
                <c:pt idx="164">
                  <c:v>-4.8790788999999997</c:v>
                </c:pt>
                <c:pt idx="165">
                  <c:v>-4.9435101000000001</c:v>
                </c:pt>
                <c:pt idx="166">
                  <c:v>-5.0309815000000002</c:v>
                </c:pt>
                <c:pt idx="167">
                  <c:v>-5.1238580000000002</c:v>
                </c:pt>
                <c:pt idx="168">
                  <c:v>-5.2198143000000004</c:v>
                </c:pt>
                <c:pt idx="169">
                  <c:v>-5.3357577000000003</c:v>
                </c:pt>
                <c:pt idx="170">
                  <c:v>-5.4301848000000001</c:v>
                </c:pt>
                <c:pt idx="171">
                  <c:v>-5.5185823000000003</c:v>
                </c:pt>
                <c:pt idx="172">
                  <c:v>-5.6317729999999999</c:v>
                </c:pt>
                <c:pt idx="173">
                  <c:v>-5.7232140999999999</c:v>
                </c:pt>
                <c:pt idx="174">
                  <c:v>-5.8059510999999997</c:v>
                </c:pt>
                <c:pt idx="175">
                  <c:v>-5.9247556000000001</c:v>
                </c:pt>
                <c:pt idx="176">
                  <c:v>-6.0256233000000003</c:v>
                </c:pt>
                <c:pt idx="177">
                  <c:v>-6.1190033000000001</c:v>
                </c:pt>
                <c:pt idx="178">
                  <c:v>-6.2520461000000003</c:v>
                </c:pt>
                <c:pt idx="179">
                  <c:v>-6.3713841000000002</c:v>
                </c:pt>
                <c:pt idx="180">
                  <c:v>-6.4673796000000001</c:v>
                </c:pt>
                <c:pt idx="181">
                  <c:v>-6.5827608</c:v>
                </c:pt>
                <c:pt idx="182">
                  <c:v>-6.684463</c:v>
                </c:pt>
                <c:pt idx="183">
                  <c:v>-6.8034878000000001</c:v>
                </c:pt>
                <c:pt idx="184">
                  <c:v>-6.9286056</c:v>
                </c:pt>
                <c:pt idx="185">
                  <c:v>-7.0781384000000003</c:v>
                </c:pt>
                <c:pt idx="186">
                  <c:v>-7.2173528999999998</c:v>
                </c:pt>
                <c:pt idx="187">
                  <c:v>-7.400919</c:v>
                </c:pt>
                <c:pt idx="188">
                  <c:v>-7.5366549000000003</c:v>
                </c:pt>
                <c:pt idx="189">
                  <c:v>-7.6862721000000001</c:v>
                </c:pt>
                <c:pt idx="190">
                  <c:v>-7.8649215999999997</c:v>
                </c:pt>
                <c:pt idx="191">
                  <c:v>-8.0534382000000004</c:v>
                </c:pt>
                <c:pt idx="192">
                  <c:v>-8.1896372</c:v>
                </c:pt>
                <c:pt idx="193">
                  <c:v>-8.3839073000000006</c:v>
                </c:pt>
                <c:pt idx="194">
                  <c:v>-8.6351642999999996</c:v>
                </c:pt>
                <c:pt idx="195">
                  <c:v>-8.8270043999999999</c:v>
                </c:pt>
                <c:pt idx="196">
                  <c:v>-8.9113702999999997</c:v>
                </c:pt>
                <c:pt idx="197">
                  <c:v>-9.0212727000000008</c:v>
                </c:pt>
                <c:pt idx="198">
                  <c:v>-9.1068783</c:v>
                </c:pt>
                <c:pt idx="199">
                  <c:v>-9.1102152000000007</c:v>
                </c:pt>
                <c:pt idx="200">
                  <c:v>-9.1126079999999998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DC-4C92-808A-5CF46029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5616"/>
        <c:axId val="97137792"/>
      </c:scatterChart>
      <c:valAx>
        <c:axId val="97135616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7137792"/>
        <c:crosses val="autoZero"/>
        <c:crossBetween val="midCat"/>
        <c:majorUnit val="2"/>
      </c:valAx>
      <c:valAx>
        <c:axId val="97137792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713561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4949598265549819"/>
          <c:y val="0.67370188101487305"/>
          <c:w val="0.31219552896503627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9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0.14990000000000001</c:v>
                </c:pt>
                <c:pt idx="2">
                  <c:v>0.2898</c:v>
                </c:pt>
                <c:pt idx="3">
                  <c:v>0.42970000000000003</c:v>
                </c:pt>
                <c:pt idx="4">
                  <c:v>0.5696</c:v>
                </c:pt>
                <c:pt idx="5">
                  <c:v>0.70950000000000002</c:v>
                </c:pt>
                <c:pt idx="6">
                  <c:v>0.84940000000000004</c:v>
                </c:pt>
                <c:pt idx="7">
                  <c:v>0.98929999999999996</c:v>
                </c:pt>
                <c:pt idx="8">
                  <c:v>1.1292</c:v>
                </c:pt>
                <c:pt idx="9">
                  <c:v>1.2690999999999999</c:v>
                </c:pt>
                <c:pt idx="10">
                  <c:v>1.409</c:v>
                </c:pt>
                <c:pt idx="11">
                  <c:v>1.5488999999999999</c:v>
                </c:pt>
                <c:pt idx="12">
                  <c:v>1.6888000000000001</c:v>
                </c:pt>
                <c:pt idx="13">
                  <c:v>1.8287</c:v>
                </c:pt>
                <c:pt idx="14">
                  <c:v>1.9685999999999999</c:v>
                </c:pt>
                <c:pt idx="15">
                  <c:v>2.1084999999999998</c:v>
                </c:pt>
                <c:pt idx="16">
                  <c:v>2.2484000000000002</c:v>
                </c:pt>
                <c:pt idx="17">
                  <c:v>2.3883000000000001</c:v>
                </c:pt>
                <c:pt idx="18">
                  <c:v>2.5282</c:v>
                </c:pt>
                <c:pt idx="19">
                  <c:v>2.6680999999999999</c:v>
                </c:pt>
                <c:pt idx="20">
                  <c:v>2.8079999999999998</c:v>
                </c:pt>
                <c:pt idx="21">
                  <c:v>2.9479000000000002</c:v>
                </c:pt>
                <c:pt idx="22">
                  <c:v>3.0878000000000001</c:v>
                </c:pt>
                <c:pt idx="23">
                  <c:v>3.2277</c:v>
                </c:pt>
                <c:pt idx="24">
                  <c:v>3.3675999999999999</c:v>
                </c:pt>
                <c:pt idx="25">
                  <c:v>3.5074999999999998</c:v>
                </c:pt>
                <c:pt idx="26">
                  <c:v>3.6474000000000002</c:v>
                </c:pt>
                <c:pt idx="27">
                  <c:v>3.7873000000000001</c:v>
                </c:pt>
                <c:pt idx="28">
                  <c:v>3.9272</c:v>
                </c:pt>
                <c:pt idx="29">
                  <c:v>4.0670999999999999</c:v>
                </c:pt>
                <c:pt idx="30">
                  <c:v>4.2069999999999999</c:v>
                </c:pt>
                <c:pt idx="31">
                  <c:v>4.3468999999999998</c:v>
                </c:pt>
                <c:pt idx="32">
                  <c:v>4.4867999999999997</c:v>
                </c:pt>
                <c:pt idx="33">
                  <c:v>4.6266999999999996</c:v>
                </c:pt>
                <c:pt idx="34">
                  <c:v>4.7666000000000004</c:v>
                </c:pt>
                <c:pt idx="35">
                  <c:v>4.9065000000000003</c:v>
                </c:pt>
                <c:pt idx="36">
                  <c:v>5.0464000000000002</c:v>
                </c:pt>
                <c:pt idx="37">
                  <c:v>5.1863000000000001</c:v>
                </c:pt>
                <c:pt idx="38">
                  <c:v>5.3262</c:v>
                </c:pt>
                <c:pt idx="39">
                  <c:v>5.4661</c:v>
                </c:pt>
                <c:pt idx="40">
                  <c:v>5.6059999999999999</c:v>
                </c:pt>
                <c:pt idx="41">
                  <c:v>5.7458999999999998</c:v>
                </c:pt>
                <c:pt idx="42">
                  <c:v>5.8857999999999997</c:v>
                </c:pt>
                <c:pt idx="43">
                  <c:v>6.0256999999999996</c:v>
                </c:pt>
                <c:pt idx="44">
                  <c:v>6.1656000000000004</c:v>
                </c:pt>
                <c:pt idx="45">
                  <c:v>6.3055000000000003</c:v>
                </c:pt>
                <c:pt idx="46">
                  <c:v>6.4454000000000002</c:v>
                </c:pt>
                <c:pt idx="47">
                  <c:v>6.5853000000000002</c:v>
                </c:pt>
                <c:pt idx="48">
                  <c:v>6.7252000000000001</c:v>
                </c:pt>
                <c:pt idx="49">
                  <c:v>6.8651</c:v>
                </c:pt>
                <c:pt idx="50">
                  <c:v>7.0049999999999999</c:v>
                </c:pt>
                <c:pt idx="51">
                  <c:v>7.1448999999999998</c:v>
                </c:pt>
                <c:pt idx="52">
                  <c:v>7.2847999999999997</c:v>
                </c:pt>
                <c:pt idx="53">
                  <c:v>7.4246999999999996</c:v>
                </c:pt>
                <c:pt idx="54">
                  <c:v>7.5646000000000004</c:v>
                </c:pt>
                <c:pt idx="55">
                  <c:v>7.7045000000000003</c:v>
                </c:pt>
                <c:pt idx="56">
                  <c:v>7.8444000000000003</c:v>
                </c:pt>
                <c:pt idx="57">
                  <c:v>7.9843000000000002</c:v>
                </c:pt>
                <c:pt idx="58">
                  <c:v>8.1242000000000001</c:v>
                </c:pt>
                <c:pt idx="59">
                  <c:v>8.2640999999999991</c:v>
                </c:pt>
                <c:pt idx="60">
                  <c:v>8.4039999999999999</c:v>
                </c:pt>
                <c:pt idx="61">
                  <c:v>8.5439000000000007</c:v>
                </c:pt>
                <c:pt idx="62">
                  <c:v>8.6837999999999997</c:v>
                </c:pt>
                <c:pt idx="63">
                  <c:v>8.8237000000000005</c:v>
                </c:pt>
                <c:pt idx="64">
                  <c:v>8.9635999999999996</c:v>
                </c:pt>
                <c:pt idx="65">
                  <c:v>9.1035000000000004</c:v>
                </c:pt>
                <c:pt idx="66">
                  <c:v>9.2433999999999994</c:v>
                </c:pt>
                <c:pt idx="67">
                  <c:v>9.3833000000000002</c:v>
                </c:pt>
                <c:pt idx="68">
                  <c:v>9.5231999999999992</c:v>
                </c:pt>
                <c:pt idx="69">
                  <c:v>9.6631</c:v>
                </c:pt>
                <c:pt idx="70">
                  <c:v>9.8030000000000008</c:v>
                </c:pt>
                <c:pt idx="71">
                  <c:v>9.9428999999999998</c:v>
                </c:pt>
                <c:pt idx="72">
                  <c:v>10.082800000000001</c:v>
                </c:pt>
                <c:pt idx="73">
                  <c:v>10.2227</c:v>
                </c:pt>
                <c:pt idx="74">
                  <c:v>10.3626</c:v>
                </c:pt>
                <c:pt idx="75">
                  <c:v>10.5025</c:v>
                </c:pt>
                <c:pt idx="76">
                  <c:v>10.6424</c:v>
                </c:pt>
                <c:pt idx="77">
                  <c:v>10.782299999999999</c:v>
                </c:pt>
                <c:pt idx="78">
                  <c:v>10.9222</c:v>
                </c:pt>
                <c:pt idx="79">
                  <c:v>11.062099999999999</c:v>
                </c:pt>
                <c:pt idx="80">
                  <c:v>11.202</c:v>
                </c:pt>
                <c:pt idx="81">
                  <c:v>11.341900000000001</c:v>
                </c:pt>
                <c:pt idx="82">
                  <c:v>11.4818</c:v>
                </c:pt>
                <c:pt idx="83">
                  <c:v>11.621700000000001</c:v>
                </c:pt>
                <c:pt idx="84">
                  <c:v>11.7616</c:v>
                </c:pt>
                <c:pt idx="85">
                  <c:v>11.9015</c:v>
                </c:pt>
                <c:pt idx="86">
                  <c:v>12.041399999999999</c:v>
                </c:pt>
                <c:pt idx="87">
                  <c:v>12.1813</c:v>
                </c:pt>
                <c:pt idx="88">
                  <c:v>12.321199999999999</c:v>
                </c:pt>
                <c:pt idx="89">
                  <c:v>12.4611</c:v>
                </c:pt>
                <c:pt idx="90">
                  <c:v>12.601000000000001</c:v>
                </c:pt>
                <c:pt idx="91">
                  <c:v>12.7409</c:v>
                </c:pt>
                <c:pt idx="92">
                  <c:v>12.880800000000001</c:v>
                </c:pt>
                <c:pt idx="93">
                  <c:v>13.0207</c:v>
                </c:pt>
                <c:pt idx="94">
                  <c:v>13.160600000000001</c:v>
                </c:pt>
                <c:pt idx="95">
                  <c:v>13.3005</c:v>
                </c:pt>
                <c:pt idx="96">
                  <c:v>13.4404</c:v>
                </c:pt>
                <c:pt idx="97">
                  <c:v>13.580299999999999</c:v>
                </c:pt>
                <c:pt idx="98">
                  <c:v>13.7202</c:v>
                </c:pt>
                <c:pt idx="99">
                  <c:v>13.860099999999999</c:v>
                </c:pt>
                <c:pt idx="100">
                  <c:v>14</c:v>
                </c:pt>
              </c:numCache>
            </c:numRef>
          </c:xVal>
          <c:yVal>
            <c:numRef>
              <c:f>'IF Response'!$F$3:$F$103</c:f>
              <c:numCache>
                <c:formatCode>General</c:formatCode>
                <c:ptCount val="101"/>
                <c:pt idx="0">
                  <c:v>-12.536687000000001</c:v>
                </c:pt>
                <c:pt idx="1">
                  <c:v>-12.750753</c:v>
                </c:pt>
                <c:pt idx="2">
                  <c:v>-13.237522</c:v>
                </c:pt>
                <c:pt idx="3">
                  <c:v>-14.020875999999999</c:v>
                </c:pt>
                <c:pt idx="4">
                  <c:v>-14.831331</c:v>
                </c:pt>
                <c:pt idx="5">
                  <c:v>-16.061938999999999</c:v>
                </c:pt>
                <c:pt idx="6">
                  <c:v>-17.421885</c:v>
                </c:pt>
                <c:pt idx="7">
                  <c:v>-18.861521</c:v>
                </c:pt>
                <c:pt idx="8">
                  <c:v>-20.273012000000001</c:v>
                </c:pt>
                <c:pt idx="9">
                  <c:v>-20.989943</c:v>
                </c:pt>
                <c:pt idx="10">
                  <c:v>-21.524201999999999</c:v>
                </c:pt>
                <c:pt idx="11">
                  <c:v>-21.858618</c:v>
                </c:pt>
                <c:pt idx="12">
                  <c:v>-21.461504000000001</c:v>
                </c:pt>
                <c:pt idx="13">
                  <c:v>-20.839724</c:v>
                </c:pt>
                <c:pt idx="14">
                  <c:v>-20.654720000000001</c:v>
                </c:pt>
                <c:pt idx="15">
                  <c:v>-20.206903000000001</c:v>
                </c:pt>
                <c:pt idx="16">
                  <c:v>-19.724495000000001</c:v>
                </c:pt>
                <c:pt idx="17">
                  <c:v>-19.606933999999999</c:v>
                </c:pt>
                <c:pt idx="18">
                  <c:v>-19.456254999999999</c:v>
                </c:pt>
                <c:pt idx="19">
                  <c:v>-19.019977999999998</c:v>
                </c:pt>
                <c:pt idx="20">
                  <c:v>-18.837284</c:v>
                </c:pt>
                <c:pt idx="21">
                  <c:v>-18.619547000000001</c:v>
                </c:pt>
                <c:pt idx="22">
                  <c:v>-18.358098999999999</c:v>
                </c:pt>
                <c:pt idx="23">
                  <c:v>-18.225684999999999</c:v>
                </c:pt>
                <c:pt idx="24">
                  <c:v>-18.214254</c:v>
                </c:pt>
                <c:pt idx="25">
                  <c:v>-17.767353</c:v>
                </c:pt>
                <c:pt idx="26">
                  <c:v>-17.291651000000002</c:v>
                </c:pt>
                <c:pt idx="27">
                  <c:v>-17.128630000000001</c:v>
                </c:pt>
                <c:pt idx="28">
                  <c:v>-16.607337999999999</c:v>
                </c:pt>
                <c:pt idx="29">
                  <c:v>-16.364440999999999</c:v>
                </c:pt>
                <c:pt idx="30">
                  <c:v>-16.446722000000001</c:v>
                </c:pt>
                <c:pt idx="31">
                  <c:v>-16.460615000000001</c:v>
                </c:pt>
                <c:pt idx="32">
                  <c:v>-16.142220999999999</c:v>
                </c:pt>
                <c:pt idx="33">
                  <c:v>-16.201118000000001</c:v>
                </c:pt>
                <c:pt idx="34">
                  <c:v>-16.154164999999999</c:v>
                </c:pt>
                <c:pt idx="35">
                  <c:v>-16.005634000000001</c:v>
                </c:pt>
                <c:pt idx="36">
                  <c:v>-15.971442</c:v>
                </c:pt>
                <c:pt idx="37">
                  <c:v>-15.816349000000001</c:v>
                </c:pt>
                <c:pt idx="38">
                  <c:v>-15.292676999999999</c:v>
                </c:pt>
                <c:pt idx="39">
                  <c:v>-14.947697</c:v>
                </c:pt>
                <c:pt idx="40">
                  <c:v>-14.517499000000001</c:v>
                </c:pt>
                <c:pt idx="41">
                  <c:v>-13.96111</c:v>
                </c:pt>
                <c:pt idx="42">
                  <c:v>-13.625818000000001</c:v>
                </c:pt>
                <c:pt idx="43">
                  <c:v>-13.428300999999999</c:v>
                </c:pt>
                <c:pt idx="44">
                  <c:v>-13.047603000000001</c:v>
                </c:pt>
                <c:pt idx="45">
                  <c:v>-13.115055999999999</c:v>
                </c:pt>
                <c:pt idx="46">
                  <c:v>-13.195827</c:v>
                </c:pt>
                <c:pt idx="47">
                  <c:v>-13.250733</c:v>
                </c:pt>
                <c:pt idx="48">
                  <c:v>-13.441837</c:v>
                </c:pt>
                <c:pt idx="49">
                  <c:v>-13.634501</c:v>
                </c:pt>
                <c:pt idx="50">
                  <c:v>-13.676346000000001</c:v>
                </c:pt>
                <c:pt idx="51">
                  <c:v>-13.778502</c:v>
                </c:pt>
                <c:pt idx="52">
                  <c:v>-13.637321</c:v>
                </c:pt>
                <c:pt idx="53">
                  <c:v>-13.416582999999999</c:v>
                </c:pt>
                <c:pt idx="54">
                  <c:v>-13.113030999999999</c:v>
                </c:pt>
                <c:pt idx="55">
                  <c:v>-12.609878999999999</c:v>
                </c:pt>
                <c:pt idx="56">
                  <c:v>-12.033982</c:v>
                </c:pt>
                <c:pt idx="57">
                  <c:v>-11.625301</c:v>
                </c:pt>
                <c:pt idx="58">
                  <c:v>-11.146026000000001</c:v>
                </c:pt>
                <c:pt idx="59">
                  <c:v>-10.708142</c:v>
                </c:pt>
                <c:pt idx="60">
                  <c:v>-10.354493</c:v>
                </c:pt>
                <c:pt idx="61">
                  <c:v>-10.117570000000001</c:v>
                </c:pt>
                <c:pt idx="62">
                  <c:v>-9.9603547999999993</c:v>
                </c:pt>
                <c:pt idx="63">
                  <c:v>-9.8669738999999996</c:v>
                </c:pt>
                <c:pt idx="64">
                  <c:v>-9.6643944000000008</c:v>
                </c:pt>
                <c:pt idx="65">
                  <c:v>-9.4534816999999993</c:v>
                </c:pt>
                <c:pt idx="66">
                  <c:v>-9.2214860999999999</c:v>
                </c:pt>
                <c:pt idx="67">
                  <c:v>-8.8594418000000008</c:v>
                </c:pt>
                <c:pt idx="68">
                  <c:v>-8.4657478000000008</c:v>
                </c:pt>
                <c:pt idx="69">
                  <c:v>-8.2194462000000001</c:v>
                </c:pt>
                <c:pt idx="70">
                  <c:v>-7.8844934000000002</c:v>
                </c:pt>
                <c:pt idx="71">
                  <c:v>-7.4766984000000001</c:v>
                </c:pt>
                <c:pt idx="72">
                  <c:v>-7.1515179</c:v>
                </c:pt>
                <c:pt idx="73">
                  <c:v>-6.7264122999999998</c:v>
                </c:pt>
                <c:pt idx="74">
                  <c:v>-6.1931495999999999</c:v>
                </c:pt>
                <c:pt idx="75">
                  <c:v>-5.7459353999999996</c:v>
                </c:pt>
                <c:pt idx="76">
                  <c:v>-5.2919359000000004</c:v>
                </c:pt>
                <c:pt idx="77">
                  <c:v>-4.7961659000000001</c:v>
                </c:pt>
                <c:pt idx="78">
                  <c:v>-4.4363932999999998</c:v>
                </c:pt>
                <c:pt idx="79">
                  <c:v>-4.0978564999999998</c:v>
                </c:pt>
                <c:pt idx="80">
                  <c:v>-3.7388488999999998</c:v>
                </c:pt>
                <c:pt idx="81">
                  <c:v>-3.4794505</c:v>
                </c:pt>
                <c:pt idx="82">
                  <c:v>-3.2544181000000001</c:v>
                </c:pt>
                <c:pt idx="83">
                  <c:v>-2.9924613999999998</c:v>
                </c:pt>
                <c:pt idx="84">
                  <c:v>-2.8188135999999999</c:v>
                </c:pt>
                <c:pt idx="85">
                  <c:v>-2.6872579999999999</c:v>
                </c:pt>
                <c:pt idx="86">
                  <c:v>-2.5080952999999999</c:v>
                </c:pt>
                <c:pt idx="87">
                  <c:v>-2.4004821999999999</c:v>
                </c:pt>
                <c:pt idx="88">
                  <c:v>-2.3427134000000001</c:v>
                </c:pt>
                <c:pt idx="89">
                  <c:v>-2.2278929000000001</c:v>
                </c:pt>
                <c:pt idx="90">
                  <c:v>-2.1619112</c:v>
                </c:pt>
                <c:pt idx="91">
                  <c:v>-2.1511923999999998</c:v>
                </c:pt>
                <c:pt idx="92">
                  <c:v>-2.0809953000000001</c:v>
                </c:pt>
                <c:pt idx="93">
                  <c:v>-2.0374975000000002</c:v>
                </c:pt>
                <c:pt idx="94">
                  <c:v>-2.0436825999999999</c:v>
                </c:pt>
                <c:pt idx="95">
                  <c:v>-2.0170853000000002</c:v>
                </c:pt>
                <c:pt idx="96">
                  <c:v>-1.9953874</c:v>
                </c:pt>
                <c:pt idx="97">
                  <c:v>-2.0174135999999998</c:v>
                </c:pt>
                <c:pt idx="98">
                  <c:v>-2.0249864999999998</c:v>
                </c:pt>
                <c:pt idx="99">
                  <c:v>-2.0331633</c:v>
                </c:pt>
                <c:pt idx="100">
                  <c:v>-2.0521023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BB-4C1D-8F04-97A0B47F1928}"/>
            </c:ext>
          </c:extLst>
        </c:ser>
        <c:ser>
          <c:idx val="0"/>
          <c:order val="1"/>
          <c:tx>
            <c:v>9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0.14990000000000001</c:v>
                </c:pt>
                <c:pt idx="2">
                  <c:v>0.2898</c:v>
                </c:pt>
                <c:pt idx="3">
                  <c:v>0.42970000000000003</c:v>
                </c:pt>
                <c:pt idx="4">
                  <c:v>0.5696</c:v>
                </c:pt>
                <c:pt idx="5">
                  <c:v>0.70950000000000002</c:v>
                </c:pt>
                <c:pt idx="6">
                  <c:v>0.84940000000000004</c:v>
                </c:pt>
                <c:pt idx="7">
                  <c:v>0.98929999999999996</c:v>
                </c:pt>
                <c:pt idx="8">
                  <c:v>1.1292</c:v>
                </c:pt>
                <c:pt idx="9">
                  <c:v>1.2690999999999999</c:v>
                </c:pt>
                <c:pt idx="10">
                  <c:v>1.409</c:v>
                </c:pt>
                <c:pt idx="11">
                  <c:v>1.5488999999999999</c:v>
                </c:pt>
                <c:pt idx="12">
                  <c:v>1.6888000000000001</c:v>
                </c:pt>
                <c:pt idx="13">
                  <c:v>1.8287</c:v>
                </c:pt>
                <c:pt idx="14">
                  <c:v>1.9685999999999999</c:v>
                </c:pt>
                <c:pt idx="15">
                  <c:v>2.1084999999999998</c:v>
                </c:pt>
                <c:pt idx="16">
                  <c:v>2.2484000000000002</c:v>
                </c:pt>
                <c:pt idx="17">
                  <c:v>2.3883000000000001</c:v>
                </c:pt>
                <c:pt idx="18">
                  <c:v>2.5282</c:v>
                </c:pt>
                <c:pt idx="19">
                  <c:v>2.6680999999999999</c:v>
                </c:pt>
                <c:pt idx="20">
                  <c:v>2.8079999999999998</c:v>
                </c:pt>
                <c:pt idx="21">
                  <c:v>2.9479000000000002</c:v>
                </c:pt>
                <c:pt idx="22">
                  <c:v>3.0878000000000001</c:v>
                </c:pt>
                <c:pt idx="23">
                  <c:v>3.2277</c:v>
                </c:pt>
                <c:pt idx="24">
                  <c:v>3.3675999999999999</c:v>
                </c:pt>
                <c:pt idx="25">
                  <c:v>3.5074999999999998</c:v>
                </c:pt>
                <c:pt idx="26">
                  <c:v>3.6474000000000002</c:v>
                </c:pt>
                <c:pt idx="27">
                  <c:v>3.7873000000000001</c:v>
                </c:pt>
                <c:pt idx="28">
                  <c:v>3.9272</c:v>
                </c:pt>
                <c:pt idx="29">
                  <c:v>4.0670999999999999</c:v>
                </c:pt>
                <c:pt idx="30">
                  <c:v>4.2069999999999999</c:v>
                </c:pt>
                <c:pt idx="31">
                  <c:v>4.3468999999999998</c:v>
                </c:pt>
                <c:pt idx="32">
                  <c:v>4.4867999999999997</c:v>
                </c:pt>
                <c:pt idx="33">
                  <c:v>4.6266999999999996</c:v>
                </c:pt>
                <c:pt idx="34">
                  <c:v>4.7666000000000004</c:v>
                </c:pt>
                <c:pt idx="35">
                  <c:v>4.9065000000000003</c:v>
                </c:pt>
                <c:pt idx="36">
                  <c:v>5.0464000000000002</c:v>
                </c:pt>
                <c:pt idx="37">
                  <c:v>5.1863000000000001</c:v>
                </c:pt>
                <c:pt idx="38">
                  <c:v>5.3262</c:v>
                </c:pt>
                <c:pt idx="39">
                  <c:v>5.4661</c:v>
                </c:pt>
                <c:pt idx="40">
                  <c:v>5.6059999999999999</c:v>
                </c:pt>
                <c:pt idx="41">
                  <c:v>5.7458999999999998</c:v>
                </c:pt>
                <c:pt idx="42">
                  <c:v>5.8857999999999997</c:v>
                </c:pt>
                <c:pt idx="43">
                  <c:v>6.0256999999999996</c:v>
                </c:pt>
                <c:pt idx="44">
                  <c:v>6.1656000000000004</c:v>
                </c:pt>
                <c:pt idx="45">
                  <c:v>6.3055000000000003</c:v>
                </c:pt>
                <c:pt idx="46">
                  <c:v>6.4454000000000002</c:v>
                </c:pt>
                <c:pt idx="47">
                  <c:v>6.5853000000000002</c:v>
                </c:pt>
                <c:pt idx="48">
                  <c:v>6.7252000000000001</c:v>
                </c:pt>
                <c:pt idx="49">
                  <c:v>6.8651</c:v>
                </c:pt>
                <c:pt idx="50">
                  <c:v>7.0049999999999999</c:v>
                </c:pt>
                <c:pt idx="51">
                  <c:v>7.1448999999999998</c:v>
                </c:pt>
                <c:pt idx="52">
                  <c:v>7.2847999999999997</c:v>
                </c:pt>
                <c:pt idx="53">
                  <c:v>7.4246999999999996</c:v>
                </c:pt>
                <c:pt idx="54">
                  <c:v>7.5646000000000004</c:v>
                </c:pt>
                <c:pt idx="55">
                  <c:v>7.7045000000000003</c:v>
                </c:pt>
                <c:pt idx="56">
                  <c:v>7.8444000000000003</c:v>
                </c:pt>
                <c:pt idx="57">
                  <c:v>7.9843000000000002</c:v>
                </c:pt>
                <c:pt idx="58">
                  <c:v>8.1242000000000001</c:v>
                </c:pt>
                <c:pt idx="59">
                  <c:v>8.2640999999999991</c:v>
                </c:pt>
                <c:pt idx="60">
                  <c:v>8.4039999999999999</c:v>
                </c:pt>
                <c:pt idx="61">
                  <c:v>8.5439000000000007</c:v>
                </c:pt>
                <c:pt idx="62">
                  <c:v>8.6837999999999997</c:v>
                </c:pt>
                <c:pt idx="63">
                  <c:v>8.8237000000000005</c:v>
                </c:pt>
                <c:pt idx="64">
                  <c:v>8.9635999999999996</c:v>
                </c:pt>
                <c:pt idx="65">
                  <c:v>9.1035000000000004</c:v>
                </c:pt>
                <c:pt idx="66">
                  <c:v>9.2433999999999994</c:v>
                </c:pt>
                <c:pt idx="67">
                  <c:v>9.3833000000000002</c:v>
                </c:pt>
                <c:pt idx="68">
                  <c:v>9.5231999999999992</c:v>
                </c:pt>
                <c:pt idx="69">
                  <c:v>9.6631</c:v>
                </c:pt>
                <c:pt idx="70">
                  <c:v>9.8030000000000008</c:v>
                </c:pt>
                <c:pt idx="71">
                  <c:v>9.9428999999999998</c:v>
                </c:pt>
                <c:pt idx="72">
                  <c:v>10.082800000000001</c:v>
                </c:pt>
                <c:pt idx="73">
                  <c:v>10.2227</c:v>
                </c:pt>
                <c:pt idx="74">
                  <c:v>10.3626</c:v>
                </c:pt>
                <c:pt idx="75">
                  <c:v>10.5025</c:v>
                </c:pt>
                <c:pt idx="76">
                  <c:v>10.6424</c:v>
                </c:pt>
                <c:pt idx="77">
                  <c:v>10.782299999999999</c:v>
                </c:pt>
                <c:pt idx="78">
                  <c:v>10.9222</c:v>
                </c:pt>
                <c:pt idx="79">
                  <c:v>11.062099999999999</c:v>
                </c:pt>
                <c:pt idx="80">
                  <c:v>11.202</c:v>
                </c:pt>
                <c:pt idx="81">
                  <c:v>11.341900000000001</c:v>
                </c:pt>
                <c:pt idx="82">
                  <c:v>11.4818</c:v>
                </c:pt>
                <c:pt idx="83">
                  <c:v>11.621700000000001</c:v>
                </c:pt>
                <c:pt idx="84">
                  <c:v>11.7616</c:v>
                </c:pt>
                <c:pt idx="85">
                  <c:v>11.9015</c:v>
                </c:pt>
                <c:pt idx="86">
                  <c:v>12.041399999999999</c:v>
                </c:pt>
                <c:pt idx="87">
                  <c:v>12.1813</c:v>
                </c:pt>
                <c:pt idx="88">
                  <c:v>12.321199999999999</c:v>
                </c:pt>
                <c:pt idx="89">
                  <c:v>12.4611</c:v>
                </c:pt>
                <c:pt idx="90">
                  <c:v>12.601000000000001</c:v>
                </c:pt>
                <c:pt idx="91">
                  <c:v>12.7409</c:v>
                </c:pt>
                <c:pt idx="92">
                  <c:v>12.880800000000001</c:v>
                </c:pt>
                <c:pt idx="93">
                  <c:v>13.0207</c:v>
                </c:pt>
                <c:pt idx="94">
                  <c:v>13.160600000000001</c:v>
                </c:pt>
                <c:pt idx="95">
                  <c:v>13.3005</c:v>
                </c:pt>
                <c:pt idx="96">
                  <c:v>13.4404</c:v>
                </c:pt>
                <c:pt idx="97">
                  <c:v>13.580299999999999</c:v>
                </c:pt>
                <c:pt idx="98">
                  <c:v>13.7202</c:v>
                </c:pt>
                <c:pt idx="99">
                  <c:v>13.860099999999999</c:v>
                </c:pt>
                <c:pt idx="100">
                  <c:v>14</c:v>
                </c:pt>
              </c:numCache>
            </c:numRef>
          </c:xVal>
          <c:yVal>
            <c:numRef>
              <c:f>'IF Response'!$P$3:$P$103</c:f>
              <c:numCache>
                <c:formatCode>General</c:formatCode>
                <c:ptCount val="101"/>
                <c:pt idx="0">
                  <c:v>-13.727603999999999</c:v>
                </c:pt>
                <c:pt idx="1">
                  <c:v>-14.193288000000001</c:v>
                </c:pt>
                <c:pt idx="2">
                  <c:v>-14.655851</c:v>
                </c:pt>
                <c:pt idx="3">
                  <c:v>-15.169069</c:v>
                </c:pt>
                <c:pt idx="4">
                  <c:v>-15.897962</c:v>
                </c:pt>
                <c:pt idx="5">
                  <c:v>-16.663996000000001</c:v>
                </c:pt>
                <c:pt idx="6">
                  <c:v>-17.243713</c:v>
                </c:pt>
                <c:pt idx="7">
                  <c:v>-17.978954000000002</c:v>
                </c:pt>
                <c:pt idx="8">
                  <c:v>-18.833872</c:v>
                </c:pt>
                <c:pt idx="9">
                  <c:v>-19.708624</c:v>
                </c:pt>
                <c:pt idx="10">
                  <c:v>-20.299800999999999</c:v>
                </c:pt>
                <c:pt idx="11">
                  <c:v>-20.993174</c:v>
                </c:pt>
                <c:pt idx="12">
                  <c:v>-21.289090999999999</c:v>
                </c:pt>
                <c:pt idx="13">
                  <c:v>-21.358039999999999</c:v>
                </c:pt>
                <c:pt idx="14">
                  <c:v>-21.454514</c:v>
                </c:pt>
                <c:pt idx="15">
                  <c:v>-21.631523000000001</c:v>
                </c:pt>
                <c:pt idx="16">
                  <c:v>-21.662974999999999</c:v>
                </c:pt>
                <c:pt idx="17">
                  <c:v>-22.202262999999999</c:v>
                </c:pt>
                <c:pt idx="18">
                  <c:v>-22.959845000000001</c:v>
                </c:pt>
                <c:pt idx="19">
                  <c:v>-23.337543</c:v>
                </c:pt>
                <c:pt idx="20">
                  <c:v>-23.606407000000001</c:v>
                </c:pt>
                <c:pt idx="21">
                  <c:v>-23.628937000000001</c:v>
                </c:pt>
                <c:pt idx="22">
                  <c:v>-23.081875</c:v>
                </c:pt>
                <c:pt idx="23">
                  <c:v>-22.387450999999999</c:v>
                </c:pt>
                <c:pt idx="24">
                  <c:v>-21.751581000000002</c:v>
                </c:pt>
                <c:pt idx="25">
                  <c:v>-20.962105000000001</c:v>
                </c:pt>
                <c:pt idx="26">
                  <c:v>-20.240621999999998</c:v>
                </c:pt>
                <c:pt idx="27">
                  <c:v>-19.697958</c:v>
                </c:pt>
                <c:pt idx="28">
                  <c:v>-19.153431000000001</c:v>
                </c:pt>
                <c:pt idx="29">
                  <c:v>-18.640346999999998</c:v>
                </c:pt>
                <c:pt idx="30">
                  <c:v>-18.217431999999999</c:v>
                </c:pt>
                <c:pt idx="31">
                  <c:v>-17.878981</c:v>
                </c:pt>
                <c:pt idx="32">
                  <c:v>-17.480366</c:v>
                </c:pt>
                <c:pt idx="33">
                  <c:v>-17.139063</c:v>
                </c:pt>
                <c:pt idx="34">
                  <c:v>-16.793479999999999</c:v>
                </c:pt>
                <c:pt idx="35">
                  <c:v>-16.548387999999999</c:v>
                </c:pt>
                <c:pt idx="36">
                  <c:v>-16.22823</c:v>
                </c:pt>
                <c:pt idx="37">
                  <c:v>-15.969848000000001</c:v>
                </c:pt>
                <c:pt idx="38">
                  <c:v>-15.456417</c:v>
                </c:pt>
                <c:pt idx="39">
                  <c:v>-15.100444</c:v>
                </c:pt>
                <c:pt idx="40">
                  <c:v>-14.521239</c:v>
                </c:pt>
                <c:pt idx="41">
                  <c:v>-14.027481999999999</c:v>
                </c:pt>
                <c:pt idx="42">
                  <c:v>-13.562059</c:v>
                </c:pt>
                <c:pt idx="43">
                  <c:v>-13.289204</c:v>
                </c:pt>
                <c:pt idx="44">
                  <c:v>-12.847028999999999</c:v>
                </c:pt>
                <c:pt idx="45">
                  <c:v>-12.814785000000001</c:v>
                </c:pt>
                <c:pt idx="46">
                  <c:v>-12.567078</c:v>
                </c:pt>
                <c:pt idx="47">
                  <c:v>-12.454933</c:v>
                </c:pt>
                <c:pt idx="48">
                  <c:v>-12.359660999999999</c:v>
                </c:pt>
                <c:pt idx="49">
                  <c:v>-12.25802</c:v>
                </c:pt>
                <c:pt idx="50">
                  <c:v>-11.92144</c:v>
                </c:pt>
                <c:pt idx="51">
                  <c:v>-11.825699</c:v>
                </c:pt>
                <c:pt idx="52">
                  <c:v>-11.584542000000001</c:v>
                </c:pt>
                <c:pt idx="53">
                  <c:v>-11.277839999999999</c:v>
                </c:pt>
                <c:pt idx="54">
                  <c:v>-11.236361</c:v>
                </c:pt>
                <c:pt idx="55">
                  <c:v>-11.184932999999999</c:v>
                </c:pt>
                <c:pt idx="56">
                  <c:v>-11.13829</c:v>
                </c:pt>
                <c:pt idx="57">
                  <c:v>-11.371807</c:v>
                </c:pt>
                <c:pt idx="58">
                  <c:v>-11.581578</c:v>
                </c:pt>
                <c:pt idx="59">
                  <c:v>-11.568891000000001</c:v>
                </c:pt>
                <c:pt idx="60">
                  <c:v>-11.609085</c:v>
                </c:pt>
                <c:pt idx="61">
                  <c:v>-11.490216999999999</c:v>
                </c:pt>
                <c:pt idx="62">
                  <c:v>-11.054169999999999</c:v>
                </c:pt>
                <c:pt idx="63">
                  <c:v>-10.597427</c:v>
                </c:pt>
                <c:pt idx="64">
                  <c:v>-10.049097</c:v>
                </c:pt>
                <c:pt idx="65">
                  <c:v>-9.4103335999999995</c:v>
                </c:pt>
                <c:pt idx="66">
                  <c:v>-8.8712710999999995</c:v>
                </c:pt>
                <c:pt idx="67">
                  <c:v>-8.3491993000000004</c:v>
                </c:pt>
                <c:pt idx="68">
                  <c:v>-7.7689772000000001</c:v>
                </c:pt>
                <c:pt idx="69">
                  <c:v>-7.2676048</c:v>
                </c:pt>
                <c:pt idx="70">
                  <c:v>-6.7520246999999998</c:v>
                </c:pt>
                <c:pt idx="71">
                  <c:v>-6.2127027999999997</c:v>
                </c:pt>
                <c:pt idx="72">
                  <c:v>-5.7656049999999999</c:v>
                </c:pt>
                <c:pt idx="73">
                  <c:v>-5.4254603000000001</c:v>
                </c:pt>
                <c:pt idx="74">
                  <c:v>-5.1311631000000002</c:v>
                </c:pt>
                <c:pt idx="75">
                  <c:v>-4.9352789000000001</c:v>
                </c:pt>
                <c:pt idx="76">
                  <c:v>-4.8234377000000004</c:v>
                </c:pt>
                <c:pt idx="77">
                  <c:v>-4.6702724</c:v>
                </c:pt>
                <c:pt idx="78">
                  <c:v>-4.5043987999999997</c:v>
                </c:pt>
                <c:pt idx="79">
                  <c:v>-4.2932819999999996</c:v>
                </c:pt>
                <c:pt idx="80">
                  <c:v>-4.0137358000000001</c:v>
                </c:pt>
                <c:pt idx="81">
                  <c:v>-3.7003384000000001</c:v>
                </c:pt>
                <c:pt idx="82">
                  <c:v>-3.4235324999999999</c:v>
                </c:pt>
                <c:pt idx="83">
                  <c:v>-3.1511197000000002</c:v>
                </c:pt>
                <c:pt idx="84">
                  <c:v>-2.9146999999999998</c:v>
                </c:pt>
                <c:pt idx="85">
                  <c:v>-2.7303750999999998</c:v>
                </c:pt>
                <c:pt idx="86">
                  <c:v>-2.5650666000000002</c:v>
                </c:pt>
                <c:pt idx="87">
                  <c:v>-2.4247293000000001</c:v>
                </c:pt>
                <c:pt idx="88">
                  <c:v>-2.3242736000000002</c:v>
                </c:pt>
                <c:pt idx="89">
                  <c:v>-2.235687</c:v>
                </c:pt>
                <c:pt idx="90">
                  <c:v>-2.1540314999999999</c:v>
                </c:pt>
                <c:pt idx="91">
                  <c:v>-2.106179</c:v>
                </c:pt>
                <c:pt idx="92">
                  <c:v>-2.0647850000000001</c:v>
                </c:pt>
                <c:pt idx="93">
                  <c:v>-2.0199413000000002</c:v>
                </c:pt>
                <c:pt idx="94">
                  <c:v>-2.0043061</c:v>
                </c:pt>
                <c:pt idx="95">
                  <c:v>-1.9992989999999999</c:v>
                </c:pt>
                <c:pt idx="96">
                  <c:v>-1.9904796</c:v>
                </c:pt>
                <c:pt idx="97">
                  <c:v>-2.0037731999999999</c:v>
                </c:pt>
                <c:pt idx="98">
                  <c:v>-2.0359544999999999</c:v>
                </c:pt>
                <c:pt idx="99">
                  <c:v>-2.0581972999999998</c:v>
                </c:pt>
                <c:pt idx="100">
                  <c:v>-2.0820756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B-4C1D-8F04-97A0B47F1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61440"/>
        <c:axId val="97275904"/>
      </c:scatterChart>
      <c:valAx>
        <c:axId val="97261440"/>
        <c:scaling>
          <c:orientation val="minMax"/>
          <c:max val="1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7275904"/>
        <c:crosses val="autoZero"/>
        <c:crossBetween val="midCat"/>
        <c:majorUnit val="1"/>
      </c:valAx>
      <c:valAx>
        <c:axId val="97275904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726144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2000796102903415"/>
          <c:y val="0.69686548535507675"/>
          <c:w val="0.44933597183747681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IP3: 100 MHz IF (dBm)</a:t>
            </a:r>
          </a:p>
        </c:rich>
      </c:tx>
      <c:layout>
        <c:manualLayout>
          <c:xMode val="edge"/>
          <c:yMode val="edge"/>
          <c:x val="0.3352027035740695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0.5</c:v>
                </c:pt>
                <c:pt idx="1">
                  <c:v>0.76020408163264996</c:v>
                </c:pt>
                <c:pt idx="2">
                  <c:v>1.0204081632652999</c:v>
                </c:pt>
                <c:pt idx="3">
                  <c:v>1.280612244898</c:v>
                </c:pt>
                <c:pt idx="4">
                  <c:v>1.5408163265306001</c:v>
                </c:pt>
                <c:pt idx="5">
                  <c:v>1.8010204081633001</c:v>
                </c:pt>
                <c:pt idx="6">
                  <c:v>2.0612244897959</c:v>
                </c:pt>
                <c:pt idx="7">
                  <c:v>2.3214285714286</c:v>
                </c:pt>
                <c:pt idx="8">
                  <c:v>2.5816326530612002</c:v>
                </c:pt>
                <c:pt idx="9">
                  <c:v>2.8418367346939002</c:v>
                </c:pt>
                <c:pt idx="10">
                  <c:v>3.1020408163264999</c:v>
                </c:pt>
                <c:pt idx="11">
                  <c:v>3.3622448979591999</c:v>
                </c:pt>
                <c:pt idx="12">
                  <c:v>3.6224489795918</c:v>
                </c:pt>
                <c:pt idx="13">
                  <c:v>3.8826530612245</c:v>
                </c:pt>
                <c:pt idx="14">
                  <c:v>4.1428571428570997</c:v>
                </c:pt>
                <c:pt idx="15">
                  <c:v>4.4030612244898002</c:v>
                </c:pt>
                <c:pt idx="16">
                  <c:v>4.6632653061224003</c:v>
                </c:pt>
                <c:pt idx="17">
                  <c:v>4.9234693877550999</c:v>
                </c:pt>
                <c:pt idx="18">
                  <c:v>5.1836734693878004</c:v>
                </c:pt>
                <c:pt idx="19">
                  <c:v>5.4438775510203996</c:v>
                </c:pt>
                <c:pt idx="20">
                  <c:v>5.7040816326531001</c:v>
                </c:pt>
                <c:pt idx="21">
                  <c:v>5.9642857142857002</c:v>
                </c:pt>
                <c:pt idx="22">
                  <c:v>6.2244897959183998</c:v>
                </c:pt>
                <c:pt idx="23">
                  <c:v>6.4846938775509999</c:v>
                </c:pt>
                <c:pt idx="24">
                  <c:v>6.7448979591836995</c:v>
                </c:pt>
                <c:pt idx="25">
                  <c:v>7.0051020408163005</c:v>
                </c:pt>
                <c:pt idx="26">
                  <c:v>7.2653061224490001</c:v>
                </c:pt>
                <c:pt idx="27">
                  <c:v>7.5255102040816002</c:v>
                </c:pt>
                <c:pt idx="28">
                  <c:v>7.7857142857142998</c:v>
                </c:pt>
                <c:pt idx="29">
                  <c:v>8.0459183673468999</c:v>
                </c:pt>
                <c:pt idx="30">
                  <c:v>8.3061224489796004</c:v>
                </c:pt>
                <c:pt idx="31">
                  <c:v>8.5663265306121996</c:v>
                </c:pt>
                <c:pt idx="32">
                  <c:v>8.8265306122449001</c:v>
                </c:pt>
                <c:pt idx="33">
                  <c:v>9.0867346938776006</c:v>
                </c:pt>
                <c:pt idx="34">
                  <c:v>9.3469387755101998</c:v>
                </c:pt>
                <c:pt idx="35">
                  <c:v>9.6071428571429003</c:v>
                </c:pt>
                <c:pt idx="36">
                  <c:v>9.8673469387754995</c:v>
                </c:pt>
                <c:pt idx="37">
                  <c:v>10.127551020408001</c:v>
                </c:pt>
                <c:pt idx="38">
                  <c:v>10.387755102041</c:v>
                </c:pt>
                <c:pt idx="39">
                  <c:v>10.647959183673001</c:v>
                </c:pt>
                <c:pt idx="40">
                  <c:v>10.908163265305999</c:v>
                </c:pt>
                <c:pt idx="41">
                  <c:v>11.168367346938998</c:v>
                </c:pt>
                <c:pt idx="42">
                  <c:v>11.428571428570999</c:v>
                </c:pt>
                <c:pt idx="43">
                  <c:v>11.688775510204</c:v>
                </c:pt>
                <c:pt idx="44">
                  <c:v>11.948979591837</c:v>
                </c:pt>
                <c:pt idx="45">
                  <c:v>12.209183673468999</c:v>
                </c:pt>
                <c:pt idx="46">
                  <c:v>12.469387755102</c:v>
                </c:pt>
                <c:pt idx="47">
                  <c:v>12.729591836735</c:v>
                </c:pt>
                <c:pt idx="48">
                  <c:v>12.989795918367001</c:v>
                </c:pt>
                <c:pt idx="49">
                  <c:v>13.25</c:v>
                </c:pt>
                <c:pt idx="50">
                  <c:v>13.510204081632999</c:v>
                </c:pt>
                <c:pt idx="51">
                  <c:v>13.770408163265</c:v>
                </c:pt>
                <c:pt idx="52">
                  <c:v>14.030612244898</c:v>
                </c:pt>
                <c:pt idx="53">
                  <c:v>14.290816326531001</c:v>
                </c:pt>
                <c:pt idx="54">
                  <c:v>14.551020408163</c:v>
                </c:pt>
                <c:pt idx="55">
                  <c:v>14.811224489796</c:v>
                </c:pt>
                <c:pt idx="56">
                  <c:v>15.071428571429001</c:v>
                </c:pt>
                <c:pt idx="57">
                  <c:v>15.331632653061002</c:v>
                </c:pt>
                <c:pt idx="58">
                  <c:v>15.591836734694001</c:v>
                </c:pt>
                <c:pt idx="59">
                  <c:v>15.852040816326999</c:v>
                </c:pt>
                <c:pt idx="60">
                  <c:v>16.112244897958998</c:v>
                </c:pt>
                <c:pt idx="61">
                  <c:v>16.372448979592001</c:v>
                </c:pt>
                <c:pt idx="62">
                  <c:v>16.632653061224001</c:v>
                </c:pt>
                <c:pt idx="63">
                  <c:v>16.892857142857</c:v>
                </c:pt>
                <c:pt idx="64">
                  <c:v>17.153061224489999</c:v>
                </c:pt>
                <c:pt idx="65">
                  <c:v>17.413265306122003</c:v>
                </c:pt>
                <c:pt idx="66">
                  <c:v>17.673469387755002</c:v>
                </c:pt>
                <c:pt idx="67">
                  <c:v>17.933673469388001</c:v>
                </c:pt>
                <c:pt idx="68">
                  <c:v>18.193877551020002</c:v>
                </c:pt>
                <c:pt idx="69">
                  <c:v>18.454081632653001</c:v>
                </c:pt>
                <c:pt idx="70">
                  <c:v>18.714285714286</c:v>
                </c:pt>
                <c:pt idx="71">
                  <c:v>18.974489795918</c:v>
                </c:pt>
                <c:pt idx="72">
                  <c:v>19.234693877550999</c:v>
                </c:pt>
                <c:pt idx="73">
                  <c:v>19.494897959183998</c:v>
                </c:pt>
                <c:pt idx="74">
                  <c:v>19.755102040816002</c:v>
                </c:pt>
                <c:pt idx="75">
                  <c:v>20.015306122449001</c:v>
                </c:pt>
                <c:pt idx="76">
                  <c:v>20.275510204082</c:v>
                </c:pt>
                <c:pt idx="77">
                  <c:v>20.535714285714</c:v>
                </c:pt>
                <c:pt idx="78">
                  <c:v>20.795918367346999</c:v>
                </c:pt>
                <c:pt idx="79">
                  <c:v>21.056122448979998</c:v>
                </c:pt>
                <c:pt idx="80">
                  <c:v>21.316326530611999</c:v>
                </c:pt>
                <c:pt idx="81">
                  <c:v>21.576530612244998</c:v>
                </c:pt>
                <c:pt idx="82">
                  <c:v>21.836734693877997</c:v>
                </c:pt>
                <c:pt idx="83">
                  <c:v>22.096938775509997</c:v>
                </c:pt>
                <c:pt idx="84">
                  <c:v>22.357142857143003</c:v>
                </c:pt>
                <c:pt idx="85">
                  <c:v>22.617346938776002</c:v>
                </c:pt>
                <c:pt idx="86">
                  <c:v>22.877551020407999</c:v>
                </c:pt>
                <c:pt idx="87">
                  <c:v>23.137755102041002</c:v>
                </c:pt>
                <c:pt idx="88">
                  <c:v>23.397959183672999</c:v>
                </c:pt>
                <c:pt idx="89">
                  <c:v>23.658163265306001</c:v>
                </c:pt>
                <c:pt idx="90">
                  <c:v>23.918367346939</c:v>
                </c:pt>
                <c:pt idx="91">
                  <c:v>24.178571428571001</c:v>
                </c:pt>
                <c:pt idx="92">
                  <c:v>24.438775510204</c:v>
                </c:pt>
                <c:pt idx="93">
                  <c:v>24.698979591837002</c:v>
                </c:pt>
                <c:pt idx="94">
                  <c:v>24.959183673469003</c:v>
                </c:pt>
                <c:pt idx="95">
                  <c:v>25.219387755102002</c:v>
                </c:pt>
                <c:pt idx="96">
                  <c:v>25.479591836735</c:v>
                </c:pt>
                <c:pt idx="97">
                  <c:v>25.739795918367001</c:v>
                </c:pt>
                <c:pt idx="98">
                  <c:v>26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-85.525002000000001</c:v>
                </c:pt>
                <c:pt idx="1">
                  <c:v>-89.852455000000006</c:v>
                </c:pt>
                <c:pt idx="2">
                  <c:v>-91.385506000000007</c:v>
                </c:pt>
                <c:pt idx="3">
                  <c:v>-93.912918000000005</c:v>
                </c:pt>
                <c:pt idx="4">
                  <c:v>-90.399399000000003</c:v>
                </c:pt>
                <c:pt idx="5">
                  <c:v>-91.264533999999998</c:v>
                </c:pt>
                <c:pt idx="6">
                  <c:v>-88.871132000000003</c:v>
                </c:pt>
                <c:pt idx="7">
                  <c:v>-90.301781000000005</c:v>
                </c:pt>
                <c:pt idx="8">
                  <c:v>-90.184112999999996</c:v>
                </c:pt>
                <c:pt idx="9">
                  <c:v>-90.244918999999996</c:v>
                </c:pt>
                <c:pt idx="10">
                  <c:v>-88.708679000000004</c:v>
                </c:pt>
                <c:pt idx="11">
                  <c:v>-83.642830000000004</c:v>
                </c:pt>
                <c:pt idx="12">
                  <c:v>-78.563621999999995</c:v>
                </c:pt>
                <c:pt idx="13">
                  <c:v>-72.577759</c:v>
                </c:pt>
                <c:pt idx="14">
                  <c:v>-65.343781000000007</c:v>
                </c:pt>
                <c:pt idx="15">
                  <c:v>-50.849654999999998</c:v>
                </c:pt>
                <c:pt idx="16">
                  <c:v>-40.309905999999998</c:v>
                </c:pt>
                <c:pt idx="17">
                  <c:v>-30.258452999999999</c:v>
                </c:pt>
                <c:pt idx="18">
                  <c:v>-31.523572999999999</c:v>
                </c:pt>
                <c:pt idx="19">
                  <c:v>-18.785007</c:v>
                </c:pt>
                <c:pt idx="20">
                  <c:v>-9.9512148000000007</c:v>
                </c:pt>
                <c:pt idx="21">
                  <c:v>1.4202565</c:v>
                </c:pt>
                <c:pt idx="22">
                  <c:v>1.6308311</c:v>
                </c:pt>
                <c:pt idx="23">
                  <c:v>1.9510905999999999</c:v>
                </c:pt>
                <c:pt idx="24">
                  <c:v>3.4214926000000001</c:v>
                </c:pt>
                <c:pt idx="25">
                  <c:v>5.2706131999999997</c:v>
                </c:pt>
                <c:pt idx="26">
                  <c:v>7.0399694000000004</c:v>
                </c:pt>
                <c:pt idx="27">
                  <c:v>8.5151024</c:v>
                </c:pt>
                <c:pt idx="28">
                  <c:v>9.9109611999999991</c:v>
                </c:pt>
                <c:pt idx="29">
                  <c:v>11.045571000000001</c:v>
                </c:pt>
                <c:pt idx="30">
                  <c:v>11.558339999999999</c:v>
                </c:pt>
                <c:pt idx="31">
                  <c:v>11.590351999999999</c:v>
                </c:pt>
                <c:pt idx="32">
                  <c:v>11.569527000000001</c:v>
                </c:pt>
                <c:pt idx="33">
                  <c:v>12.135624999999999</c:v>
                </c:pt>
                <c:pt idx="34">
                  <c:v>12.538721000000001</c:v>
                </c:pt>
                <c:pt idx="35">
                  <c:v>13.699266</c:v>
                </c:pt>
                <c:pt idx="36">
                  <c:v>14.063202</c:v>
                </c:pt>
                <c:pt idx="37">
                  <c:v>14.040606</c:v>
                </c:pt>
                <c:pt idx="38">
                  <c:v>13.269106000000001</c:v>
                </c:pt>
                <c:pt idx="39">
                  <c:v>13.31132</c:v>
                </c:pt>
                <c:pt idx="40">
                  <c:v>14.105100999999999</c:v>
                </c:pt>
                <c:pt idx="41">
                  <c:v>14.606463</c:v>
                </c:pt>
                <c:pt idx="42">
                  <c:v>15.44181</c:v>
                </c:pt>
                <c:pt idx="43">
                  <c:v>17.014122</c:v>
                </c:pt>
                <c:pt idx="44">
                  <c:v>17.127108</c:v>
                </c:pt>
                <c:pt idx="45">
                  <c:v>16.749175999999999</c:v>
                </c:pt>
                <c:pt idx="46">
                  <c:v>14.737353000000001</c:v>
                </c:pt>
                <c:pt idx="47">
                  <c:v>14.095307</c:v>
                </c:pt>
                <c:pt idx="48">
                  <c:v>13.084804999999999</c:v>
                </c:pt>
                <c:pt idx="49">
                  <c:v>12.73119</c:v>
                </c:pt>
                <c:pt idx="50">
                  <c:v>12.675262999999999</c:v>
                </c:pt>
                <c:pt idx="51">
                  <c:v>12.520353</c:v>
                </c:pt>
                <c:pt idx="52">
                  <c:v>12.050834999999999</c:v>
                </c:pt>
                <c:pt idx="53">
                  <c:v>11.596541999999999</c:v>
                </c:pt>
                <c:pt idx="54">
                  <c:v>11.923394</c:v>
                </c:pt>
                <c:pt idx="55">
                  <c:v>13.549909</c:v>
                </c:pt>
                <c:pt idx="56">
                  <c:v>14.751954</c:v>
                </c:pt>
                <c:pt idx="57">
                  <c:v>15.543189999999999</c:v>
                </c:pt>
                <c:pt idx="58">
                  <c:v>14.657964</c:v>
                </c:pt>
                <c:pt idx="59">
                  <c:v>14.000109999999999</c:v>
                </c:pt>
                <c:pt idx="60">
                  <c:v>13.553610000000001</c:v>
                </c:pt>
                <c:pt idx="61">
                  <c:v>13.709771999999999</c:v>
                </c:pt>
                <c:pt idx="62">
                  <c:v>13.943944999999999</c:v>
                </c:pt>
                <c:pt idx="63">
                  <c:v>13.908369</c:v>
                </c:pt>
                <c:pt idx="64">
                  <c:v>14.172286</c:v>
                </c:pt>
                <c:pt idx="65">
                  <c:v>15.811491999999999</c:v>
                </c:pt>
                <c:pt idx="66">
                  <c:v>16.141199</c:v>
                </c:pt>
                <c:pt idx="67">
                  <c:v>16.360256</c:v>
                </c:pt>
                <c:pt idx="68">
                  <c:v>15.652476</c:v>
                </c:pt>
                <c:pt idx="69">
                  <c:v>15.810426</c:v>
                </c:pt>
                <c:pt idx="70">
                  <c:v>17.217898999999999</c:v>
                </c:pt>
                <c:pt idx="71">
                  <c:v>18.226362000000002</c:v>
                </c:pt>
                <c:pt idx="72">
                  <c:v>19.227808</c:v>
                </c:pt>
                <c:pt idx="73">
                  <c:v>18.850785999999999</c:v>
                </c:pt>
                <c:pt idx="74">
                  <c:v>17.948141</c:v>
                </c:pt>
                <c:pt idx="75">
                  <c:v>17.144945</c:v>
                </c:pt>
                <c:pt idx="76">
                  <c:v>16.363377</c:v>
                </c:pt>
                <c:pt idx="77">
                  <c:v>16.117100000000001</c:v>
                </c:pt>
                <c:pt idx="78">
                  <c:v>16.228090000000002</c:v>
                </c:pt>
                <c:pt idx="79">
                  <c:v>17.279229999999998</c:v>
                </c:pt>
                <c:pt idx="80">
                  <c:v>18.267008000000001</c:v>
                </c:pt>
                <c:pt idx="81">
                  <c:v>20.003865999999999</c:v>
                </c:pt>
                <c:pt idx="82">
                  <c:v>19.854158000000002</c:v>
                </c:pt>
                <c:pt idx="83">
                  <c:v>20.809464999999999</c:v>
                </c:pt>
                <c:pt idx="84">
                  <c:v>19.97822</c:v>
                </c:pt>
                <c:pt idx="85">
                  <c:v>20.213826999999998</c:v>
                </c:pt>
                <c:pt idx="86">
                  <c:v>18.630140000000001</c:v>
                </c:pt>
                <c:pt idx="87">
                  <c:v>17.383078000000001</c:v>
                </c:pt>
                <c:pt idx="88">
                  <c:v>15.403078000000001</c:v>
                </c:pt>
                <c:pt idx="89">
                  <c:v>14.841003000000001</c:v>
                </c:pt>
                <c:pt idx="90">
                  <c:v>14.011625</c:v>
                </c:pt>
                <c:pt idx="91">
                  <c:v>13.210041</c:v>
                </c:pt>
                <c:pt idx="92">
                  <c:v>11.663074999999999</c:v>
                </c:pt>
                <c:pt idx="93">
                  <c:v>9.9274149000000005</c:v>
                </c:pt>
                <c:pt idx="94">
                  <c:v>8.2593879999999995</c:v>
                </c:pt>
                <c:pt idx="95">
                  <c:v>6.3165912999999998</c:v>
                </c:pt>
                <c:pt idx="96">
                  <c:v>4.1297255000000002</c:v>
                </c:pt>
                <c:pt idx="97">
                  <c:v>-8.3348669E-2</c:v>
                </c:pt>
                <c:pt idx="98">
                  <c:v>-3.9013867000000002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5-4787-BDB6-BE447E72B710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0.5</c:v>
                </c:pt>
                <c:pt idx="1">
                  <c:v>0.76020408163264996</c:v>
                </c:pt>
                <c:pt idx="2">
                  <c:v>1.0204081632652999</c:v>
                </c:pt>
                <c:pt idx="3">
                  <c:v>1.280612244898</c:v>
                </c:pt>
                <c:pt idx="4">
                  <c:v>1.5408163265306001</c:v>
                </c:pt>
                <c:pt idx="5">
                  <c:v>1.8010204081633001</c:v>
                </c:pt>
                <c:pt idx="6">
                  <c:v>2.0612244897959</c:v>
                </c:pt>
                <c:pt idx="7">
                  <c:v>2.3214285714286</c:v>
                </c:pt>
                <c:pt idx="8">
                  <c:v>2.5816326530612002</c:v>
                </c:pt>
                <c:pt idx="9">
                  <c:v>2.8418367346939002</c:v>
                </c:pt>
                <c:pt idx="10">
                  <c:v>3.1020408163264999</c:v>
                </c:pt>
                <c:pt idx="11">
                  <c:v>3.3622448979591999</c:v>
                </c:pt>
                <c:pt idx="12">
                  <c:v>3.6224489795918</c:v>
                </c:pt>
                <c:pt idx="13">
                  <c:v>3.8826530612245</c:v>
                </c:pt>
                <c:pt idx="14">
                  <c:v>4.1428571428570997</c:v>
                </c:pt>
                <c:pt idx="15">
                  <c:v>4.4030612244898002</c:v>
                </c:pt>
                <c:pt idx="16">
                  <c:v>4.6632653061224003</c:v>
                </c:pt>
                <c:pt idx="17">
                  <c:v>4.9234693877550999</c:v>
                </c:pt>
                <c:pt idx="18">
                  <c:v>5.1836734693878004</c:v>
                </c:pt>
                <c:pt idx="19">
                  <c:v>5.4438775510203996</c:v>
                </c:pt>
                <c:pt idx="20">
                  <c:v>5.7040816326531001</c:v>
                </c:pt>
                <c:pt idx="21">
                  <c:v>5.9642857142857002</c:v>
                </c:pt>
                <c:pt idx="22">
                  <c:v>6.2244897959183998</c:v>
                </c:pt>
                <c:pt idx="23">
                  <c:v>6.4846938775509999</c:v>
                </c:pt>
                <c:pt idx="24">
                  <c:v>6.7448979591836995</c:v>
                </c:pt>
                <c:pt idx="25">
                  <c:v>7.0051020408163005</c:v>
                </c:pt>
                <c:pt idx="26">
                  <c:v>7.2653061224490001</c:v>
                </c:pt>
                <c:pt idx="27">
                  <c:v>7.5255102040816002</c:v>
                </c:pt>
                <c:pt idx="28">
                  <c:v>7.7857142857142998</c:v>
                </c:pt>
                <c:pt idx="29">
                  <c:v>8.0459183673468999</c:v>
                </c:pt>
                <c:pt idx="30">
                  <c:v>8.3061224489796004</c:v>
                </c:pt>
                <c:pt idx="31">
                  <c:v>8.5663265306121996</c:v>
                </c:pt>
                <c:pt idx="32">
                  <c:v>8.8265306122449001</c:v>
                </c:pt>
                <c:pt idx="33">
                  <c:v>9.0867346938776006</c:v>
                </c:pt>
                <c:pt idx="34">
                  <c:v>9.3469387755101998</c:v>
                </c:pt>
                <c:pt idx="35">
                  <c:v>9.6071428571429003</c:v>
                </c:pt>
                <c:pt idx="36">
                  <c:v>9.8673469387754995</c:v>
                </c:pt>
                <c:pt idx="37">
                  <c:v>10.127551020408001</c:v>
                </c:pt>
                <c:pt idx="38">
                  <c:v>10.387755102041</c:v>
                </c:pt>
                <c:pt idx="39">
                  <c:v>10.647959183673001</c:v>
                </c:pt>
                <c:pt idx="40">
                  <c:v>10.908163265305999</c:v>
                </c:pt>
                <c:pt idx="41">
                  <c:v>11.168367346938998</c:v>
                </c:pt>
                <c:pt idx="42">
                  <c:v>11.428571428570999</c:v>
                </c:pt>
                <c:pt idx="43">
                  <c:v>11.688775510204</c:v>
                </c:pt>
                <c:pt idx="44">
                  <c:v>11.948979591837</c:v>
                </c:pt>
                <c:pt idx="45">
                  <c:v>12.209183673468999</c:v>
                </c:pt>
                <c:pt idx="46">
                  <c:v>12.469387755102</c:v>
                </c:pt>
                <c:pt idx="47">
                  <c:v>12.729591836735</c:v>
                </c:pt>
                <c:pt idx="48">
                  <c:v>12.989795918367001</c:v>
                </c:pt>
                <c:pt idx="49">
                  <c:v>13.25</c:v>
                </c:pt>
                <c:pt idx="50">
                  <c:v>13.510204081632999</c:v>
                </c:pt>
                <c:pt idx="51">
                  <c:v>13.770408163265</c:v>
                </c:pt>
                <c:pt idx="52">
                  <c:v>14.030612244898</c:v>
                </c:pt>
                <c:pt idx="53">
                  <c:v>14.290816326531001</c:v>
                </c:pt>
                <c:pt idx="54">
                  <c:v>14.551020408163</c:v>
                </c:pt>
                <c:pt idx="55">
                  <c:v>14.811224489796</c:v>
                </c:pt>
                <c:pt idx="56">
                  <c:v>15.071428571429001</c:v>
                </c:pt>
                <c:pt idx="57">
                  <c:v>15.331632653061002</c:v>
                </c:pt>
                <c:pt idx="58">
                  <c:v>15.591836734694001</c:v>
                </c:pt>
                <c:pt idx="59">
                  <c:v>15.852040816326999</c:v>
                </c:pt>
                <c:pt idx="60">
                  <c:v>16.112244897958998</c:v>
                </c:pt>
                <c:pt idx="61">
                  <c:v>16.372448979592001</c:v>
                </c:pt>
                <c:pt idx="62">
                  <c:v>16.632653061224001</c:v>
                </c:pt>
                <c:pt idx="63">
                  <c:v>16.892857142857</c:v>
                </c:pt>
                <c:pt idx="64">
                  <c:v>17.153061224489999</c:v>
                </c:pt>
                <c:pt idx="65">
                  <c:v>17.413265306122003</c:v>
                </c:pt>
                <c:pt idx="66">
                  <c:v>17.673469387755002</c:v>
                </c:pt>
                <c:pt idx="67">
                  <c:v>17.933673469388001</c:v>
                </c:pt>
                <c:pt idx="68">
                  <c:v>18.193877551020002</c:v>
                </c:pt>
                <c:pt idx="69">
                  <c:v>18.454081632653001</c:v>
                </c:pt>
                <c:pt idx="70">
                  <c:v>18.714285714286</c:v>
                </c:pt>
                <c:pt idx="71">
                  <c:v>18.974489795918</c:v>
                </c:pt>
                <c:pt idx="72">
                  <c:v>19.234693877550999</c:v>
                </c:pt>
                <c:pt idx="73">
                  <c:v>19.494897959183998</c:v>
                </c:pt>
                <c:pt idx="74">
                  <c:v>19.755102040816002</c:v>
                </c:pt>
                <c:pt idx="75">
                  <c:v>20.015306122449001</c:v>
                </c:pt>
                <c:pt idx="76">
                  <c:v>20.275510204082</c:v>
                </c:pt>
                <c:pt idx="77">
                  <c:v>20.535714285714</c:v>
                </c:pt>
                <c:pt idx="78">
                  <c:v>20.795918367346999</c:v>
                </c:pt>
                <c:pt idx="79">
                  <c:v>21.056122448979998</c:v>
                </c:pt>
                <c:pt idx="80">
                  <c:v>21.316326530611999</c:v>
                </c:pt>
                <c:pt idx="81">
                  <c:v>21.576530612244998</c:v>
                </c:pt>
                <c:pt idx="82">
                  <c:v>21.836734693877997</c:v>
                </c:pt>
                <c:pt idx="83">
                  <c:v>22.096938775509997</c:v>
                </c:pt>
                <c:pt idx="84">
                  <c:v>22.357142857143003</c:v>
                </c:pt>
                <c:pt idx="85">
                  <c:v>22.617346938776002</c:v>
                </c:pt>
                <c:pt idx="86">
                  <c:v>22.877551020407999</c:v>
                </c:pt>
                <c:pt idx="87">
                  <c:v>23.137755102041002</c:v>
                </c:pt>
                <c:pt idx="88">
                  <c:v>23.397959183672999</c:v>
                </c:pt>
                <c:pt idx="89">
                  <c:v>23.658163265306001</c:v>
                </c:pt>
                <c:pt idx="90">
                  <c:v>23.918367346939</c:v>
                </c:pt>
                <c:pt idx="91">
                  <c:v>24.178571428571001</c:v>
                </c:pt>
                <c:pt idx="92">
                  <c:v>24.438775510204</c:v>
                </c:pt>
                <c:pt idx="93">
                  <c:v>24.698979591837002</c:v>
                </c:pt>
                <c:pt idx="94">
                  <c:v>24.959183673469003</c:v>
                </c:pt>
                <c:pt idx="95">
                  <c:v>25.219387755102002</c:v>
                </c:pt>
                <c:pt idx="96">
                  <c:v>25.479591836735</c:v>
                </c:pt>
                <c:pt idx="97">
                  <c:v>25.739795918367001</c:v>
                </c:pt>
                <c:pt idx="98">
                  <c:v>26</c:v>
                </c:pt>
              </c:numCache>
            </c:numRef>
          </c:xVal>
          <c:yVal>
            <c:numRef>
              <c:f>'IP3'!$V$5:$V$103</c:f>
              <c:numCache>
                <c:formatCode>General</c:formatCode>
                <c:ptCount val="99"/>
                <c:pt idx="0">
                  <c:v>-90.961135999999996</c:v>
                </c:pt>
                <c:pt idx="1">
                  <c:v>-91.957649000000004</c:v>
                </c:pt>
                <c:pt idx="2">
                  <c:v>-91.215675000000005</c:v>
                </c:pt>
                <c:pt idx="3">
                  <c:v>-91.300301000000005</c:v>
                </c:pt>
                <c:pt idx="4">
                  <c:v>-92.347824000000003</c:v>
                </c:pt>
                <c:pt idx="5">
                  <c:v>-94.262703000000002</c:v>
                </c:pt>
                <c:pt idx="6">
                  <c:v>-94.407348999999996</c:v>
                </c:pt>
                <c:pt idx="7">
                  <c:v>-95.811538999999996</c:v>
                </c:pt>
                <c:pt idx="8">
                  <c:v>-92.586815000000001</c:v>
                </c:pt>
                <c:pt idx="9">
                  <c:v>-91.280631999999997</c:v>
                </c:pt>
                <c:pt idx="10">
                  <c:v>-84.740341000000001</c:v>
                </c:pt>
                <c:pt idx="11">
                  <c:v>-80.092026000000004</c:v>
                </c:pt>
                <c:pt idx="12">
                  <c:v>-70.873581000000001</c:v>
                </c:pt>
                <c:pt idx="13">
                  <c:v>-52.435893999999998</c:v>
                </c:pt>
                <c:pt idx="14">
                  <c:v>-29.625675000000001</c:v>
                </c:pt>
                <c:pt idx="15">
                  <c:v>-8.3110417999999999</c:v>
                </c:pt>
                <c:pt idx="16">
                  <c:v>-4.5860782000000002</c:v>
                </c:pt>
                <c:pt idx="17">
                  <c:v>-2.3797633999999999</c:v>
                </c:pt>
                <c:pt idx="18">
                  <c:v>-7.6468134000000001</c:v>
                </c:pt>
                <c:pt idx="19">
                  <c:v>-1.5119501</c:v>
                </c:pt>
                <c:pt idx="20">
                  <c:v>-0.32523784</c:v>
                </c:pt>
                <c:pt idx="21">
                  <c:v>4.4516888000000003</c:v>
                </c:pt>
                <c:pt idx="22">
                  <c:v>4.2448620999999997</c:v>
                </c:pt>
                <c:pt idx="23">
                  <c:v>2.6587934</c:v>
                </c:pt>
                <c:pt idx="24">
                  <c:v>2.9988687000000001</c:v>
                </c:pt>
                <c:pt idx="25">
                  <c:v>4.3805394</c:v>
                </c:pt>
                <c:pt idx="26">
                  <c:v>6.2181233999999996</c:v>
                </c:pt>
                <c:pt idx="27">
                  <c:v>8.1935824999999998</c:v>
                </c:pt>
                <c:pt idx="28">
                  <c:v>9.7415141999999992</c:v>
                </c:pt>
                <c:pt idx="29">
                  <c:v>11.319807000000001</c:v>
                </c:pt>
                <c:pt idx="30">
                  <c:v>12.374563999999999</c:v>
                </c:pt>
                <c:pt idx="31">
                  <c:v>13.896326</c:v>
                </c:pt>
                <c:pt idx="32">
                  <c:v>14.453352000000001</c:v>
                </c:pt>
                <c:pt idx="33">
                  <c:v>14.408545</c:v>
                </c:pt>
                <c:pt idx="34">
                  <c:v>14.038145</c:v>
                </c:pt>
                <c:pt idx="35">
                  <c:v>13.961999</c:v>
                </c:pt>
                <c:pt idx="36">
                  <c:v>14.681036000000001</c:v>
                </c:pt>
                <c:pt idx="37">
                  <c:v>14.636258</c:v>
                </c:pt>
                <c:pt idx="38">
                  <c:v>14.256252</c:v>
                </c:pt>
                <c:pt idx="39">
                  <c:v>14.093756000000001</c:v>
                </c:pt>
                <c:pt idx="40">
                  <c:v>14.717333</c:v>
                </c:pt>
                <c:pt idx="41">
                  <c:v>15.859482</c:v>
                </c:pt>
                <c:pt idx="42">
                  <c:v>16.160533999999998</c:v>
                </c:pt>
                <c:pt idx="43">
                  <c:v>15.788957</c:v>
                </c:pt>
                <c:pt idx="44">
                  <c:v>15.491584</c:v>
                </c:pt>
                <c:pt idx="45">
                  <c:v>15.431132</c:v>
                </c:pt>
                <c:pt idx="46">
                  <c:v>15.852207999999999</c:v>
                </c:pt>
                <c:pt idx="47">
                  <c:v>15.970198</c:v>
                </c:pt>
                <c:pt idx="48">
                  <c:v>15.805961999999999</c:v>
                </c:pt>
                <c:pt idx="49">
                  <c:v>15.1035</c:v>
                </c:pt>
                <c:pt idx="50">
                  <c:v>14.193154</c:v>
                </c:pt>
                <c:pt idx="51">
                  <c:v>13.53739</c:v>
                </c:pt>
                <c:pt idx="52">
                  <c:v>12.94609</c:v>
                </c:pt>
                <c:pt idx="53">
                  <c:v>12.481688999999999</c:v>
                </c:pt>
                <c:pt idx="54">
                  <c:v>12.159105</c:v>
                </c:pt>
                <c:pt idx="55">
                  <c:v>12.184443</c:v>
                </c:pt>
                <c:pt idx="56">
                  <c:v>12.436635000000001</c:v>
                </c:pt>
                <c:pt idx="57">
                  <c:v>12.695138</c:v>
                </c:pt>
                <c:pt idx="58">
                  <c:v>12.616154999999999</c:v>
                </c:pt>
                <c:pt idx="59">
                  <c:v>12.791055</c:v>
                </c:pt>
                <c:pt idx="60">
                  <c:v>13.695881999999999</c:v>
                </c:pt>
                <c:pt idx="61">
                  <c:v>16.226372000000001</c:v>
                </c:pt>
                <c:pt idx="62">
                  <c:v>17.114532000000001</c:v>
                </c:pt>
                <c:pt idx="63">
                  <c:v>17.502293000000002</c:v>
                </c:pt>
                <c:pt idx="64">
                  <c:v>16.032454000000001</c:v>
                </c:pt>
                <c:pt idx="65">
                  <c:v>16.006547999999999</c:v>
                </c:pt>
                <c:pt idx="66">
                  <c:v>15.313991</c:v>
                </c:pt>
                <c:pt idx="67">
                  <c:v>15.770210000000001</c:v>
                </c:pt>
                <c:pt idx="68">
                  <c:v>16.131098000000001</c:v>
                </c:pt>
                <c:pt idx="69">
                  <c:v>16.132648</c:v>
                </c:pt>
                <c:pt idx="70">
                  <c:v>16.705642999999998</c:v>
                </c:pt>
                <c:pt idx="71">
                  <c:v>15.809761999999999</c:v>
                </c:pt>
                <c:pt idx="72">
                  <c:v>15.853377999999999</c:v>
                </c:pt>
                <c:pt idx="73">
                  <c:v>14.787490999999999</c:v>
                </c:pt>
                <c:pt idx="74">
                  <c:v>15.093494</c:v>
                </c:pt>
                <c:pt idx="75">
                  <c:v>15.632516000000001</c:v>
                </c:pt>
                <c:pt idx="76">
                  <c:v>16.503184999999998</c:v>
                </c:pt>
                <c:pt idx="77">
                  <c:v>17.266058000000001</c:v>
                </c:pt>
                <c:pt idx="78">
                  <c:v>17.460217</c:v>
                </c:pt>
                <c:pt idx="79">
                  <c:v>18.552147000000001</c:v>
                </c:pt>
                <c:pt idx="80">
                  <c:v>18.804955</c:v>
                </c:pt>
                <c:pt idx="81">
                  <c:v>20.11656</c:v>
                </c:pt>
                <c:pt idx="82">
                  <c:v>19.759895</c:v>
                </c:pt>
                <c:pt idx="83">
                  <c:v>20.228092</c:v>
                </c:pt>
                <c:pt idx="84">
                  <c:v>19.090281000000001</c:v>
                </c:pt>
                <c:pt idx="85">
                  <c:v>19.309197999999999</c:v>
                </c:pt>
                <c:pt idx="86">
                  <c:v>18.389697999999999</c:v>
                </c:pt>
                <c:pt idx="87">
                  <c:v>19.039646000000001</c:v>
                </c:pt>
                <c:pt idx="88">
                  <c:v>17.714846000000001</c:v>
                </c:pt>
                <c:pt idx="89">
                  <c:v>17.773091999999998</c:v>
                </c:pt>
                <c:pt idx="90">
                  <c:v>16.240252000000002</c:v>
                </c:pt>
                <c:pt idx="91">
                  <c:v>16.709173</c:v>
                </c:pt>
                <c:pt idx="92">
                  <c:v>16.456320000000002</c:v>
                </c:pt>
                <c:pt idx="93">
                  <c:v>16.796741000000001</c:v>
                </c:pt>
                <c:pt idx="94">
                  <c:v>16.298207999999999</c:v>
                </c:pt>
                <c:pt idx="95">
                  <c:v>15.336587</c:v>
                </c:pt>
                <c:pt idx="96">
                  <c:v>16.401278999999999</c:v>
                </c:pt>
                <c:pt idx="97">
                  <c:v>14.590586999999999</c:v>
                </c:pt>
                <c:pt idx="98">
                  <c:v>13.663294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85-4787-BDB6-BE447E72B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83456"/>
        <c:axId val="96885376"/>
      </c:scatterChart>
      <c:valAx>
        <c:axId val="96883456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6885376"/>
        <c:crosses val="autoZero"/>
        <c:crossBetween val="midCat"/>
        <c:majorUnit val="2"/>
      </c:valAx>
      <c:valAx>
        <c:axId val="96885376"/>
        <c:scaling>
          <c:orientation val="minMax"/>
          <c:max val="30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688345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831461197733616"/>
          <c:y val="0.64239253337529423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'2Ix1L'!$F$5:$F$93</c:f>
              <c:numCache>
                <c:formatCode>General</c:formatCode>
                <c:ptCount val="89"/>
                <c:pt idx="0">
                  <c:v>6</c:v>
                </c:pt>
                <c:pt idx="1">
                  <c:v>6.2040816326531001</c:v>
                </c:pt>
                <c:pt idx="2">
                  <c:v>6.4081632653060998</c:v>
                </c:pt>
                <c:pt idx="3">
                  <c:v>6.6122448979591999</c:v>
                </c:pt>
                <c:pt idx="4">
                  <c:v>6.8163265306121996</c:v>
                </c:pt>
                <c:pt idx="5">
                  <c:v>7.0204081632652997</c:v>
                </c:pt>
                <c:pt idx="6">
                  <c:v>7.2244897959183998</c:v>
                </c:pt>
                <c:pt idx="7">
                  <c:v>7.4285714285713995</c:v>
                </c:pt>
                <c:pt idx="8">
                  <c:v>7.6326530612244996</c:v>
                </c:pt>
                <c:pt idx="9">
                  <c:v>7.8367346938775997</c:v>
                </c:pt>
                <c:pt idx="10">
                  <c:v>8.0408163265305994</c:v>
                </c:pt>
                <c:pt idx="11">
                  <c:v>8.2448979591836995</c:v>
                </c:pt>
                <c:pt idx="12">
                  <c:v>8.4489795918367001</c:v>
                </c:pt>
                <c:pt idx="13">
                  <c:v>8.6530612244898002</c:v>
                </c:pt>
                <c:pt idx="14">
                  <c:v>8.8571428571429003</c:v>
                </c:pt>
                <c:pt idx="15">
                  <c:v>9.0612244897959009</c:v>
                </c:pt>
                <c:pt idx="16">
                  <c:v>9.2653061224489992</c:v>
                </c:pt>
                <c:pt idx="17">
                  <c:v>9.4693877551019998</c:v>
                </c:pt>
                <c:pt idx="18">
                  <c:v>9.6734693877550999</c:v>
                </c:pt>
                <c:pt idx="19">
                  <c:v>9.8775510204082</c:v>
                </c:pt>
                <c:pt idx="20">
                  <c:v>10.081632653061002</c:v>
                </c:pt>
                <c:pt idx="21">
                  <c:v>10.285714285714</c:v>
                </c:pt>
                <c:pt idx="22">
                  <c:v>10.489795918367001</c:v>
                </c:pt>
                <c:pt idx="23">
                  <c:v>10.69387755102</c:v>
                </c:pt>
                <c:pt idx="24">
                  <c:v>10.897959183673001</c:v>
                </c:pt>
                <c:pt idx="25">
                  <c:v>11.102040816326999</c:v>
                </c:pt>
                <c:pt idx="26">
                  <c:v>11.30612244898</c:v>
                </c:pt>
                <c:pt idx="27">
                  <c:v>11.510204081632999</c:v>
                </c:pt>
                <c:pt idx="28">
                  <c:v>11.714285714286</c:v>
                </c:pt>
                <c:pt idx="29">
                  <c:v>11.918367346938998</c:v>
                </c:pt>
                <c:pt idx="30">
                  <c:v>12.122448979591999</c:v>
                </c:pt>
                <c:pt idx="31">
                  <c:v>12.326530612245001</c:v>
                </c:pt>
                <c:pt idx="32">
                  <c:v>12.530612244898</c:v>
                </c:pt>
                <c:pt idx="33">
                  <c:v>12.734693877551001</c:v>
                </c:pt>
                <c:pt idx="34">
                  <c:v>12.938775510204</c:v>
                </c:pt>
                <c:pt idx="35">
                  <c:v>13.142857142857</c:v>
                </c:pt>
                <c:pt idx="36">
                  <c:v>13.346938775510001</c:v>
                </c:pt>
                <c:pt idx="37">
                  <c:v>13.551020408163</c:v>
                </c:pt>
                <c:pt idx="38">
                  <c:v>13.755102040816</c:v>
                </c:pt>
                <c:pt idx="39">
                  <c:v>13.959183673468999</c:v>
                </c:pt>
                <c:pt idx="40">
                  <c:v>14.163265306122</c:v>
                </c:pt>
                <c:pt idx="41">
                  <c:v>14.367346938775999</c:v>
                </c:pt>
                <c:pt idx="42">
                  <c:v>14.571428571429001</c:v>
                </c:pt>
                <c:pt idx="43">
                  <c:v>14.775510204082</c:v>
                </c:pt>
                <c:pt idx="44">
                  <c:v>14.979591836735</c:v>
                </c:pt>
                <c:pt idx="45">
                  <c:v>15.183673469388001</c:v>
                </c:pt>
                <c:pt idx="46">
                  <c:v>15.387755102041</c:v>
                </c:pt>
                <c:pt idx="47">
                  <c:v>15.591836734694001</c:v>
                </c:pt>
                <c:pt idx="48">
                  <c:v>15.795918367346999</c:v>
                </c:pt>
                <c:pt idx="49">
                  <c:v>16</c:v>
                </c:pt>
                <c:pt idx="50">
                  <c:v>16.204081632653001</c:v>
                </c:pt>
                <c:pt idx="51">
                  <c:v>16.408163265306001</c:v>
                </c:pt>
                <c:pt idx="52">
                  <c:v>16.612244897958998</c:v>
                </c:pt>
                <c:pt idx="53">
                  <c:v>16.816326530611999</c:v>
                </c:pt>
                <c:pt idx="54">
                  <c:v>17.020408163265</c:v>
                </c:pt>
                <c:pt idx="55">
                  <c:v>17.224489795918</c:v>
                </c:pt>
                <c:pt idx="56">
                  <c:v>17.428571428571001</c:v>
                </c:pt>
                <c:pt idx="57">
                  <c:v>17.632653061223998</c:v>
                </c:pt>
                <c:pt idx="58">
                  <c:v>17.836734693877997</c:v>
                </c:pt>
                <c:pt idx="59">
                  <c:v>18.040816326530997</c:v>
                </c:pt>
                <c:pt idx="60">
                  <c:v>18.244897959183998</c:v>
                </c:pt>
                <c:pt idx="61">
                  <c:v>18.448979591837002</c:v>
                </c:pt>
                <c:pt idx="62">
                  <c:v>18.653061224490003</c:v>
                </c:pt>
                <c:pt idx="63">
                  <c:v>18.857142857143003</c:v>
                </c:pt>
                <c:pt idx="64">
                  <c:v>19.061224489796</c:v>
                </c:pt>
                <c:pt idx="65">
                  <c:v>19.265306122449001</c:v>
                </c:pt>
                <c:pt idx="66">
                  <c:v>19.469387755102002</c:v>
                </c:pt>
                <c:pt idx="67">
                  <c:v>19.673469387755002</c:v>
                </c:pt>
                <c:pt idx="68">
                  <c:v>19.877551020407999</c:v>
                </c:pt>
                <c:pt idx="69">
                  <c:v>20.081632653061</c:v>
                </c:pt>
                <c:pt idx="70">
                  <c:v>20.285714285714</c:v>
                </c:pt>
                <c:pt idx="71">
                  <c:v>20.489795918367001</c:v>
                </c:pt>
                <c:pt idx="72">
                  <c:v>20.693877551020002</c:v>
                </c:pt>
                <c:pt idx="73">
                  <c:v>20.897959183672999</c:v>
                </c:pt>
                <c:pt idx="74">
                  <c:v>21.102040816327001</c:v>
                </c:pt>
                <c:pt idx="75">
                  <c:v>21.306122448979998</c:v>
                </c:pt>
                <c:pt idx="76">
                  <c:v>21.510204081632999</c:v>
                </c:pt>
                <c:pt idx="77">
                  <c:v>21.714285714286</c:v>
                </c:pt>
                <c:pt idx="78">
                  <c:v>21.918367346939</c:v>
                </c:pt>
                <c:pt idx="79">
                  <c:v>22.122448979592001</c:v>
                </c:pt>
                <c:pt idx="80">
                  <c:v>22.326530612244998</c:v>
                </c:pt>
                <c:pt idx="81">
                  <c:v>22.530612244897998</c:v>
                </c:pt>
                <c:pt idx="82">
                  <c:v>22.734693877550999</c:v>
                </c:pt>
                <c:pt idx="83">
                  <c:v>22.938775510204</c:v>
                </c:pt>
                <c:pt idx="84">
                  <c:v>23.142857142856997</c:v>
                </c:pt>
                <c:pt idx="85">
                  <c:v>23.346938775509997</c:v>
                </c:pt>
                <c:pt idx="86">
                  <c:v>23.551020408162998</c:v>
                </c:pt>
                <c:pt idx="87">
                  <c:v>23.755102040816002</c:v>
                </c:pt>
                <c:pt idx="88">
                  <c:v>23.959183673469003</c:v>
                </c:pt>
              </c:numCache>
            </c:numRef>
          </c:xVal>
          <c:yVal>
            <c:numRef>
              <c:f>'2Ix1L'!$G$5:$G$103</c:f>
              <c:numCache>
                <c:formatCode>General</c:formatCode>
                <c:ptCount val="99"/>
                <c:pt idx="0">
                  <c:v>-61.177883000000001</c:v>
                </c:pt>
                <c:pt idx="1">
                  <c:v>-62.772849999999998</c:v>
                </c:pt>
                <c:pt idx="2">
                  <c:v>-65.33111199999999</c:v>
                </c:pt>
                <c:pt idx="3">
                  <c:v>-61.623497</c:v>
                </c:pt>
                <c:pt idx="4">
                  <c:v>-61.221026999999999</c:v>
                </c:pt>
                <c:pt idx="5">
                  <c:v>-60.328628999999999</c:v>
                </c:pt>
                <c:pt idx="6">
                  <c:v>-61.315978999999999</c:v>
                </c:pt>
                <c:pt idx="7">
                  <c:v>-61.768906000000001</c:v>
                </c:pt>
                <c:pt idx="8">
                  <c:v>-60.904369000000003</c:v>
                </c:pt>
                <c:pt idx="9">
                  <c:v>-60.564365000000002</c:v>
                </c:pt>
                <c:pt idx="10">
                  <c:v>-59.419227999999997</c:v>
                </c:pt>
                <c:pt idx="11">
                  <c:v>-60.213920999999999</c:v>
                </c:pt>
                <c:pt idx="12">
                  <c:v>-59.344276000000001</c:v>
                </c:pt>
                <c:pt idx="13">
                  <c:v>-61.939484</c:v>
                </c:pt>
                <c:pt idx="14">
                  <c:v>-63.052559000000002</c:v>
                </c:pt>
                <c:pt idx="15">
                  <c:v>-67.643073999999999</c:v>
                </c:pt>
                <c:pt idx="16">
                  <c:v>-69.321670999999995</c:v>
                </c:pt>
                <c:pt idx="17">
                  <c:v>-69.484840000000005</c:v>
                </c:pt>
                <c:pt idx="18">
                  <c:v>-69.862228000000002</c:v>
                </c:pt>
                <c:pt idx="19">
                  <c:v>-73.211769000000004</c:v>
                </c:pt>
                <c:pt idx="20">
                  <c:v>-75.956276000000003</c:v>
                </c:pt>
                <c:pt idx="21">
                  <c:v>-81.378296000000006</c:v>
                </c:pt>
                <c:pt idx="22">
                  <c:v>-83.085678000000001</c:v>
                </c:pt>
                <c:pt idx="23">
                  <c:v>-82.520409000000001</c:v>
                </c:pt>
                <c:pt idx="24">
                  <c:v>-74.818770999999998</c:v>
                </c:pt>
                <c:pt idx="25">
                  <c:v>-68.927914000000001</c:v>
                </c:pt>
                <c:pt idx="26">
                  <c:v>-68.770702</c:v>
                </c:pt>
                <c:pt idx="27">
                  <c:v>-71.550064000000006</c:v>
                </c:pt>
                <c:pt idx="28">
                  <c:v>-72.238845999999995</c:v>
                </c:pt>
                <c:pt idx="29">
                  <c:v>-69.383674999999997</c:v>
                </c:pt>
                <c:pt idx="30">
                  <c:v>-64.903896000000003</c:v>
                </c:pt>
                <c:pt idx="31">
                  <c:v>-61.498932000000003</c:v>
                </c:pt>
                <c:pt idx="32">
                  <c:v>-60.802455999999999</c:v>
                </c:pt>
                <c:pt idx="33">
                  <c:v>-60.098708999999999</c:v>
                </c:pt>
                <c:pt idx="34">
                  <c:v>-59.273440999999998</c:v>
                </c:pt>
                <c:pt idx="35">
                  <c:v>-57.906360999999997</c:v>
                </c:pt>
                <c:pt idx="36">
                  <c:v>-57.203785000000003</c:v>
                </c:pt>
                <c:pt idx="37">
                  <c:v>-57.286427000000003</c:v>
                </c:pt>
                <c:pt idx="38">
                  <c:v>-58.217013999999999</c:v>
                </c:pt>
                <c:pt idx="39">
                  <c:v>-59.587722999999997</c:v>
                </c:pt>
                <c:pt idx="40">
                  <c:v>-62.840122000000001</c:v>
                </c:pt>
                <c:pt idx="41">
                  <c:v>-65.659897000000001</c:v>
                </c:pt>
                <c:pt idx="42">
                  <c:v>-66.991191999999998</c:v>
                </c:pt>
                <c:pt idx="43">
                  <c:v>-68.181258999999997</c:v>
                </c:pt>
                <c:pt idx="44">
                  <c:v>-65.004111999999992</c:v>
                </c:pt>
                <c:pt idx="45">
                  <c:v>-63.301730999999997</c:v>
                </c:pt>
                <c:pt idx="46">
                  <c:v>-60.100127999999998</c:v>
                </c:pt>
                <c:pt idx="47">
                  <c:v>-61.702930000000002</c:v>
                </c:pt>
                <c:pt idx="48">
                  <c:v>-64.591464999999999</c:v>
                </c:pt>
                <c:pt idx="49">
                  <c:v>-65.866614999999996</c:v>
                </c:pt>
                <c:pt idx="50">
                  <c:v>-66.857033000000001</c:v>
                </c:pt>
                <c:pt idx="51">
                  <c:v>-68.158844000000002</c:v>
                </c:pt>
                <c:pt idx="52">
                  <c:v>-68.405475999999993</c:v>
                </c:pt>
                <c:pt idx="53">
                  <c:v>-72.828743000000003</c:v>
                </c:pt>
                <c:pt idx="54">
                  <c:v>-75.765433999999999</c:v>
                </c:pt>
                <c:pt idx="55">
                  <c:v>-78.136093000000002</c:v>
                </c:pt>
                <c:pt idx="56">
                  <c:v>-73.169410999999997</c:v>
                </c:pt>
                <c:pt idx="57">
                  <c:v>-67.470165000000009</c:v>
                </c:pt>
                <c:pt idx="58">
                  <c:v>-64.620586000000003</c:v>
                </c:pt>
                <c:pt idx="59">
                  <c:v>-65.261382999999995</c:v>
                </c:pt>
                <c:pt idx="60">
                  <c:v>-66.955677000000009</c:v>
                </c:pt>
                <c:pt idx="61">
                  <c:v>-66.368713</c:v>
                </c:pt>
                <c:pt idx="62">
                  <c:v>-65.280070999999992</c:v>
                </c:pt>
                <c:pt idx="63">
                  <c:v>-62.506863000000003</c:v>
                </c:pt>
                <c:pt idx="64">
                  <c:v>-62.851123999999999</c:v>
                </c:pt>
                <c:pt idx="65">
                  <c:v>-63.153416</c:v>
                </c:pt>
                <c:pt idx="66">
                  <c:v>-65.095664999999997</c:v>
                </c:pt>
                <c:pt idx="67">
                  <c:v>-65.541447000000005</c:v>
                </c:pt>
                <c:pt idx="68">
                  <c:v>-66.219616000000002</c:v>
                </c:pt>
                <c:pt idx="69">
                  <c:v>-64.151122999999998</c:v>
                </c:pt>
                <c:pt idx="70">
                  <c:v>-62.130383000000002</c:v>
                </c:pt>
                <c:pt idx="71">
                  <c:v>-59.595795000000003</c:v>
                </c:pt>
                <c:pt idx="72">
                  <c:v>-57.924717000000001</c:v>
                </c:pt>
                <c:pt idx="73">
                  <c:v>-56.521529999999998</c:v>
                </c:pt>
                <c:pt idx="74">
                  <c:v>-55.116168999999999</c:v>
                </c:pt>
                <c:pt idx="75">
                  <c:v>-54.830947999999999</c:v>
                </c:pt>
                <c:pt idx="76">
                  <c:v>-54.144660999999999</c:v>
                </c:pt>
                <c:pt idx="77">
                  <c:v>-53.743552999999999</c:v>
                </c:pt>
                <c:pt idx="78">
                  <c:v>-52.721541999999999</c:v>
                </c:pt>
                <c:pt idx="79">
                  <c:v>-52.096077000000001</c:v>
                </c:pt>
                <c:pt idx="80">
                  <c:v>-51.256008000000001</c:v>
                </c:pt>
                <c:pt idx="81">
                  <c:v>-51.199824999999997</c:v>
                </c:pt>
                <c:pt idx="82">
                  <c:v>-51.293616999999998</c:v>
                </c:pt>
                <c:pt idx="83">
                  <c:v>-51.805728999999999</c:v>
                </c:pt>
                <c:pt idx="84">
                  <c:v>-52.207366999999998</c:v>
                </c:pt>
                <c:pt idx="85">
                  <c:v>-52.764983999999998</c:v>
                </c:pt>
                <c:pt idx="86">
                  <c:v>-52.842650999999996</c:v>
                </c:pt>
                <c:pt idx="87">
                  <c:v>-51.797683999999997</c:v>
                </c:pt>
                <c:pt idx="88">
                  <c:v>-50.992054000000003</c:v>
                </c:pt>
                <c:pt idx="89">
                  <c:v>-49.759456999999998</c:v>
                </c:pt>
                <c:pt idx="90">
                  <c:v>-50.446434000000004</c:v>
                </c:pt>
                <c:pt idx="91">
                  <c:v>-49.865459000000001</c:v>
                </c:pt>
                <c:pt idx="92">
                  <c:v>-52.751099000000004</c:v>
                </c:pt>
                <c:pt idx="93">
                  <c:v>-52.174492000000001</c:v>
                </c:pt>
                <c:pt idx="94">
                  <c:v>-50.456268000000001</c:v>
                </c:pt>
                <c:pt idx="95">
                  <c:v>-45.046066000000003</c:v>
                </c:pt>
                <c:pt idx="96">
                  <c:v>-41.008021999999997</c:v>
                </c:pt>
                <c:pt idx="97">
                  <c:v>-37.085354000000002</c:v>
                </c:pt>
                <c:pt idx="98">
                  <c:v>-34.159643000000003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9F-4395-B29A-F2C5A9F75112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6</c:v>
                </c:pt>
                <c:pt idx="1">
                  <c:v>6.2040816326531001</c:v>
                </c:pt>
                <c:pt idx="2">
                  <c:v>6.4081632653060998</c:v>
                </c:pt>
                <c:pt idx="3">
                  <c:v>6.6122448979591999</c:v>
                </c:pt>
                <c:pt idx="4">
                  <c:v>6.8163265306121996</c:v>
                </c:pt>
                <c:pt idx="5">
                  <c:v>7.0204081632652997</c:v>
                </c:pt>
                <c:pt idx="6">
                  <c:v>7.2244897959183998</c:v>
                </c:pt>
                <c:pt idx="7">
                  <c:v>7.4285714285713995</c:v>
                </c:pt>
                <c:pt idx="8">
                  <c:v>7.6326530612244996</c:v>
                </c:pt>
                <c:pt idx="9">
                  <c:v>7.8367346938775997</c:v>
                </c:pt>
                <c:pt idx="10">
                  <c:v>8.0408163265305994</c:v>
                </c:pt>
                <c:pt idx="11">
                  <c:v>8.2448979591836995</c:v>
                </c:pt>
                <c:pt idx="12">
                  <c:v>8.4489795918367001</c:v>
                </c:pt>
                <c:pt idx="13">
                  <c:v>8.6530612244898002</c:v>
                </c:pt>
                <c:pt idx="14">
                  <c:v>8.8571428571429003</c:v>
                </c:pt>
                <c:pt idx="15">
                  <c:v>9.0612244897959009</c:v>
                </c:pt>
                <c:pt idx="16">
                  <c:v>9.2653061224489992</c:v>
                </c:pt>
                <c:pt idx="17">
                  <c:v>9.4693877551019998</c:v>
                </c:pt>
                <c:pt idx="18">
                  <c:v>9.6734693877550999</c:v>
                </c:pt>
                <c:pt idx="19">
                  <c:v>9.8775510204082</c:v>
                </c:pt>
                <c:pt idx="20">
                  <c:v>10.081632653061002</c:v>
                </c:pt>
                <c:pt idx="21">
                  <c:v>10.285714285714</c:v>
                </c:pt>
                <c:pt idx="22">
                  <c:v>10.489795918367001</c:v>
                </c:pt>
                <c:pt idx="23">
                  <c:v>10.69387755102</c:v>
                </c:pt>
                <c:pt idx="24">
                  <c:v>10.897959183673001</c:v>
                </c:pt>
                <c:pt idx="25">
                  <c:v>11.102040816326999</c:v>
                </c:pt>
                <c:pt idx="26">
                  <c:v>11.30612244898</c:v>
                </c:pt>
                <c:pt idx="27">
                  <c:v>11.510204081632999</c:v>
                </c:pt>
                <c:pt idx="28">
                  <c:v>11.714285714286</c:v>
                </c:pt>
                <c:pt idx="29">
                  <c:v>11.918367346938998</c:v>
                </c:pt>
                <c:pt idx="30">
                  <c:v>12.122448979591999</c:v>
                </c:pt>
                <c:pt idx="31">
                  <c:v>12.326530612245001</c:v>
                </c:pt>
                <c:pt idx="32">
                  <c:v>12.530612244898</c:v>
                </c:pt>
                <c:pt idx="33">
                  <c:v>12.734693877551001</c:v>
                </c:pt>
                <c:pt idx="34">
                  <c:v>12.938775510204</c:v>
                </c:pt>
                <c:pt idx="35">
                  <c:v>13.142857142857</c:v>
                </c:pt>
                <c:pt idx="36">
                  <c:v>13.346938775510001</c:v>
                </c:pt>
                <c:pt idx="37">
                  <c:v>13.551020408163</c:v>
                </c:pt>
                <c:pt idx="38">
                  <c:v>13.755102040816</c:v>
                </c:pt>
                <c:pt idx="39">
                  <c:v>13.959183673468999</c:v>
                </c:pt>
                <c:pt idx="40">
                  <c:v>14.163265306122</c:v>
                </c:pt>
                <c:pt idx="41">
                  <c:v>14.367346938775999</c:v>
                </c:pt>
                <c:pt idx="42">
                  <c:v>14.571428571429001</c:v>
                </c:pt>
                <c:pt idx="43">
                  <c:v>14.775510204082</c:v>
                </c:pt>
                <c:pt idx="44">
                  <c:v>14.979591836735</c:v>
                </c:pt>
                <c:pt idx="45">
                  <c:v>15.183673469388001</c:v>
                </c:pt>
                <c:pt idx="46">
                  <c:v>15.387755102041</c:v>
                </c:pt>
                <c:pt idx="47">
                  <c:v>15.591836734694001</c:v>
                </c:pt>
                <c:pt idx="48">
                  <c:v>15.795918367346999</c:v>
                </c:pt>
                <c:pt idx="49">
                  <c:v>16</c:v>
                </c:pt>
                <c:pt idx="50">
                  <c:v>16.204081632653001</c:v>
                </c:pt>
                <c:pt idx="51">
                  <c:v>16.408163265306001</c:v>
                </c:pt>
                <c:pt idx="52">
                  <c:v>16.612244897958998</c:v>
                </c:pt>
                <c:pt idx="53">
                  <c:v>16.816326530611999</c:v>
                </c:pt>
                <c:pt idx="54">
                  <c:v>17.020408163265</c:v>
                </c:pt>
                <c:pt idx="55">
                  <c:v>17.224489795918</c:v>
                </c:pt>
                <c:pt idx="56">
                  <c:v>17.428571428571001</c:v>
                </c:pt>
                <c:pt idx="57">
                  <c:v>17.632653061223998</c:v>
                </c:pt>
                <c:pt idx="58">
                  <c:v>17.836734693877997</c:v>
                </c:pt>
                <c:pt idx="59">
                  <c:v>18.040816326530997</c:v>
                </c:pt>
                <c:pt idx="60">
                  <c:v>18.244897959183998</c:v>
                </c:pt>
                <c:pt idx="61">
                  <c:v>18.448979591837002</c:v>
                </c:pt>
                <c:pt idx="62">
                  <c:v>18.653061224490003</c:v>
                </c:pt>
                <c:pt idx="63">
                  <c:v>18.857142857143003</c:v>
                </c:pt>
                <c:pt idx="64">
                  <c:v>19.061224489796</c:v>
                </c:pt>
                <c:pt idx="65">
                  <c:v>19.265306122449001</c:v>
                </c:pt>
                <c:pt idx="66">
                  <c:v>19.469387755102002</c:v>
                </c:pt>
                <c:pt idx="67">
                  <c:v>19.673469387755002</c:v>
                </c:pt>
                <c:pt idx="68">
                  <c:v>19.877551020407999</c:v>
                </c:pt>
                <c:pt idx="69">
                  <c:v>20.081632653061</c:v>
                </c:pt>
                <c:pt idx="70">
                  <c:v>20.285714285714</c:v>
                </c:pt>
                <c:pt idx="71">
                  <c:v>20.489795918367001</c:v>
                </c:pt>
                <c:pt idx="72">
                  <c:v>20.693877551020002</c:v>
                </c:pt>
                <c:pt idx="73">
                  <c:v>20.897959183672999</c:v>
                </c:pt>
                <c:pt idx="74">
                  <c:v>21.102040816327001</c:v>
                </c:pt>
                <c:pt idx="75">
                  <c:v>21.306122448979998</c:v>
                </c:pt>
                <c:pt idx="76">
                  <c:v>21.510204081632999</c:v>
                </c:pt>
                <c:pt idx="77">
                  <c:v>21.714285714286</c:v>
                </c:pt>
                <c:pt idx="78">
                  <c:v>21.918367346939</c:v>
                </c:pt>
                <c:pt idx="79">
                  <c:v>22.122448979592001</c:v>
                </c:pt>
                <c:pt idx="80">
                  <c:v>22.326530612244998</c:v>
                </c:pt>
                <c:pt idx="81">
                  <c:v>22.530612244897998</c:v>
                </c:pt>
                <c:pt idx="82">
                  <c:v>22.734693877550999</c:v>
                </c:pt>
                <c:pt idx="83">
                  <c:v>22.938775510204</c:v>
                </c:pt>
                <c:pt idx="84">
                  <c:v>23.142857142856997</c:v>
                </c:pt>
                <c:pt idx="85">
                  <c:v>23.346938775509997</c:v>
                </c:pt>
                <c:pt idx="86">
                  <c:v>23.551020408162998</c:v>
                </c:pt>
                <c:pt idx="87">
                  <c:v>23.755102040816002</c:v>
                </c:pt>
                <c:pt idx="88">
                  <c:v>23.959183673469003</c:v>
                </c:pt>
                <c:pt idx="89">
                  <c:v>24.163265306122003</c:v>
                </c:pt>
                <c:pt idx="90">
                  <c:v>24.367346938776002</c:v>
                </c:pt>
                <c:pt idx="91">
                  <c:v>24.571428571428999</c:v>
                </c:pt>
                <c:pt idx="92">
                  <c:v>24.775510204082</c:v>
                </c:pt>
                <c:pt idx="93">
                  <c:v>24.979591836735</c:v>
                </c:pt>
                <c:pt idx="94">
                  <c:v>25.183673469388001</c:v>
                </c:pt>
                <c:pt idx="95">
                  <c:v>25.387755102041002</c:v>
                </c:pt>
                <c:pt idx="96">
                  <c:v>25.591836734693999</c:v>
                </c:pt>
                <c:pt idx="97">
                  <c:v>25.795918367346999</c:v>
                </c:pt>
                <c:pt idx="98">
                  <c:v>26</c:v>
                </c:pt>
              </c:numCache>
            </c:numRef>
          </c:xVal>
          <c:yVal>
            <c:numRef>
              <c:f>'2Ix1L'!$O$5:$O$103</c:f>
              <c:numCache>
                <c:formatCode>General</c:formatCode>
                <c:ptCount val="99"/>
                <c:pt idx="0">
                  <c:v>-63.712581999999998</c:v>
                </c:pt>
                <c:pt idx="1">
                  <c:v>-65.177963000000005</c:v>
                </c:pt>
                <c:pt idx="2">
                  <c:v>-69.543532999999996</c:v>
                </c:pt>
                <c:pt idx="3">
                  <c:v>-69.057502999999997</c:v>
                </c:pt>
                <c:pt idx="4">
                  <c:v>-66.894753000000009</c:v>
                </c:pt>
                <c:pt idx="5">
                  <c:v>-62.553821999999997</c:v>
                </c:pt>
                <c:pt idx="6">
                  <c:v>-66.954109000000003</c:v>
                </c:pt>
                <c:pt idx="7">
                  <c:v>-67.420676999999998</c:v>
                </c:pt>
                <c:pt idx="8">
                  <c:v>-68.466801000000004</c:v>
                </c:pt>
                <c:pt idx="9">
                  <c:v>-66.977649999999997</c:v>
                </c:pt>
                <c:pt idx="10">
                  <c:v>-66.697552000000002</c:v>
                </c:pt>
                <c:pt idx="11">
                  <c:v>-66.179562000000004</c:v>
                </c:pt>
                <c:pt idx="12">
                  <c:v>-65.560195999999991</c:v>
                </c:pt>
                <c:pt idx="13">
                  <c:v>-70.331008999999995</c:v>
                </c:pt>
                <c:pt idx="14">
                  <c:v>-73.358474999999999</c:v>
                </c:pt>
                <c:pt idx="15">
                  <c:v>-74.885986000000003</c:v>
                </c:pt>
                <c:pt idx="16">
                  <c:v>-72.931679000000003</c:v>
                </c:pt>
                <c:pt idx="17">
                  <c:v>-71.643310999999997</c:v>
                </c:pt>
                <c:pt idx="18">
                  <c:v>-68.983688000000001</c:v>
                </c:pt>
                <c:pt idx="19">
                  <c:v>-68.493304999999992</c:v>
                </c:pt>
                <c:pt idx="20">
                  <c:v>-68.745682000000002</c:v>
                </c:pt>
                <c:pt idx="21">
                  <c:v>-70.840369999999993</c:v>
                </c:pt>
                <c:pt idx="22">
                  <c:v>-68.807793000000004</c:v>
                </c:pt>
                <c:pt idx="23">
                  <c:v>-66.274913999999995</c:v>
                </c:pt>
                <c:pt idx="24">
                  <c:v>-63.749462000000001</c:v>
                </c:pt>
                <c:pt idx="25">
                  <c:v>-65.194964999999996</c:v>
                </c:pt>
                <c:pt idx="26">
                  <c:v>-69.781204000000002</c:v>
                </c:pt>
                <c:pt idx="27">
                  <c:v>-73.756873999999996</c:v>
                </c:pt>
                <c:pt idx="28">
                  <c:v>-75.010170000000002</c:v>
                </c:pt>
                <c:pt idx="29">
                  <c:v>-73.192504999999997</c:v>
                </c:pt>
                <c:pt idx="30">
                  <c:v>-70.680808999999996</c:v>
                </c:pt>
                <c:pt idx="31">
                  <c:v>-67.46161699999999</c:v>
                </c:pt>
                <c:pt idx="32">
                  <c:v>-64.179642000000001</c:v>
                </c:pt>
                <c:pt idx="33">
                  <c:v>-63.780982999999999</c:v>
                </c:pt>
                <c:pt idx="34">
                  <c:v>-63.862094999999997</c:v>
                </c:pt>
                <c:pt idx="35">
                  <c:v>-63.582031000000001</c:v>
                </c:pt>
                <c:pt idx="36">
                  <c:v>-61.595435999999999</c:v>
                </c:pt>
                <c:pt idx="37">
                  <c:v>-60.501465000000003</c:v>
                </c:pt>
                <c:pt idx="38">
                  <c:v>-59.664054999999998</c:v>
                </c:pt>
                <c:pt idx="39">
                  <c:v>-60.757641</c:v>
                </c:pt>
                <c:pt idx="40">
                  <c:v>-62.715153000000001</c:v>
                </c:pt>
                <c:pt idx="41">
                  <c:v>-64.562884999999994</c:v>
                </c:pt>
                <c:pt idx="42">
                  <c:v>-64.176971000000009</c:v>
                </c:pt>
                <c:pt idx="43">
                  <c:v>-61.380180000000003</c:v>
                </c:pt>
                <c:pt idx="44">
                  <c:v>-62.421185000000001</c:v>
                </c:pt>
                <c:pt idx="45">
                  <c:v>-63.577587000000001</c:v>
                </c:pt>
                <c:pt idx="46">
                  <c:v>-65.054924</c:v>
                </c:pt>
                <c:pt idx="47">
                  <c:v>-63.841976000000003</c:v>
                </c:pt>
                <c:pt idx="48">
                  <c:v>-64.723633000000007</c:v>
                </c:pt>
                <c:pt idx="49">
                  <c:v>-68.131500000000003</c:v>
                </c:pt>
                <c:pt idx="50">
                  <c:v>-69.687447000000006</c:v>
                </c:pt>
                <c:pt idx="51">
                  <c:v>-69.086151000000001</c:v>
                </c:pt>
                <c:pt idx="52">
                  <c:v>-65.816322</c:v>
                </c:pt>
                <c:pt idx="53">
                  <c:v>-62.265338999999997</c:v>
                </c:pt>
                <c:pt idx="54">
                  <c:v>-62.147368999999998</c:v>
                </c:pt>
                <c:pt idx="55">
                  <c:v>-63.519779</c:v>
                </c:pt>
                <c:pt idx="56">
                  <c:v>-68.942852000000002</c:v>
                </c:pt>
                <c:pt idx="57">
                  <c:v>-74.142944</c:v>
                </c:pt>
                <c:pt idx="58">
                  <c:v>-76.878067000000001</c:v>
                </c:pt>
                <c:pt idx="59">
                  <c:v>-73.623474000000002</c:v>
                </c:pt>
                <c:pt idx="60">
                  <c:v>-66.724434000000002</c:v>
                </c:pt>
                <c:pt idx="61">
                  <c:v>-61.460197000000001</c:v>
                </c:pt>
                <c:pt idx="62">
                  <c:v>-59.086658</c:v>
                </c:pt>
                <c:pt idx="63">
                  <c:v>-59.180084000000001</c:v>
                </c:pt>
                <c:pt idx="64">
                  <c:v>-59.938721000000001</c:v>
                </c:pt>
                <c:pt idx="65">
                  <c:v>-61.642100999999997</c:v>
                </c:pt>
                <c:pt idx="66">
                  <c:v>-63.026688</c:v>
                </c:pt>
                <c:pt idx="67">
                  <c:v>-64.393368000000009</c:v>
                </c:pt>
                <c:pt idx="68">
                  <c:v>-65.230121999999994</c:v>
                </c:pt>
                <c:pt idx="69">
                  <c:v>-64.798378</c:v>
                </c:pt>
                <c:pt idx="70">
                  <c:v>-64.275833000000006</c:v>
                </c:pt>
                <c:pt idx="71">
                  <c:v>-62.511414000000002</c:v>
                </c:pt>
                <c:pt idx="72">
                  <c:v>-60.851424999999999</c:v>
                </c:pt>
                <c:pt idx="73">
                  <c:v>-58.652312999999999</c:v>
                </c:pt>
                <c:pt idx="74">
                  <c:v>-56.730572000000002</c:v>
                </c:pt>
                <c:pt idx="75">
                  <c:v>-55.239142999999999</c:v>
                </c:pt>
                <c:pt idx="76">
                  <c:v>-53.937122000000002</c:v>
                </c:pt>
                <c:pt idx="77">
                  <c:v>-53.045909999999999</c:v>
                </c:pt>
                <c:pt idx="78">
                  <c:v>-52.483542999999997</c:v>
                </c:pt>
                <c:pt idx="79">
                  <c:v>-52.067436000000001</c:v>
                </c:pt>
                <c:pt idx="80">
                  <c:v>-51.477851999999999</c:v>
                </c:pt>
                <c:pt idx="81">
                  <c:v>-51.145015999999998</c:v>
                </c:pt>
                <c:pt idx="82">
                  <c:v>-50.981822999999999</c:v>
                </c:pt>
                <c:pt idx="83">
                  <c:v>-51.173358999999998</c:v>
                </c:pt>
                <c:pt idx="84">
                  <c:v>-51.417834999999997</c:v>
                </c:pt>
                <c:pt idx="85">
                  <c:v>-52.862090999999999</c:v>
                </c:pt>
                <c:pt idx="86">
                  <c:v>-53.318550000000002</c:v>
                </c:pt>
                <c:pt idx="87">
                  <c:v>-53.572651</c:v>
                </c:pt>
                <c:pt idx="88">
                  <c:v>-51.592804000000001</c:v>
                </c:pt>
                <c:pt idx="89">
                  <c:v>-50.626350000000002</c:v>
                </c:pt>
                <c:pt idx="90">
                  <c:v>-49.088787000000004</c:v>
                </c:pt>
                <c:pt idx="91">
                  <c:v>-48.798488999999996</c:v>
                </c:pt>
                <c:pt idx="92">
                  <c:v>-48.409492</c:v>
                </c:pt>
                <c:pt idx="93">
                  <c:v>-48.850327</c:v>
                </c:pt>
                <c:pt idx="94">
                  <c:v>-48.442745000000002</c:v>
                </c:pt>
                <c:pt idx="95">
                  <c:v>-48.005519999999997</c:v>
                </c:pt>
                <c:pt idx="96">
                  <c:v>-46.415356000000003</c:v>
                </c:pt>
                <c:pt idx="97">
                  <c:v>-45.735252000000003</c:v>
                </c:pt>
                <c:pt idx="98">
                  <c:v>-45.127719999999997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9F-4395-B29A-F2C5A9F75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60512"/>
        <c:axId val="96962432"/>
      </c:scatterChart>
      <c:valAx>
        <c:axId val="96960512"/>
        <c:scaling>
          <c:orientation val="minMax"/>
          <c:max val="26"/>
          <c:min val="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6962432"/>
        <c:crosses val="autoZero"/>
        <c:crossBetween val="midCat"/>
        <c:majorUnit val="2"/>
      </c:valAx>
      <c:valAx>
        <c:axId val="96962432"/>
        <c:scaling>
          <c:orientation val="minMax"/>
          <c:max val="0"/>
          <c:min val="-10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696051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100 MHz IF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27290050443821"/>
          <c:y val="2.31700204141149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CLvsLO!$F$2</c:f>
              <c:strCache>
                <c:ptCount val="1"/>
                <c:pt idx="0">
                  <c:v> 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CLvsLO!$F$5:$F$205</c:f>
              <c:numCache>
                <c:formatCode>General</c:formatCode>
                <c:ptCount val="201"/>
                <c:pt idx="0">
                  <c:v>-72.895340000000004</c:v>
                </c:pt>
                <c:pt idx="1">
                  <c:v>-72.234177000000003</c:v>
                </c:pt>
                <c:pt idx="2">
                  <c:v>-71.090073000000004</c:v>
                </c:pt>
                <c:pt idx="3">
                  <c:v>-70.433350000000004</c:v>
                </c:pt>
                <c:pt idx="4">
                  <c:v>-69.859336999999996</c:v>
                </c:pt>
                <c:pt idx="5">
                  <c:v>-69.615555000000001</c:v>
                </c:pt>
                <c:pt idx="6">
                  <c:v>-71.898246999999998</c:v>
                </c:pt>
                <c:pt idx="7">
                  <c:v>-71.989654999999999</c:v>
                </c:pt>
                <c:pt idx="8">
                  <c:v>-72.101439999999997</c:v>
                </c:pt>
                <c:pt idx="9">
                  <c:v>-72.696822999999995</c:v>
                </c:pt>
                <c:pt idx="10">
                  <c:v>-72.644524000000004</c:v>
                </c:pt>
                <c:pt idx="11">
                  <c:v>-72.774817999999996</c:v>
                </c:pt>
                <c:pt idx="12">
                  <c:v>-75.832038999999995</c:v>
                </c:pt>
                <c:pt idx="13">
                  <c:v>-77.813453999999993</c:v>
                </c:pt>
                <c:pt idx="14">
                  <c:v>-77.580421000000001</c:v>
                </c:pt>
                <c:pt idx="15">
                  <c:v>-79.394035000000002</c:v>
                </c:pt>
                <c:pt idx="16">
                  <c:v>-77.919089999999997</c:v>
                </c:pt>
                <c:pt idx="17">
                  <c:v>-75.640923000000001</c:v>
                </c:pt>
                <c:pt idx="18">
                  <c:v>-74.311171999999999</c:v>
                </c:pt>
                <c:pt idx="19">
                  <c:v>-73.195518000000007</c:v>
                </c:pt>
                <c:pt idx="20">
                  <c:v>-71.123604</c:v>
                </c:pt>
                <c:pt idx="21">
                  <c:v>-70.982567000000003</c:v>
                </c:pt>
                <c:pt idx="22">
                  <c:v>-71.395568999999995</c:v>
                </c:pt>
                <c:pt idx="23">
                  <c:v>-70.581183999999993</c:v>
                </c:pt>
                <c:pt idx="24">
                  <c:v>-69.586181999999994</c:v>
                </c:pt>
                <c:pt idx="25">
                  <c:v>-66.835228000000001</c:v>
                </c:pt>
                <c:pt idx="26">
                  <c:v>-60.531910000000003</c:v>
                </c:pt>
                <c:pt idx="27">
                  <c:v>-50.875031</c:v>
                </c:pt>
                <c:pt idx="28">
                  <c:v>-41.055706000000001</c:v>
                </c:pt>
                <c:pt idx="29">
                  <c:v>-32.216194000000002</c:v>
                </c:pt>
                <c:pt idx="30">
                  <c:v>-24.835062000000001</c:v>
                </c:pt>
                <c:pt idx="31">
                  <c:v>-19.472297999999999</c:v>
                </c:pt>
                <c:pt idx="32">
                  <c:v>-17.083988000000002</c:v>
                </c:pt>
                <c:pt idx="33">
                  <c:v>-15.447303</c:v>
                </c:pt>
                <c:pt idx="34">
                  <c:v>-14.034903999999999</c:v>
                </c:pt>
                <c:pt idx="35">
                  <c:v>-12.685966000000001</c:v>
                </c:pt>
                <c:pt idx="36">
                  <c:v>-11.244176</c:v>
                </c:pt>
                <c:pt idx="37">
                  <c:v>-10.019099000000001</c:v>
                </c:pt>
                <c:pt idx="38">
                  <c:v>-8.9142580000000002</c:v>
                </c:pt>
                <c:pt idx="39">
                  <c:v>-7.8455148000000001</c:v>
                </c:pt>
                <c:pt idx="40">
                  <c:v>-7.0786505000000002</c:v>
                </c:pt>
                <c:pt idx="41">
                  <c:v>-6.5931458000000003</c:v>
                </c:pt>
                <c:pt idx="42">
                  <c:v>-6.2412481</c:v>
                </c:pt>
                <c:pt idx="43">
                  <c:v>-6.0595058999999996</c:v>
                </c:pt>
                <c:pt idx="44">
                  <c:v>-5.965992</c:v>
                </c:pt>
                <c:pt idx="45">
                  <c:v>-6.0034727999999999</c:v>
                </c:pt>
                <c:pt idx="46">
                  <c:v>-6.0662427000000001</c:v>
                </c:pt>
                <c:pt idx="47">
                  <c:v>-6.1662606999999996</c:v>
                </c:pt>
                <c:pt idx="48">
                  <c:v>-6.2396102000000004</c:v>
                </c:pt>
                <c:pt idx="49">
                  <c:v>-6.3173079000000003</c:v>
                </c:pt>
                <c:pt idx="50">
                  <c:v>-6.3674239999999998</c:v>
                </c:pt>
                <c:pt idx="51">
                  <c:v>-6.4181293999999998</c:v>
                </c:pt>
                <c:pt idx="52">
                  <c:v>-6.4476943000000002</c:v>
                </c:pt>
                <c:pt idx="53">
                  <c:v>-6.5006608999999997</c:v>
                </c:pt>
                <c:pt idx="54">
                  <c:v>-6.5324678</c:v>
                </c:pt>
                <c:pt idx="55">
                  <c:v>-6.5582709000000001</c:v>
                </c:pt>
                <c:pt idx="56">
                  <c:v>-6.5902357</c:v>
                </c:pt>
                <c:pt idx="57">
                  <c:v>-6.6320281000000003</c:v>
                </c:pt>
                <c:pt idx="58">
                  <c:v>-6.6375359999999999</c:v>
                </c:pt>
                <c:pt idx="59">
                  <c:v>-6.6354088999999998</c:v>
                </c:pt>
                <c:pt idx="60">
                  <c:v>-6.6332588000000001</c:v>
                </c:pt>
                <c:pt idx="61">
                  <c:v>-6.6239796000000002</c:v>
                </c:pt>
                <c:pt idx="62">
                  <c:v>-6.6218152000000003</c:v>
                </c:pt>
                <c:pt idx="63">
                  <c:v>-6.6221756999999997</c:v>
                </c:pt>
                <c:pt idx="64">
                  <c:v>-6.6362509999999997</c:v>
                </c:pt>
                <c:pt idx="65">
                  <c:v>-6.6459212000000001</c:v>
                </c:pt>
                <c:pt idx="66">
                  <c:v>-6.6421146000000002</c:v>
                </c:pt>
                <c:pt idx="67">
                  <c:v>-6.6193600000000004</c:v>
                </c:pt>
                <c:pt idx="68">
                  <c:v>-6.5870651999999996</c:v>
                </c:pt>
                <c:pt idx="69">
                  <c:v>-6.5532298000000004</c:v>
                </c:pt>
                <c:pt idx="70">
                  <c:v>-6.5109062</c:v>
                </c:pt>
                <c:pt idx="71">
                  <c:v>-6.4793868000000003</c:v>
                </c:pt>
                <c:pt idx="72">
                  <c:v>-6.4564842999999996</c:v>
                </c:pt>
                <c:pt idx="73">
                  <c:v>-6.4417238000000001</c:v>
                </c:pt>
                <c:pt idx="74">
                  <c:v>-6.4194956000000003</c:v>
                </c:pt>
                <c:pt idx="75">
                  <c:v>-6.4103025999999996</c:v>
                </c:pt>
                <c:pt idx="76">
                  <c:v>-6.4055904999999997</c:v>
                </c:pt>
                <c:pt idx="77">
                  <c:v>-6.4101758000000002</c:v>
                </c:pt>
                <c:pt idx="78">
                  <c:v>-6.4176726000000004</c:v>
                </c:pt>
                <c:pt idx="79">
                  <c:v>-6.4465075000000001</c:v>
                </c:pt>
                <c:pt idx="80">
                  <c:v>-6.4829201999999997</c:v>
                </c:pt>
                <c:pt idx="81">
                  <c:v>-6.5195942000000002</c:v>
                </c:pt>
                <c:pt idx="82">
                  <c:v>-6.564724</c:v>
                </c:pt>
                <c:pt idx="83">
                  <c:v>-6.6170840000000002</c:v>
                </c:pt>
                <c:pt idx="84">
                  <c:v>-6.6841030000000003</c:v>
                </c:pt>
                <c:pt idx="85">
                  <c:v>-6.7337036000000001</c:v>
                </c:pt>
                <c:pt idx="86">
                  <c:v>-6.8050642000000003</c:v>
                </c:pt>
                <c:pt idx="87">
                  <c:v>-6.8644571000000001</c:v>
                </c:pt>
                <c:pt idx="88">
                  <c:v>-6.9252352999999998</c:v>
                </c:pt>
                <c:pt idx="89">
                  <c:v>-6.9554372000000004</c:v>
                </c:pt>
                <c:pt idx="90">
                  <c:v>-7.0083441999999998</c:v>
                </c:pt>
                <c:pt idx="91">
                  <c:v>-7.0465131000000003</c:v>
                </c:pt>
                <c:pt idx="92">
                  <c:v>-7.1030645000000003</c:v>
                </c:pt>
                <c:pt idx="93">
                  <c:v>-7.1427592999999998</c:v>
                </c:pt>
                <c:pt idx="94">
                  <c:v>-7.1996802999999998</c:v>
                </c:pt>
                <c:pt idx="95">
                  <c:v>-7.2387009000000004</c:v>
                </c:pt>
                <c:pt idx="96">
                  <c:v>-7.2839216999999996</c:v>
                </c:pt>
                <c:pt idx="97">
                  <c:v>-7.3134131</c:v>
                </c:pt>
                <c:pt idx="98">
                  <c:v>-7.3653712000000002</c:v>
                </c:pt>
                <c:pt idx="99">
                  <c:v>-7.4095944999999999</c:v>
                </c:pt>
                <c:pt idx="100">
                  <c:v>-7.4556503000000003</c:v>
                </c:pt>
                <c:pt idx="101">
                  <c:v>-7.5028047999999998</c:v>
                </c:pt>
                <c:pt idx="102">
                  <c:v>-7.5537147999999998</c:v>
                </c:pt>
                <c:pt idx="103">
                  <c:v>-7.6003971000000003</c:v>
                </c:pt>
                <c:pt idx="104">
                  <c:v>-7.6386285000000003</c:v>
                </c:pt>
                <c:pt idx="105">
                  <c:v>-7.6856093000000003</c:v>
                </c:pt>
                <c:pt idx="106">
                  <c:v>-7.6963210000000002</c:v>
                </c:pt>
                <c:pt idx="107">
                  <c:v>-7.7191609999999997</c:v>
                </c:pt>
                <c:pt idx="108">
                  <c:v>-7.7301579</c:v>
                </c:pt>
                <c:pt idx="109">
                  <c:v>-7.7435865000000002</c:v>
                </c:pt>
                <c:pt idx="110">
                  <c:v>-7.7446232000000004</c:v>
                </c:pt>
                <c:pt idx="111">
                  <c:v>-7.7563586000000004</c:v>
                </c:pt>
                <c:pt idx="112">
                  <c:v>-7.7574491999999999</c:v>
                </c:pt>
                <c:pt idx="113">
                  <c:v>-7.7355217999999999</c:v>
                </c:pt>
                <c:pt idx="114">
                  <c:v>-7.7073378999999997</c:v>
                </c:pt>
                <c:pt idx="115">
                  <c:v>-7.6942196000000003</c:v>
                </c:pt>
                <c:pt idx="116">
                  <c:v>-7.6798324999999998</c:v>
                </c:pt>
                <c:pt idx="117">
                  <c:v>-7.6378832000000001</c:v>
                </c:pt>
                <c:pt idx="118">
                  <c:v>-7.6390839000000001</c:v>
                </c:pt>
                <c:pt idx="119">
                  <c:v>-7.6383305000000004</c:v>
                </c:pt>
                <c:pt idx="120">
                  <c:v>-7.6347594000000001</c:v>
                </c:pt>
                <c:pt idx="121">
                  <c:v>-7.6357144999999997</c:v>
                </c:pt>
                <c:pt idx="122">
                  <c:v>-7.6601347999999998</c:v>
                </c:pt>
                <c:pt idx="123">
                  <c:v>-7.6833767999999996</c:v>
                </c:pt>
                <c:pt idx="124">
                  <c:v>-7.7256212</c:v>
                </c:pt>
                <c:pt idx="125">
                  <c:v>-7.7621907999999999</c:v>
                </c:pt>
                <c:pt idx="126">
                  <c:v>-7.7987614000000001</c:v>
                </c:pt>
                <c:pt idx="127">
                  <c:v>-7.8370638000000001</c:v>
                </c:pt>
                <c:pt idx="128">
                  <c:v>-7.8582530000000004</c:v>
                </c:pt>
                <c:pt idx="129">
                  <c:v>-7.8799023999999998</c:v>
                </c:pt>
                <c:pt idx="130">
                  <c:v>-7.8949427999999999</c:v>
                </c:pt>
                <c:pt idx="131">
                  <c:v>-7.9147705999999998</c:v>
                </c:pt>
                <c:pt idx="132">
                  <c:v>-7.9316668999999997</c:v>
                </c:pt>
                <c:pt idx="133">
                  <c:v>-7.9491490999999996</c:v>
                </c:pt>
                <c:pt idx="134">
                  <c:v>-7.9552851000000002</c:v>
                </c:pt>
                <c:pt idx="135">
                  <c:v>-7.9861407</c:v>
                </c:pt>
                <c:pt idx="136">
                  <c:v>-8.0192356</c:v>
                </c:pt>
                <c:pt idx="137">
                  <c:v>-8.0402650999999992</c:v>
                </c:pt>
                <c:pt idx="138">
                  <c:v>-8.0700883999999995</c:v>
                </c:pt>
                <c:pt idx="139">
                  <c:v>-8.0855788999999998</c:v>
                </c:pt>
                <c:pt idx="140">
                  <c:v>-8.0636119999999991</c:v>
                </c:pt>
                <c:pt idx="141">
                  <c:v>-8.0620536999999999</c:v>
                </c:pt>
                <c:pt idx="142">
                  <c:v>-8.0563345000000002</c:v>
                </c:pt>
                <c:pt idx="143">
                  <c:v>-8.0293025999999994</c:v>
                </c:pt>
                <c:pt idx="144">
                  <c:v>-8.0153704000000001</c:v>
                </c:pt>
                <c:pt idx="145">
                  <c:v>-8.0231714000000007</c:v>
                </c:pt>
                <c:pt idx="146">
                  <c:v>-7.9887252000000002</c:v>
                </c:pt>
                <c:pt idx="147">
                  <c:v>-7.9729104</c:v>
                </c:pt>
                <c:pt idx="148">
                  <c:v>-7.9495645000000001</c:v>
                </c:pt>
                <c:pt idx="149">
                  <c:v>-7.9151530000000001</c:v>
                </c:pt>
                <c:pt idx="150">
                  <c:v>-7.8790822</c:v>
                </c:pt>
                <c:pt idx="151">
                  <c:v>-7.8709496999999997</c:v>
                </c:pt>
                <c:pt idx="152">
                  <c:v>-7.8328753000000004</c:v>
                </c:pt>
                <c:pt idx="153">
                  <c:v>-7.8447528000000002</c:v>
                </c:pt>
                <c:pt idx="154">
                  <c:v>-7.8614106000000001</c:v>
                </c:pt>
                <c:pt idx="155">
                  <c:v>-7.8654527999999999</c:v>
                </c:pt>
                <c:pt idx="156">
                  <c:v>-7.8673615000000003</c:v>
                </c:pt>
                <c:pt idx="157">
                  <c:v>-7.8890666999999999</c:v>
                </c:pt>
                <c:pt idx="158">
                  <c:v>-7.8997617</c:v>
                </c:pt>
                <c:pt idx="159">
                  <c:v>-7.9287552999999997</c:v>
                </c:pt>
                <c:pt idx="160">
                  <c:v>-7.9607939999999999</c:v>
                </c:pt>
                <c:pt idx="161">
                  <c:v>-8.0018177000000001</c:v>
                </c:pt>
                <c:pt idx="162">
                  <c:v>-8.0278358000000001</c:v>
                </c:pt>
                <c:pt idx="163">
                  <c:v>-8.0376586999999997</c:v>
                </c:pt>
                <c:pt idx="164">
                  <c:v>-8.0464801999999995</c:v>
                </c:pt>
                <c:pt idx="165">
                  <c:v>-8.0641289</c:v>
                </c:pt>
                <c:pt idx="166">
                  <c:v>-8.0702084999999997</c:v>
                </c:pt>
                <c:pt idx="167">
                  <c:v>-8.0714644999999994</c:v>
                </c:pt>
                <c:pt idx="168">
                  <c:v>-8.0743226999999997</c:v>
                </c:pt>
                <c:pt idx="169">
                  <c:v>-8.0815487000000008</c:v>
                </c:pt>
                <c:pt idx="170">
                  <c:v>-8.0941867999999992</c:v>
                </c:pt>
                <c:pt idx="171">
                  <c:v>-8.0950947000000006</c:v>
                </c:pt>
                <c:pt idx="172">
                  <c:v>-8.1261825999999999</c:v>
                </c:pt>
                <c:pt idx="173">
                  <c:v>-8.1471309999999999</c:v>
                </c:pt>
                <c:pt idx="174">
                  <c:v>-8.1509284999999991</c:v>
                </c:pt>
                <c:pt idx="175">
                  <c:v>-8.1312341999999997</c:v>
                </c:pt>
                <c:pt idx="176">
                  <c:v>-8.1036196</c:v>
                </c:pt>
                <c:pt idx="177">
                  <c:v>-8.0660086</c:v>
                </c:pt>
                <c:pt idx="178">
                  <c:v>-8.0292273000000005</c:v>
                </c:pt>
                <c:pt idx="179">
                  <c:v>-8.0004158000000007</c:v>
                </c:pt>
                <c:pt idx="180">
                  <c:v>-7.9904900000000003</c:v>
                </c:pt>
                <c:pt idx="181">
                  <c:v>-8.0033092000000003</c:v>
                </c:pt>
                <c:pt idx="182">
                  <c:v>-7.9986682</c:v>
                </c:pt>
                <c:pt idx="183">
                  <c:v>-7.9917688</c:v>
                </c:pt>
                <c:pt idx="184">
                  <c:v>-7.9862561000000003</c:v>
                </c:pt>
                <c:pt idx="185">
                  <c:v>-7.9732117999999996</c:v>
                </c:pt>
                <c:pt idx="186">
                  <c:v>-7.9558400999999996</c:v>
                </c:pt>
                <c:pt idx="187">
                  <c:v>-7.9572835</c:v>
                </c:pt>
                <c:pt idx="188">
                  <c:v>-7.9856543999999996</c:v>
                </c:pt>
                <c:pt idx="189">
                  <c:v>-7.9911079000000003</c:v>
                </c:pt>
                <c:pt idx="190">
                  <c:v>-7.9988022000000001</c:v>
                </c:pt>
                <c:pt idx="191">
                  <c:v>-8.0211009999999998</c:v>
                </c:pt>
                <c:pt idx="192">
                  <c:v>-8.0497923</c:v>
                </c:pt>
                <c:pt idx="193">
                  <c:v>-8.0783024000000001</c:v>
                </c:pt>
                <c:pt idx="194">
                  <c:v>-8.1463479999999997</c:v>
                </c:pt>
                <c:pt idx="195">
                  <c:v>-8.2383146000000007</c:v>
                </c:pt>
                <c:pt idx="196">
                  <c:v>-8.3073329999999999</c:v>
                </c:pt>
                <c:pt idx="197">
                  <c:v>-8.3187990000000003</c:v>
                </c:pt>
                <c:pt idx="198">
                  <c:v>-8.3329248000000007</c:v>
                </c:pt>
                <c:pt idx="199">
                  <c:v>-8.3196154</c:v>
                </c:pt>
                <c:pt idx="200">
                  <c:v>-8.2826375999999993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F5-46C1-A315-F14D654321DD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 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CLvsLO!$G$5:$G$205</c:f>
              <c:numCache>
                <c:formatCode>General</c:formatCode>
                <c:ptCount val="201"/>
                <c:pt idx="0">
                  <c:v>-67.478415999999996</c:v>
                </c:pt>
                <c:pt idx="1">
                  <c:v>-69.056549000000004</c:v>
                </c:pt>
                <c:pt idx="2">
                  <c:v>-70.531433000000007</c:v>
                </c:pt>
                <c:pt idx="3">
                  <c:v>-73.135086000000001</c:v>
                </c:pt>
                <c:pt idx="4">
                  <c:v>-75.007103000000001</c:v>
                </c:pt>
                <c:pt idx="5">
                  <c:v>-74.996551999999994</c:v>
                </c:pt>
                <c:pt idx="6">
                  <c:v>-73.900306999999998</c:v>
                </c:pt>
                <c:pt idx="7">
                  <c:v>-72.874022999999994</c:v>
                </c:pt>
                <c:pt idx="8">
                  <c:v>-69.554114999999996</c:v>
                </c:pt>
                <c:pt idx="9">
                  <c:v>-68.104996</c:v>
                </c:pt>
                <c:pt idx="10">
                  <c:v>-67.720764000000003</c:v>
                </c:pt>
                <c:pt idx="11">
                  <c:v>-68.480498999999995</c:v>
                </c:pt>
                <c:pt idx="12">
                  <c:v>-67.941497999999996</c:v>
                </c:pt>
                <c:pt idx="13">
                  <c:v>-69.172325000000001</c:v>
                </c:pt>
                <c:pt idx="14">
                  <c:v>-70.774376000000004</c:v>
                </c:pt>
                <c:pt idx="15">
                  <c:v>-74.880447000000004</c:v>
                </c:pt>
                <c:pt idx="16">
                  <c:v>-73.352920999999995</c:v>
                </c:pt>
                <c:pt idx="17">
                  <c:v>-74.321258999999998</c:v>
                </c:pt>
                <c:pt idx="18">
                  <c:v>-73.925949000000003</c:v>
                </c:pt>
                <c:pt idx="19">
                  <c:v>-71.641723999999996</c:v>
                </c:pt>
                <c:pt idx="20">
                  <c:v>-69.163628000000003</c:v>
                </c:pt>
                <c:pt idx="21">
                  <c:v>-69.463881999999998</c:v>
                </c:pt>
                <c:pt idx="22">
                  <c:v>-69.724677999999997</c:v>
                </c:pt>
                <c:pt idx="23">
                  <c:v>-68.985168000000002</c:v>
                </c:pt>
                <c:pt idx="24">
                  <c:v>-68.865868000000006</c:v>
                </c:pt>
                <c:pt idx="25">
                  <c:v>-67.221985000000004</c:v>
                </c:pt>
                <c:pt idx="26">
                  <c:v>-66.424355000000006</c:v>
                </c:pt>
                <c:pt idx="27">
                  <c:v>-62.939422999999998</c:v>
                </c:pt>
                <c:pt idx="28">
                  <c:v>-58.356681999999999</c:v>
                </c:pt>
                <c:pt idx="29">
                  <c:v>-51.379852</c:v>
                </c:pt>
                <c:pt idx="30">
                  <c:v>-42.744213000000002</c:v>
                </c:pt>
                <c:pt idx="31">
                  <c:v>-33.968113000000002</c:v>
                </c:pt>
                <c:pt idx="32">
                  <c:v>-26.242906999999999</c:v>
                </c:pt>
                <c:pt idx="33">
                  <c:v>-20.891703</c:v>
                </c:pt>
                <c:pt idx="34">
                  <c:v>-17.094128000000001</c:v>
                </c:pt>
                <c:pt idx="35">
                  <c:v>-15.232284</c:v>
                </c:pt>
                <c:pt idx="36">
                  <c:v>-13.14016</c:v>
                </c:pt>
                <c:pt idx="37">
                  <c:v>-11.377844</c:v>
                </c:pt>
                <c:pt idx="38">
                  <c:v>-9.9373006999999998</c:v>
                </c:pt>
                <c:pt idx="39">
                  <c:v>-8.6050500999999997</c:v>
                </c:pt>
                <c:pt idx="40">
                  <c:v>-7.6383424</c:v>
                </c:pt>
                <c:pt idx="41">
                  <c:v>-7.0343118000000002</c:v>
                </c:pt>
                <c:pt idx="42">
                  <c:v>-6.5734824999999999</c:v>
                </c:pt>
                <c:pt idx="43">
                  <c:v>-6.3137154999999998</c:v>
                </c:pt>
                <c:pt idx="44">
                  <c:v>-6.1674600000000002</c:v>
                </c:pt>
                <c:pt idx="45">
                  <c:v>-6.1841058999999996</c:v>
                </c:pt>
                <c:pt idx="46">
                  <c:v>-6.2424768999999998</c:v>
                </c:pt>
                <c:pt idx="47">
                  <c:v>-6.3516297000000002</c:v>
                </c:pt>
                <c:pt idx="48">
                  <c:v>-6.4228873000000002</c:v>
                </c:pt>
                <c:pt idx="49">
                  <c:v>-6.4950723999999997</c:v>
                </c:pt>
                <c:pt idx="50">
                  <c:v>-6.5360836999999998</c:v>
                </c:pt>
                <c:pt idx="51">
                  <c:v>-6.5789885999999997</c:v>
                </c:pt>
                <c:pt idx="52">
                  <c:v>-6.5990099999999998</c:v>
                </c:pt>
                <c:pt idx="53">
                  <c:v>-6.6440844999999999</c:v>
                </c:pt>
                <c:pt idx="54">
                  <c:v>-6.6703638999999999</c:v>
                </c:pt>
                <c:pt idx="55">
                  <c:v>-6.6909266000000001</c:v>
                </c:pt>
                <c:pt idx="56">
                  <c:v>-6.7186941999999998</c:v>
                </c:pt>
                <c:pt idx="57">
                  <c:v>-6.7549938999999997</c:v>
                </c:pt>
                <c:pt idx="58">
                  <c:v>-6.7526564999999996</c:v>
                </c:pt>
                <c:pt idx="59">
                  <c:v>-6.7472919999999998</c:v>
                </c:pt>
                <c:pt idx="60">
                  <c:v>-6.7470578999999997</c:v>
                </c:pt>
                <c:pt idx="61">
                  <c:v>-6.7368803000000002</c:v>
                </c:pt>
                <c:pt idx="62">
                  <c:v>-6.7383676000000001</c:v>
                </c:pt>
                <c:pt idx="63">
                  <c:v>-6.7432442000000004</c:v>
                </c:pt>
                <c:pt idx="64">
                  <c:v>-6.7564158000000001</c:v>
                </c:pt>
                <c:pt idx="65">
                  <c:v>-6.7682108999999997</c:v>
                </c:pt>
                <c:pt idx="66">
                  <c:v>-6.7656612000000003</c:v>
                </c:pt>
                <c:pt idx="67">
                  <c:v>-6.7367515999999998</c:v>
                </c:pt>
                <c:pt idx="68">
                  <c:v>-6.7010484000000003</c:v>
                </c:pt>
                <c:pt idx="69">
                  <c:v>-6.6578841000000004</c:v>
                </c:pt>
                <c:pt idx="70">
                  <c:v>-6.5986190000000002</c:v>
                </c:pt>
                <c:pt idx="71">
                  <c:v>-6.5542826999999999</c:v>
                </c:pt>
                <c:pt idx="72">
                  <c:v>-6.5229716</c:v>
                </c:pt>
                <c:pt idx="73">
                  <c:v>-6.5022191999999999</c:v>
                </c:pt>
                <c:pt idx="74">
                  <c:v>-6.4836793000000004</c:v>
                </c:pt>
                <c:pt idx="75">
                  <c:v>-6.4779891999999997</c:v>
                </c:pt>
                <c:pt idx="76">
                  <c:v>-6.4734043999999997</c:v>
                </c:pt>
                <c:pt idx="77">
                  <c:v>-6.4871435000000002</c:v>
                </c:pt>
                <c:pt idx="78">
                  <c:v>-6.497026</c:v>
                </c:pt>
                <c:pt idx="79">
                  <c:v>-6.5345645000000001</c:v>
                </c:pt>
                <c:pt idx="80">
                  <c:v>-6.5865001999999997</c:v>
                </c:pt>
                <c:pt idx="81">
                  <c:v>-6.6380562999999997</c:v>
                </c:pt>
                <c:pt idx="82">
                  <c:v>-6.7017182999999996</c:v>
                </c:pt>
                <c:pt idx="83">
                  <c:v>-6.7743101000000001</c:v>
                </c:pt>
                <c:pt idx="84">
                  <c:v>-6.8682818000000001</c:v>
                </c:pt>
                <c:pt idx="85">
                  <c:v>-6.9318847999999997</c:v>
                </c:pt>
                <c:pt idx="86">
                  <c:v>-7.0210052000000003</c:v>
                </c:pt>
                <c:pt idx="87">
                  <c:v>-7.0799918000000002</c:v>
                </c:pt>
                <c:pt idx="88">
                  <c:v>-7.1493611000000001</c:v>
                </c:pt>
                <c:pt idx="89">
                  <c:v>-7.1644936000000001</c:v>
                </c:pt>
                <c:pt idx="90">
                  <c:v>-7.2096429000000004</c:v>
                </c:pt>
                <c:pt idx="91">
                  <c:v>-7.2345079999999999</c:v>
                </c:pt>
                <c:pt idx="92">
                  <c:v>-7.2882084999999996</c:v>
                </c:pt>
                <c:pt idx="93">
                  <c:v>-7.3148803999999998</c:v>
                </c:pt>
                <c:pt idx="94">
                  <c:v>-7.3674087999999998</c:v>
                </c:pt>
                <c:pt idx="95">
                  <c:v>-7.3993830999999997</c:v>
                </c:pt>
                <c:pt idx="96">
                  <c:v>-7.4434947999999999</c:v>
                </c:pt>
                <c:pt idx="97">
                  <c:v>-7.4646996999999997</c:v>
                </c:pt>
                <c:pt idx="98">
                  <c:v>-7.5127725999999999</c:v>
                </c:pt>
                <c:pt idx="99">
                  <c:v>-7.5523739000000001</c:v>
                </c:pt>
                <c:pt idx="100">
                  <c:v>-7.5971884999999997</c:v>
                </c:pt>
                <c:pt idx="101">
                  <c:v>-7.6395350000000004</c:v>
                </c:pt>
                <c:pt idx="102">
                  <c:v>-7.6880774000000001</c:v>
                </c:pt>
                <c:pt idx="103">
                  <c:v>-7.7333192999999998</c:v>
                </c:pt>
                <c:pt idx="104">
                  <c:v>-7.7700056999999996</c:v>
                </c:pt>
                <c:pt idx="105">
                  <c:v>-7.8191657000000001</c:v>
                </c:pt>
                <c:pt idx="106">
                  <c:v>-7.8298367999999998</c:v>
                </c:pt>
                <c:pt idx="107">
                  <c:v>-7.8551764000000004</c:v>
                </c:pt>
                <c:pt idx="108">
                  <c:v>-7.8707532999999996</c:v>
                </c:pt>
                <c:pt idx="109">
                  <c:v>-7.8850883999999999</c:v>
                </c:pt>
                <c:pt idx="110">
                  <c:v>-7.8794092999999998</c:v>
                </c:pt>
                <c:pt idx="111">
                  <c:v>-7.8866129000000003</c:v>
                </c:pt>
                <c:pt idx="112">
                  <c:v>-7.8818817000000001</c:v>
                </c:pt>
                <c:pt idx="113">
                  <c:v>-7.8511709999999999</c:v>
                </c:pt>
                <c:pt idx="114">
                  <c:v>-7.8142981999999996</c:v>
                </c:pt>
                <c:pt idx="115">
                  <c:v>-7.7984371000000001</c:v>
                </c:pt>
                <c:pt idx="116">
                  <c:v>-7.7813138999999998</c:v>
                </c:pt>
                <c:pt idx="117">
                  <c:v>-7.7329707000000001</c:v>
                </c:pt>
                <c:pt idx="118">
                  <c:v>-7.7287730999999997</c:v>
                </c:pt>
                <c:pt idx="119">
                  <c:v>-7.7302198000000004</c:v>
                </c:pt>
                <c:pt idx="120">
                  <c:v>-7.7155456999999998</c:v>
                </c:pt>
                <c:pt idx="121">
                  <c:v>-7.7082920000000001</c:v>
                </c:pt>
                <c:pt idx="122">
                  <c:v>-7.7324858000000001</c:v>
                </c:pt>
                <c:pt idx="123">
                  <c:v>-7.7491878999999999</c:v>
                </c:pt>
                <c:pt idx="124">
                  <c:v>-7.7808083999999997</c:v>
                </c:pt>
                <c:pt idx="125">
                  <c:v>-7.8225483999999996</c:v>
                </c:pt>
                <c:pt idx="126">
                  <c:v>-7.8628439999999999</c:v>
                </c:pt>
                <c:pt idx="127">
                  <c:v>-7.9056869000000001</c:v>
                </c:pt>
                <c:pt idx="128">
                  <c:v>-7.9354205000000002</c:v>
                </c:pt>
                <c:pt idx="129">
                  <c:v>-7.9686979999999998</c:v>
                </c:pt>
                <c:pt idx="130">
                  <c:v>-7.9985017999999997</c:v>
                </c:pt>
                <c:pt idx="131">
                  <c:v>-8.0313578000000003</c:v>
                </c:pt>
                <c:pt idx="132">
                  <c:v>-8.0554217999999995</c:v>
                </c:pt>
                <c:pt idx="133">
                  <c:v>-8.0848607999999995</c:v>
                </c:pt>
                <c:pt idx="134">
                  <c:v>-8.0926560999999992</c:v>
                </c:pt>
                <c:pt idx="135">
                  <c:v>-8.1203775</c:v>
                </c:pt>
                <c:pt idx="136">
                  <c:v>-8.1534872000000007</c:v>
                </c:pt>
                <c:pt idx="137">
                  <c:v>-8.1752471999999994</c:v>
                </c:pt>
                <c:pt idx="138">
                  <c:v>-8.2031574000000003</c:v>
                </c:pt>
                <c:pt idx="139">
                  <c:v>-8.2212057000000005</c:v>
                </c:pt>
                <c:pt idx="140">
                  <c:v>-8.1971159</c:v>
                </c:pt>
                <c:pt idx="141">
                  <c:v>-8.1927652000000002</c:v>
                </c:pt>
                <c:pt idx="142">
                  <c:v>-8.1841840999999995</c:v>
                </c:pt>
                <c:pt idx="143">
                  <c:v>-8.1533259999999999</c:v>
                </c:pt>
                <c:pt idx="144">
                  <c:v>-8.1360655000000008</c:v>
                </c:pt>
                <c:pt idx="145">
                  <c:v>-8.1413545999999997</c:v>
                </c:pt>
                <c:pt idx="146">
                  <c:v>-8.1070881000000004</c:v>
                </c:pt>
                <c:pt idx="147">
                  <c:v>-8.0935573999999999</c:v>
                </c:pt>
                <c:pt idx="148">
                  <c:v>-8.0676880000000004</c:v>
                </c:pt>
                <c:pt idx="149">
                  <c:v>-8.0367270000000008</c:v>
                </c:pt>
                <c:pt idx="150">
                  <c:v>-8.006793</c:v>
                </c:pt>
                <c:pt idx="151">
                  <c:v>-8.0017729000000006</c:v>
                </c:pt>
                <c:pt idx="152">
                  <c:v>-7.9556551000000004</c:v>
                </c:pt>
                <c:pt idx="153">
                  <c:v>-7.976737</c:v>
                </c:pt>
                <c:pt idx="154">
                  <c:v>-7.9941788000000003</c:v>
                </c:pt>
                <c:pt idx="155">
                  <c:v>-7.9985108</c:v>
                </c:pt>
                <c:pt idx="156">
                  <c:v>-8.0023564999999994</c:v>
                </c:pt>
                <c:pt idx="157">
                  <c:v>-8.0360917999999995</c:v>
                </c:pt>
                <c:pt idx="158">
                  <c:v>-8.0456190000000003</c:v>
                </c:pt>
                <c:pt idx="159">
                  <c:v>-8.0788975000000001</c:v>
                </c:pt>
                <c:pt idx="160">
                  <c:v>-8.1120739000000004</c:v>
                </c:pt>
                <c:pt idx="161">
                  <c:v>-8.1537275000000005</c:v>
                </c:pt>
                <c:pt idx="162">
                  <c:v>-8.1789389000000003</c:v>
                </c:pt>
                <c:pt idx="163">
                  <c:v>-8.1908235999999999</c:v>
                </c:pt>
                <c:pt idx="164">
                  <c:v>-8.2022180999999996</c:v>
                </c:pt>
                <c:pt idx="165">
                  <c:v>-8.2296209000000005</c:v>
                </c:pt>
                <c:pt idx="166">
                  <c:v>-8.2436790000000002</c:v>
                </c:pt>
                <c:pt idx="167">
                  <c:v>-8.2527808999999994</c:v>
                </c:pt>
                <c:pt idx="168">
                  <c:v>-8.2643585000000002</c:v>
                </c:pt>
                <c:pt idx="169">
                  <c:v>-8.2838115999999999</c:v>
                </c:pt>
                <c:pt idx="170">
                  <c:v>-8.3000773999999993</c:v>
                </c:pt>
                <c:pt idx="171">
                  <c:v>-8.3120545999999997</c:v>
                </c:pt>
                <c:pt idx="172">
                  <c:v>-8.3529777999999997</c:v>
                </c:pt>
                <c:pt idx="173">
                  <c:v>-8.3774461999999996</c:v>
                </c:pt>
                <c:pt idx="174">
                  <c:v>-8.3814516000000001</c:v>
                </c:pt>
                <c:pt idx="175">
                  <c:v>-8.3658637999999996</c:v>
                </c:pt>
                <c:pt idx="176">
                  <c:v>-8.3296527999999999</c:v>
                </c:pt>
                <c:pt idx="177">
                  <c:v>-8.2846841999999992</c:v>
                </c:pt>
                <c:pt idx="178">
                  <c:v>-8.2462482000000001</c:v>
                </c:pt>
                <c:pt idx="179">
                  <c:v>-8.2088956999999994</c:v>
                </c:pt>
                <c:pt idx="180">
                  <c:v>-8.1913775999999991</c:v>
                </c:pt>
                <c:pt idx="181">
                  <c:v>-8.2047738999999993</c:v>
                </c:pt>
                <c:pt idx="182">
                  <c:v>-8.1981000999999996</c:v>
                </c:pt>
                <c:pt idx="183">
                  <c:v>-8.1916533000000005</c:v>
                </c:pt>
                <c:pt idx="184">
                  <c:v>-8.1941538000000005</c:v>
                </c:pt>
                <c:pt idx="185">
                  <c:v>-8.1881875999999991</c:v>
                </c:pt>
                <c:pt idx="186">
                  <c:v>-8.1713723999999992</c:v>
                </c:pt>
                <c:pt idx="187">
                  <c:v>-8.1834477999999997</c:v>
                </c:pt>
                <c:pt idx="188">
                  <c:v>-8.2270041000000003</c:v>
                </c:pt>
                <c:pt idx="189">
                  <c:v>-8.2360019999999992</c:v>
                </c:pt>
                <c:pt idx="190">
                  <c:v>-8.2642831999999995</c:v>
                </c:pt>
                <c:pt idx="191">
                  <c:v>-8.3162193000000002</c:v>
                </c:pt>
                <c:pt idx="192">
                  <c:v>-8.4040966000000008</c:v>
                </c:pt>
                <c:pt idx="193">
                  <c:v>-8.5157384999999994</c:v>
                </c:pt>
                <c:pt idx="194">
                  <c:v>-8.7966490000000004</c:v>
                </c:pt>
                <c:pt idx="195">
                  <c:v>-9.2218713999999995</c:v>
                </c:pt>
                <c:pt idx="196">
                  <c:v>-9.8280869000000006</c:v>
                </c:pt>
                <c:pt idx="197">
                  <c:v>-9.9313488000000003</c:v>
                </c:pt>
                <c:pt idx="198">
                  <c:v>-10.436387</c:v>
                </c:pt>
                <c:pt idx="199">
                  <c:v>-10.793571</c:v>
                </c:pt>
                <c:pt idx="200">
                  <c:v>-10.988016999999999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F5-46C1-A315-F14D654321DD}"/>
            </c:ext>
          </c:extLst>
        </c:ser>
        <c:ser>
          <c:idx val="0"/>
          <c:order val="2"/>
          <c:tx>
            <c:strRef>
              <c:f>CLvsLO!$H$2</c:f>
              <c:strCache>
                <c:ptCount val="1"/>
                <c:pt idx="0">
                  <c:v> 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CLvsLO!$H$5:$H$205</c:f>
              <c:numCache>
                <c:formatCode>General</c:formatCode>
                <c:ptCount val="201"/>
                <c:pt idx="0">
                  <c:v>-72.976662000000005</c:v>
                </c:pt>
                <c:pt idx="1">
                  <c:v>-71.915588</c:v>
                </c:pt>
                <c:pt idx="2">
                  <c:v>-70.020308999999997</c:v>
                </c:pt>
                <c:pt idx="3">
                  <c:v>-69.311447000000001</c:v>
                </c:pt>
                <c:pt idx="4">
                  <c:v>-69.400588999999997</c:v>
                </c:pt>
                <c:pt idx="5">
                  <c:v>-66.868362000000005</c:v>
                </c:pt>
                <c:pt idx="6">
                  <c:v>-66.694137999999995</c:v>
                </c:pt>
                <c:pt idx="7">
                  <c:v>-70.182441999999995</c:v>
                </c:pt>
                <c:pt idx="8">
                  <c:v>-69.520690999999999</c:v>
                </c:pt>
                <c:pt idx="9">
                  <c:v>-71.381752000000006</c:v>
                </c:pt>
                <c:pt idx="10">
                  <c:v>-71.723427000000001</c:v>
                </c:pt>
                <c:pt idx="11">
                  <c:v>-72.531181000000004</c:v>
                </c:pt>
                <c:pt idx="12">
                  <c:v>-69.243904000000001</c:v>
                </c:pt>
                <c:pt idx="13">
                  <c:v>-69.233315000000005</c:v>
                </c:pt>
                <c:pt idx="14">
                  <c:v>-68.863067999999998</c:v>
                </c:pt>
                <c:pt idx="15">
                  <c:v>-70.160911999999996</c:v>
                </c:pt>
                <c:pt idx="16">
                  <c:v>-68.929732999999999</c:v>
                </c:pt>
                <c:pt idx="17">
                  <c:v>-70.028351000000001</c:v>
                </c:pt>
                <c:pt idx="18">
                  <c:v>-70.928757000000004</c:v>
                </c:pt>
                <c:pt idx="19">
                  <c:v>-70.130661000000003</c:v>
                </c:pt>
                <c:pt idx="20">
                  <c:v>-69.544990999999996</c:v>
                </c:pt>
                <c:pt idx="21">
                  <c:v>-70.745795999999999</c:v>
                </c:pt>
                <c:pt idx="22">
                  <c:v>-71.325592</c:v>
                </c:pt>
                <c:pt idx="23">
                  <c:v>-71.294205000000005</c:v>
                </c:pt>
                <c:pt idx="24">
                  <c:v>-71.942299000000006</c:v>
                </c:pt>
                <c:pt idx="25">
                  <c:v>-71.857772999999995</c:v>
                </c:pt>
                <c:pt idx="26">
                  <c:v>-70.373024000000001</c:v>
                </c:pt>
                <c:pt idx="27">
                  <c:v>-69.005820999999997</c:v>
                </c:pt>
                <c:pt idx="28">
                  <c:v>-69.209121999999994</c:v>
                </c:pt>
                <c:pt idx="29">
                  <c:v>-66.407211000000004</c:v>
                </c:pt>
                <c:pt idx="30">
                  <c:v>-60.578606000000001</c:v>
                </c:pt>
                <c:pt idx="31">
                  <c:v>-54.296706999999998</c:v>
                </c:pt>
                <c:pt idx="32">
                  <c:v>-45.616413000000001</c:v>
                </c:pt>
                <c:pt idx="33">
                  <c:v>-34.753109000000002</c:v>
                </c:pt>
                <c:pt idx="34">
                  <c:v>-26.144852</c:v>
                </c:pt>
                <c:pt idx="35">
                  <c:v>-21.007114000000001</c:v>
                </c:pt>
                <c:pt idx="36">
                  <c:v>-16.483065</c:v>
                </c:pt>
                <c:pt idx="37">
                  <c:v>-13.54355</c:v>
                </c:pt>
                <c:pt idx="38">
                  <c:v>-11.493817999999999</c:v>
                </c:pt>
                <c:pt idx="39">
                  <c:v>-9.7414970000000007</c:v>
                </c:pt>
                <c:pt idx="40">
                  <c:v>-8.4637308000000004</c:v>
                </c:pt>
                <c:pt idx="41">
                  <c:v>-7.6472664000000004</c:v>
                </c:pt>
                <c:pt idx="42">
                  <c:v>-7.0310515999999996</c:v>
                </c:pt>
                <c:pt idx="43">
                  <c:v>-6.6729918000000001</c:v>
                </c:pt>
                <c:pt idx="44">
                  <c:v>-6.4584589000000001</c:v>
                </c:pt>
                <c:pt idx="45">
                  <c:v>-6.4352117</c:v>
                </c:pt>
                <c:pt idx="46">
                  <c:v>-6.4683652</c:v>
                </c:pt>
                <c:pt idx="47">
                  <c:v>-6.5692282000000004</c:v>
                </c:pt>
                <c:pt idx="48">
                  <c:v>-6.6309528000000002</c:v>
                </c:pt>
                <c:pt idx="49">
                  <c:v>-6.6985454999999998</c:v>
                </c:pt>
                <c:pt idx="50">
                  <c:v>-6.7329416000000002</c:v>
                </c:pt>
                <c:pt idx="51">
                  <c:v>-6.7721729000000002</c:v>
                </c:pt>
                <c:pt idx="52">
                  <c:v>-6.7867866000000001</c:v>
                </c:pt>
                <c:pt idx="53">
                  <c:v>-6.8279085000000004</c:v>
                </c:pt>
                <c:pt idx="54">
                  <c:v>-6.8447813999999996</c:v>
                </c:pt>
                <c:pt idx="55">
                  <c:v>-6.8619250999999997</c:v>
                </c:pt>
                <c:pt idx="56">
                  <c:v>-6.8866196000000004</c:v>
                </c:pt>
                <c:pt idx="57">
                  <c:v>-6.9229058999999999</c:v>
                </c:pt>
                <c:pt idx="58">
                  <c:v>-6.9239186999999998</c:v>
                </c:pt>
                <c:pt idx="59">
                  <c:v>-6.9271029999999998</c:v>
                </c:pt>
                <c:pt idx="60">
                  <c:v>-6.9366836999999997</c:v>
                </c:pt>
                <c:pt idx="61">
                  <c:v>-6.9318122999999998</c:v>
                </c:pt>
                <c:pt idx="62">
                  <c:v>-6.9377646000000004</c:v>
                </c:pt>
                <c:pt idx="63">
                  <c:v>-6.9465503999999996</c:v>
                </c:pt>
                <c:pt idx="64">
                  <c:v>-6.9653229999999997</c:v>
                </c:pt>
                <c:pt idx="65">
                  <c:v>-6.9841031999999998</c:v>
                </c:pt>
                <c:pt idx="66">
                  <c:v>-6.9874907000000004</c:v>
                </c:pt>
                <c:pt idx="67">
                  <c:v>-6.9573884000000001</c:v>
                </c:pt>
                <c:pt idx="68">
                  <c:v>-6.9142833000000001</c:v>
                </c:pt>
                <c:pt idx="69">
                  <c:v>-6.8547586999999996</c:v>
                </c:pt>
                <c:pt idx="70">
                  <c:v>-6.7707677000000004</c:v>
                </c:pt>
                <c:pt idx="71">
                  <c:v>-6.7055420999999997</c:v>
                </c:pt>
                <c:pt idx="72">
                  <c:v>-6.6663585000000003</c:v>
                </c:pt>
                <c:pt idx="73">
                  <c:v>-6.6431060000000004</c:v>
                </c:pt>
                <c:pt idx="74">
                  <c:v>-6.6380515000000004</c:v>
                </c:pt>
                <c:pt idx="75">
                  <c:v>-6.6461028999999998</c:v>
                </c:pt>
                <c:pt idx="76">
                  <c:v>-6.6610804000000003</c:v>
                </c:pt>
                <c:pt idx="77">
                  <c:v>-6.6959027999999998</c:v>
                </c:pt>
                <c:pt idx="78">
                  <c:v>-6.7179774999999999</c:v>
                </c:pt>
                <c:pt idx="79">
                  <c:v>-6.7692503999999998</c:v>
                </c:pt>
                <c:pt idx="80">
                  <c:v>-6.8398365999999999</c:v>
                </c:pt>
                <c:pt idx="81">
                  <c:v>-6.9101404999999998</c:v>
                </c:pt>
                <c:pt idx="82">
                  <c:v>-6.9909414999999999</c:v>
                </c:pt>
                <c:pt idx="83">
                  <c:v>-7.0817889999999997</c:v>
                </c:pt>
                <c:pt idx="84">
                  <c:v>-7.1904202000000002</c:v>
                </c:pt>
                <c:pt idx="85">
                  <c:v>-7.2583818000000004</c:v>
                </c:pt>
                <c:pt idx="86">
                  <c:v>-7.3483733999999998</c:v>
                </c:pt>
                <c:pt idx="87">
                  <c:v>-7.4014863999999996</c:v>
                </c:pt>
                <c:pt idx="88">
                  <c:v>-7.4698137999999998</c:v>
                </c:pt>
                <c:pt idx="89">
                  <c:v>-7.4734787999999996</c:v>
                </c:pt>
                <c:pt idx="90">
                  <c:v>-7.5143532999999998</c:v>
                </c:pt>
                <c:pt idx="91">
                  <c:v>-7.5366397000000003</c:v>
                </c:pt>
                <c:pt idx="92">
                  <c:v>-7.5902586000000003</c:v>
                </c:pt>
                <c:pt idx="93">
                  <c:v>-7.6103443999999998</c:v>
                </c:pt>
                <c:pt idx="94">
                  <c:v>-7.6652031000000003</c:v>
                </c:pt>
                <c:pt idx="95">
                  <c:v>-7.7022389999999996</c:v>
                </c:pt>
                <c:pt idx="96">
                  <c:v>-7.7542581999999998</c:v>
                </c:pt>
                <c:pt idx="97">
                  <c:v>-7.7653550999999998</c:v>
                </c:pt>
                <c:pt idx="98">
                  <c:v>-7.8140054000000001</c:v>
                </c:pt>
                <c:pt idx="99">
                  <c:v>-7.8510418</c:v>
                </c:pt>
                <c:pt idx="100">
                  <c:v>-7.8876714999999997</c:v>
                </c:pt>
                <c:pt idx="101">
                  <c:v>-7.9157877000000001</c:v>
                </c:pt>
                <c:pt idx="102">
                  <c:v>-7.9718571000000003</c:v>
                </c:pt>
                <c:pt idx="103">
                  <c:v>-8.0316801000000009</c:v>
                </c:pt>
                <c:pt idx="104">
                  <c:v>-8.0630970000000008</c:v>
                </c:pt>
                <c:pt idx="105">
                  <c:v>-8.1248702999999995</c:v>
                </c:pt>
                <c:pt idx="106">
                  <c:v>-8.1417713000000003</c:v>
                </c:pt>
                <c:pt idx="107">
                  <c:v>-8.1605042999999995</c:v>
                </c:pt>
                <c:pt idx="108">
                  <c:v>-8.1547593999999997</c:v>
                </c:pt>
                <c:pt idx="109">
                  <c:v>-8.1604671</c:v>
                </c:pt>
                <c:pt idx="110">
                  <c:v>-8.1300916999999995</c:v>
                </c:pt>
                <c:pt idx="111">
                  <c:v>-8.1198063000000005</c:v>
                </c:pt>
                <c:pt idx="112">
                  <c:v>-8.1005783000000005</c:v>
                </c:pt>
                <c:pt idx="113">
                  <c:v>-8.0689715999999994</c:v>
                </c:pt>
                <c:pt idx="114">
                  <c:v>-8.0284519000000003</c:v>
                </c:pt>
                <c:pt idx="115">
                  <c:v>-8.0195226999999996</c:v>
                </c:pt>
                <c:pt idx="116">
                  <c:v>-8.0148171999999995</c:v>
                </c:pt>
                <c:pt idx="117">
                  <c:v>-7.9706016000000002</c:v>
                </c:pt>
                <c:pt idx="118">
                  <c:v>-7.9661784000000004</c:v>
                </c:pt>
                <c:pt idx="119">
                  <c:v>-7.9839472999999996</c:v>
                </c:pt>
                <c:pt idx="120">
                  <c:v>-7.9629177999999996</c:v>
                </c:pt>
                <c:pt idx="121">
                  <c:v>-7.9472436999999996</c:v>
                </c:pt>
                <c:pt idx="122">
                  <c:v>-7.9756584000000004</c:v>
                </c:pt>
                <c:pt idx="123">
                  <c:v>-7.9898882000000002</c:v>
                </c:pt>
                <c:pt idx="124">
                  <c:v>-8.0082635999999994</c:v>
                </c:pt>
                <c:pt idx="125">
                  <c:v>-8.0595006999999992</c:v>
                </c:pt>
                <c:pt idx="126">
                  <c:v>-8.1099347999999996</c:v>
                </c:pt>
                <c:pt idx="127">
                  <c:v>-8.1675261999999993</c:v>
                </c:pt>
                <c:pt idx="128">
                  <c:v>-8.2147693999999998</c:v>
                </c:pt>
                <c:pt idx="129">
                  <c:v>-8.2740487999999992</c:v>
                </c:pt>
                <c:pt idx="130">
                  <c:v>-8.3234929999999991</c:v>
                </c:pt>
                <c:pt idx="131">
                  <c:v>-8.3665333000000004</c:v>
                </c:pt>
                <c:pt idx="132">
                  <c:v>-8.3921861999999994</c:v>
                </c:pt>
                <c:pt idx="133">
                  <c:v>-8.4365062999999996</c:v>
                </c:pt>
                <c:pt idx="134">
                  <c:v>-8.4402533000000002</c:v>
                </c:pt>
                <c:pt idx="135">
                  <c:v>-8.4698410000000006</c:v>
                </c:pt>
                <c:pt idx="136">
                  <c:v>-8.5084982</c:v>
                </c:pt>
                <c:pt idx="137">
                  <c:v>-8.5339621999999995</c:v>
                </c:pt>
                <c:pt idx="138">
                  <c:v>-8.5468845000000009</c:v>
                </c:pt>
                <c:pt idx="139">
                  <c:v>-8.5589265999999995</c:v>
                </c:pt>
                <c:pt idx="140">
                  <c:v>-8.5216598999999995</c:v>
                </c:pt>
                <c:pt idx="141">
                  <c:v>-8.5014257000000004</c:v>
                </c:pt>
                <c:pt idx="142">
                  <c:v>-8.4768065999999997</c:v>
                </c:pt>
                <c:pt idx="143">
                  <c:v>-8.4400891999999992</c:v>
                </c:pt>
                <c:pt idx="144">
                  <c:v>-8.4137944999999998</c:v>
                </c:pt>
                <c:pt idx="145">
                  <c:v>-8.4106731000000003</c:v>
                </c:pt>
                <c:pt idx="146">
                  <c:v>-8.3769139999999993</c:v>
                </c:pt>
                <c:pt idx="147">
                  <c:v>-8.3669986999999999</c:v>
                </c:pt>
                <c:pt idx="148">
                  <c:v>-8.3351860000000002</c:v>
                </c:pt>
                <c:pt idx="149">
                  <c:v>-8.3081759999999996</c:v>
                </c:pt>
                <c:pt idx="150">
                  <c:v>-8.2797222000000001</c:v>
                </c:pt>
                <c:pt idx="151">
                  <c:v>-8.2753992000000007</c:v>
                </c:pt>
                <c:pt idx="152">
                  <c:v>-8.2272614999999991</c:v>
                </c:pt>
                <c:pt idx="153">
                  <c:v>-8.2561903000000001</c:v>
                </c:pt>
                <c:pt idx="154">
                  <c:v>-8.2719164000000003</c:v>
                </c:pt>
                <c:pt idx="155">
                  <c:v>-8.2803544999999996</c:v>
                </c:pt>
                <c:pt idx="156">
                  <c:v>-8.2843294000000007</c:v>
                </c:pt>
                <c:pt idx="157">
                  <c:v>-8.3255119000000004</c:v>
                </c:pt>
                <c:pt idx="158">
                  <c:v>-8.3321504999999991</c:v>
                </c:pt>
                <c:pt idx="159">
                  <c:v>-8.3733386999999997</c:v>
                </c:pt>
                <c:pt idx="160">
                  <c:v>-8.4074182999999998</c:v>
                </c:pt>
                <c:pt idx="161">
                  <c:v>-8.4511023000000005</c:v>
                </c:pt>
                <c:pt idx="162">
                  <c:v>-8.4764213999999996</c:v>
                </c:pt>
                <c:pt idx="163">
                  <c:v>-8.4927472999999996</c:v>
                </c:pt>
                <c:pt idx="164">
                  <c:v>-8.5013360999999996</c:v>
                </c:pt>
                <c:pt idx="165">
                  <c:v>-8.5361986000000005</c:v>
                </c:pt>
                <c:pt idx="166">
                  <c:v>-8.5566502</c:v>
                </c:pt>
                <c:pt idx="167">
                  <c:v>-8.5685072000000009</c:v>
                </c:pt>
                <c:pt idx="168">
                  <c:v>-8.5945368000000002</c:v>
                </c:pt>
                <c:pt idx="169">
                  <c:v>-8.6286220999999994</c:v>
                </c:pt>
                <c:pt idx="170">
                  <c:v>-8.6575755999999995</c:v>
                </c:pt>
                <c:pt idx="171">
                  <c:v>-8.6815586000000007</c:v>
                </c:pt>
                <c:pt idx="172">
                  <c:v>-8.7414751000000006</c:v>
                </c:pt>
                <c:pt idx="173">
                  <c:v>-8.7690734999999993</c:v>
                </c:pt>
                <c:pt idx="174">
                  <c:v>-8.7792815999999991</c:v>
                </c:pt>
                <c:pt idx="175">
                  <c:v>-8.7619752999999996</c:v>
                </c:pt>
                <c:pt idx="176">
                  <c:v>-8.7206211000000007</c:v>
                </c:pt>
                <c:pt idx="177">
                  <c:v>-8.6655826999999999</c:v>
                </c:pt>
                <c:pt idx="178">
                  <c:v>-8.6323299000000002</c:v>
                </c:pt>
                <c:pt idx="179">
                  <c:v>-8.5917568000000006</c:v>
                </c:pt>
                <c:pt idx="180">
                  <c:v>-8.5810385</c:v>
                </c:pt>
                <c:pt idx="181">
                  <c:v>-8.6162386000000009</c:v>
                </c:pt>
                <c:pt idx="182">
                  <c:v>-8.6290864999999997</c:v>
                </c:pt>
                <c:pt idx="183">
                  <c:v>-8.6435403999999991</c:v>
                </c:pt>
                <c:pt idx="184">
                  <c:v>-8.6786203000000004</c:v>
                </c:pt>
                <c:pt idx="185">
                  <c:v>-8.7196569000000004</c:v>
                </c:pt>
                <c:pt idx="186">
                  <c:v>-8.7371005999999998</c:v>
                </c:pt>
                <c:pt idx="187">
                  <c:v>-8.7937288000000002</c:v>
                </c:pt>
                <c:pt idx="188">
                  <c:v>-8.9975567000000005</c:v>
                </c:pt>
                <c:pt idx="189">
                  <c:v>-9.1132325999999999</c:v>
                </c:pt>
                <c:pt idx="190">
                  <c:v>-9.4074477999999999</c:v>
                </c:pt>
                <c:pt idx="191">
                  <c:v>-9.8468503999999992</c:v>
                </c:pt>
                <c:pt idx="192">
                  <c:v>-10.786274000000001</c:v>
                </c:pt>
                <c:pt idx="193">
                  <c:v>-12.026805</c:v>
                </c:pt>
                <c:pt idx="194">
                  <c:v>-14.419917999999999</c:v>
                </c:pt>
                <c:pt idx="195">
                  <c:v>-17.520325</c:v>
                </c:pt>
                <c:pt idx="196">
                  <c:v>-21.647590999999998</c:v>
                </c:pt>
                <c:pt idx="197">
                  <c:v>-23.045527</c:v>
                </c:pt>
                <c:pt idx="198">
                  <c:v>-26.310555000000001</c:v>
                </c:pt>
                <c:pt idx="199">
                  <c:v>-28.493936999999999</c:v>
                </c:pt>
                <c:pt idx="200">
                  <c:v>-29.769217999999999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F5-46C1-A315-F14D654321DD}"/>
            </c:ext>
          </c:extLst>
        </c:ser>
        <c:ser>
          <c:idx val="3"/>
          <c:order val="3"/>
          <c:tx>
            <c:strRef>
              <c:f>CLvsLO!$I$2</c:f>
              <c:strCache>
                <c:ptCount val="1"/>
                <c:pt idx="0">
                  <c:v> 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CLvsLO!$I$5:$I$205</c:f>
              <c:numCache>
                <c:formatCode>General</c:formatCode>
                <c:ptCount val="201"/>
                <c:pt idx="0">
                  <c:v>-71.203613000000004</c:v>
                </c:pt>
                <c:pt idx="1">
                  <c:v>-71.765441999999993</c:v>
                </c:pt>
                <c:pt idx="2">
                  <c:v>-71.229384999999994</c:v>
                </c:pt>
                <c:pt idx="3">
                  <c:v>-71.658989000000005</c:v>
                </c:pt>
                <c:pt idx="4">
                  <c:v>-70.538634999999999</c:v>
                </c:pt>
                <c:pt idx="5">
                  <c:v>-71.874413000000004</c:v>
                </c:pt>
                <c:pt idx="6">
                  <c:v>-71.936508000000003</c:v>
                </c:pt>
                <c:pt idx="7">
                  <c:v>-73.016807999999997</c:v>
                </c:pt>
                <c:pt idx="8">
                  <c:v>-75.325073000000003</c:v>
                </c:pt>
                <c:pt idx="9">
                  <c:v>-74.622009000000006</c:v>
                </c:pt>
                <c:pt idx="10">
                  <c:v>-72.311240999999995</c:v>
                </c:pt>
                <c:pt idx="11">
                  <c:v>-71.540893999999994</c:v>
                </c:pt>
                <c:pt idx="12">
                  <c:v>-70.244834999999995</c:v>
                </c:pt>
                <c:pt idx="13">
                  <c:v>-68.557198</c:v>
                </c:pt>
                <c:pt idx="14">
                  <c:v>-69.854431000000005</c:v>
                </c:pt>
                <c:pt idx="15">
                  <c:v>-71.116280000000003</c:v>
                </c:pt>
                <c:pt idx="16">
                  <c:v>-70.691467000000003</c:v>
                </c:pt>
                <c:pt idx="17">
                  <c:v>-71.243483999999995</c:v>
                </c:pt>
                <c:pt idx="18">
                  <c:v>-71.156097000000003</c:v>
                </c:pt>
                <c:pt idx="19">
                  <c:v>-70.353736999999995</c:v>
                </c:pt>
                <c:pt idx="20">
                  <c:v>-70.572235000000006</c:v>
                </c:pt>
                <c:pt idx="21">
                  <c:v>-70.779274000000001</c:v>
                </c:pt>
                <c:pt idx="22">
                  <c:v>-71.044066999999998</c:v>
                </c:pt>
                <c:pt idx="23">
                  <c:v>-69.771880999999993</c:v>
                </c:pt>
                <c:pt idx="24">
                  <c:v>-68.884354000000002</c:v>
                </c:pt>
                <c:pt idx="25">
                  <c:v>-67.166527000000002</c:v>
                </c:pt>
                <c:pt idx="26">
                  <c:v>-68.058975000000004</c:v>
                </c:pt>
                <c:pt idx="27">
                  <c:v>-69.602158000000003</c:v>
                </c:pt>
                <c:pt idx="28">
                  <c:v>-70.072800000000001</c:v>
                </c:pt>
                <c:pt idx="29">
                  <c:v>-69.752150999999998</c:v>
                </c:pt>
                <c:pt idx="30">
                  <c:v>-69.205962999999997</c:v>
                </c:pt>
                <c:pt idx="31">
                  <c:v>-67.356628000000001</c:v>
                </c:pt>
                <c:pt idx="32">
                  <c:v>-62.560088999999998</c:v>
                </c:pt>
                <c:pt idx="33">
                  <c:v>-55.088107999999998</c:v>
                </c:pt>
                <c:pt idx="34">
                  <c:v>-46.452804999999998</c:v>
                </c:pt>
                <c:pt idx="35">
                  <c:v>-36.720905000000002</c:v>
                </c:pt>
                <c:pt idx="36">
                  <c:v>-27.101786000000001</c:v>
                </c:pt>
                <c:pt idx="37">
                  <c:v>-18.884304</c:v>
                </c:pt>
                <c:pt idx="38">
                  <c:v>-14.480945999999999</c:v>
                </c:pt>
                <c:pt idx="39">
                  <c:v>-11.496983</c:v>
                </c:pt>
                <c:pt idx="40">
                  <c:v>-9.6484012999999997</c:v>
                </c:pt>
                <c:pt idx="41">
                  <c:v>-8.4320269000000003</c:v>
                </c:pt>
                <c:pt idx="42">
                  <c:v>-7.6065044000000004</c:v>
                </c:pt>
                <c:pt idx="43">
                  <c:v>-7.1192621999999997</c:v>
                </c:pt>
                <c:pt idx="44">
                  <c:v>-6.8167819999999999</c:v>
                </c:pt>
                <c:pt idx="45">
                  <c:v>-6.7392912000000003</c:v>
                </c:pt>
                <c:pt idx="46">
                  <c:v>-6.7347106999999999</c:v>
                </c:pt>
                <c:pt idx="47">
                  <c:v>-6.8198032</c:v>
                </c:pt>
                <c:pt idx="48">
                  <c:v>-6.8724685000000001</c:v>
                </c:pt>
                <c:pt idx="49">
                  <c:v>-6.9341888000000003</c:v>
                </c:pt>
                <c:pt idx="50">
                  <c:v>-6.9687710000000003</c:v>
                </c:pt>
                <c:pt idx="51">
                  <c:v>-7.0068225999999996</c:v>
                </c:pt>
                <c:pt idx="52">
                  <c:v>-7.0130458000000004</c:v>
                </c:pt>
                <c:pt idx="53">
                  <c:v>-7.0489559000000002</c:v>
                </c:pt>
                <c:pt idx="54">
                  <c:v>-7.0620450999999997</c:v>
                </c:pt>
                <c:pt idx="55">
                  <c:v>-7.0754199</c:v>
                </c:pt>
                <c:pt idx="56">
                  <c:v>-7.0998273000000003</c:v>
                </c:pt>
                <c:pt idx="57">
                  <c:v>-7.1494656000000001</c:v>
                </c:pt>
                <c:pt idx="58">
                  <c:v>-7.1612115000000003</c:v>
                </c:pt>
                <c:pt idx="59">
                  <c:v>-7.1783576</c:v>
                </c:pt>
                <c:pt idx="60">
                  <c:v>-7.2080460000000004</c:v>
                </c:pt>
                <c:pt idx="61">
                  <c:v>-7.2220521</c:v>
                </c:pt>
                <c:pt idx="62">
                  <c:v>-7.2463398000000003</c:v>
                </c:pt>
                <c:pt idx="63">
                  <c:v>-7.2701979000000003</c:v>
                </c:pt>
                <c:pt idx="64">
                  <c:v>-7.3064565999999997</c:v>
                </c:pt>
                <c:pt idx="65">
                  <c:v>-7.3313002999999997</c:v>
                </c:pt>
                <c:pt idx="66">
                  <c:v>-7.3349633000000001</c:v>
                </c:pt>
                <c:pt idx="67">
                  <c:v>-7.3015527999999996</c:v>
                </c:pt>
                <c:pt idx="68">
                  <c:v>-7.2629142</c:v>
                </c:pt>
                <c:pt idx="69">
                  <c:v>-7.1914705999999997</c:v>
                </c:pt>
                <c:pt idx="70">
                  <c:v>-7.1016550000000001</c:v>
                </c:pt>
                <c:pt idx="71">
                  <c:v>-7.0272613000000002</c:v>
                </c:pt>
                <c:pt idx="72">
                  <c:v>-6.9969893000000001</c:v>
                </c:pt>
                <c:pt idx="73">
                  <c:v>-6.9726533999999996</c:v>
                </c:pt>
                <c:pt idx="74">
                  <c:v>-6.9972034000000001</c:v>
                </c:pt>
                <c:pt idx="75">
                  <c:v>-7.0234971000000002</c:v>
                </c:pt>
                <c:pt idx="76">
                  <c:v>-7.0716801</c:v>
                </c:pt>
                <c:pt idx="77">
                  <c:v>-7.1295923999999999</c:v>
                </c:pt>
                <c:pt idx="78">
                  <c:v>-7.1668057000000003</c:v>
                </c:pt>
                <c:pt idx="79">
                  <c:v>-7.2297487</c:v>
                </c:pt>
                <c:pt idx="80">
                  <c:v>-7.3183255000000003</c:v>
                </c:pt>
                <c:pt idx="81">
                  <c:v>-7.4010930000000004</c:v>
                </c:pt>
                <c:pt idx="82">
                  <c:v>-7.4984425999999997</c:v>
                </c:pt>
                <c:pt idx="83">
                  <c:v>-7.6036520000000003</c:v>
                </c:pt>
                <c:pt idx="84">
                  <c:v>-7.7455454000000001</c:v>
                </c:pt>
                <c:pt idx="85">
                  <c:v>-7.8260322000000002</c:v>
                </c:pt>
                <c:pt idx="86">
                  <c:v>-7.9488234999999996</c:v>
                </c:pt>
                <c:pt idx="87">
                  <c:v>-8.0072174</c:v>
                </c:pt>
                <c:pt idx="88">
                  <c:v>-8.110239</c:v>
                </c:pt>
                <c:pt idx="89">
                  <c:v>-8.1150693999999994</c:v>
                </c:pt>
                <c:pt idx="90">
                  <c:v>-8.1764793000000004</c:v>
                </c:pt>
                <c:pt idx="91">
                  <c:v>-8.2016524999999998</c:v>
                </c:pt>
                <c:pt idx="92">
                  <c:v>-8.2681360000000002</c:v>
                </c:pt>
                <c:pt idx="93">
                  <c:v>-8.2835426000000005</c:v>
                </c:pt>
                <c:pt idx="94">
                  <c:v>-8.3215217999999993</c:v>
                </c:pt>
                <c:pt idx="95">
                  <c:v>-8.3450327000000009</c:v>
                </c:pt>
                <c:pt idx="96">
                  <c:v>-8.3822088000000008</c:v>
                </c:pt>
                <c:pt idx="97">
                  <c:v>-8.3600969000000003</c:v>
                </c:pt>
                <c:pt idx="98">
                  <c:v>-8.3875332</c:v>
                </c:pt>
                <c:pt idx="99">
                  <c:v>-8.4134530999999999</c:v>
                </c:pt>
                <c:pt idx="100">
                  <c:v>-8.4390116000000006</c:v>
                </c:pt>
                <c:pt idx="101">
                  <c:v>-8.4460038999999991</c:v>
                </c:pt>
                <c:pt idx="102">
                  <c:v>-8.4985514000000002</c:v>
                </c:pt>
                <c:pt idx="103">
                  <c:v>-8.5551434000000004</c:v>
                </c:pt>
                <c:pt idx="104">
                  <c:v>-8.5576104999999991</c:v>
                </c:pt>
                <c:pt idx="105">
                  <c:v>-8.6001700999999997</c:v>
                </c:pt>
                <c:pt idx="106">
                  <c:v>-8.5961437000000007</c:v>
                </c:pt>
                <c:pt idx="107">
                  <c:v>-8.5893353999999995</c:v>
                </c:pt>
                <c:pt idx="108">
                  <c:v>-8.5581244999999999</c:v>
                </c:pt>
                <c:pt idx="109">
                  <c:v>-8.5646334</c:v>
                </c:pt>
                <c:pt idx="110">
                  <c:v>-8.5133332999999993</c:v>
                </c:pt>
                <c:pt idx="111">
                  <c:v>-8.5013132000000002</c:v>
                </c:pt>
                <c:pt idx="112">
                  <c:v>-8.4825735000000009</c:v>
                </c:pt>
                <c:pt idx="113">
                  <c:v>-8.4650725999999992</c:v>
                </c:pt>
                <c:pt idx="114">
                  <c:v>-8.4238405000000007</c:v>
                </c:pt>
                <c:pt idx="115">
                  <c:v>-8.4445791000000003</c:v>
                </c:pt>
                <c:pt idx="116">
                  <c:v>-8.4619493000000006</c:v>
                </c:pt>
                <c:pt idx="117">
                  <c:v>-8.4455042000000002</c:v>
                </c:pt>
                <c:pt idx="118">
                  <c:v>-8.4540919999999993</c:v>
                </c:pt>
                <c:pt idx="119">
                  <c:v>-8.5096711999999997</c:v>
                </c:pt>
                <c:pt idx="120">
                  <c:v>-8.4984064000000004</c:v>
                </c:pt>
                <c:pt idx="121">
                  <c:v>-8.4977417000000006</c:v>
                </c:pt>
                <c:pt idx="122">
                  <c:v>-8.5374756000000005</c:v>
                </c:pt>
                <c:pt idx="123">
                  <c:v>-8.5625228999999994</c:v>
                </c:pt>
                <c:pt idx="124">
                  <c:v>-8.5701485000000002</c:v>
                </c:pt>
                <c:pt idx="125">
                  <c:v>-8.6305466000000006</c:v>
                </c:pt>
                <c:pt idx="126">
                  <c:v>-8.6886329999999994</c:v>
                </c:pt>
                <c:pt idx="127">
                  <c:v>-8.7587738000000002</c:v>
                </c:pt>
                <c:pt idx="128">
                  <c:v>-8.8025351000000001</c:v>
                </c:pt>
                <c:pt idx="129">
                  <c:v>-8.8815373999999991</c:v>
                </c:pt>
                <c:pt idx="130">
                  <c:v>-8.9424515000000007</c:v>
                </c:pt>
                <c:pt idx="131">
                  <c:v>-8.9901762000000005</c:v>
                </c:pt>
                <c:pt idx="132">
                  <c:v>-9.0070896000000005</c:v>
                </c:pt>
                <c:pt idx="133">
                  <c:v>-9.1043529999999997</c:v>
                </c:pt>
                <c:pt idx="134">
                  <c:v>-9.1050281999999996</c:v>
                </c:pt>
                <c:pt idx="135">
                  <c:v>-9.1419333999999992</c:v>
                </c:pt>
                <c:pt idx="136">
                  <c:v>-9.1826468000000006</c:v>
                </c:pt>
                <c:pt idx="137">
                  <c:v>-9.205368</c:v>
                </c:pt>
                <c:pt idx="138">
                  <c:v>-9.1715163999999998</c:v>
                </c:pt>
                <c:pt idx="139">
                  <c:v>-9.1757182999999998</c:v>
                </c:pt>
                <c:pt idx="140">
                  <c:v>-9.1175336999999992</c:v>
                </c:pt>
                <c:pt idx="141">
                  <c:v>-9.0939417000000002</c:v>
                </c:pt>
                <c:pt idx="142">
                  <c:v>-9.0624199000000001</c:v>
                </c:pt>
                <c:pt idx="143">
                  <c:v>-9.0476188999999998</c:v>
                </c:pt>
                <c:pt idx="144">
                  <c:v>-9.0254946</c:v>
                </c:pt>
                <c:pt idx="145">
                  <c:v>-9.0305557000000007</c:v>
                </c:pt>
                <c:pt idx="146">
                  <c:v>-9.0030365000000003</c:v>
                </c:pt>
                <c:pt idx="147">
                  <c:v>-9.0144558000000004</c:v>
                </c:pt>
                <c:pt idx="148">
                  <c:v>-8.9716901999999994</c:v>
                </c:pt>
                <c:pt idx="149">
                  <c:v>-8.9494658000000005</c:v>
                </c:pt>
                <c:pt idx="150">
                  <c:v>-8.9285583000000006</c:v>
                </c:pt>
                <c:pt idx="151">
                  <c:v>-8.9231452999999998</c:v>
                </c:pt>
                <c:pt idx="152">
                  <c:v>-8.8717766000000005</c:v>
                </c:pt>
                <c:pt idx="153">
                  <c:v>-8.8979797000000005</c:v>
                </c:pt>
                <c:pt idx="154">
                  <c:v>-8.9141331000000008</c:v>
                </c:pt>
                <c:pt idx="155">
                  <c:v>-8.9197769000000005</c:v>
                </c:pt>
                <c:pt idx="156">
                  <c:v>-8.9123640000000002</c:v>
                </c:pt>
                <c:pt idx="157">
                  <c:v>-8.9548921999999997</c:v>
                </c:pt>
                <c:pt idx="158">
                  <c:v>-8.9595088999999994</c:v>
                </c:pt>
                <c:pt idx="159">
                  <c:v>-8.9961061000000004</c:v>
                </c:pt>
                <c:pt idx="160">
                  <c:v>-9.0207519999999999</c:v>
                </c:pt>
                <c:pt idx="161">
                  <c:v>-9.0601292000000004</c:v>
                </c:pt>
                <c:pt idx="162">
                  <c:v>-9.0742768999999992</c:v>
                </c:pt>
                <c:pt idx="163">
                  <c:v>-9.0783787</c:v>
                </c:pt>
                <c:pt idx="164">
                  <c:v>-9.0698813999999999</c:v>
                </c:pt>
                <c:pt idx="165">
                  <c:v>-9.1044883999999993</c:v>
                </c:pt>
                <c:pt idx="166">
                  <c:v>-9.1252794000000002</c:v>
                </c:pt>
                <c:pt idx="167">
                  <c:v>-9.132987</c:v>
                </c:pt>
                <c:pt idx="168">
                  <c:v>-9.1805649000000003</c:v>
                </c:pt>
                <c:pt idx="169">
                  <c:v>-9.2449359999999992</c:v>
                </c:pt>
                <c:pt idx="170">
                  <c:v>-9.2960566999999994</c:v>
                </c:pt>
                <c:pt idx="171">
                  <c:v>-9.3430871999999994</c:v>
                </c:pt>
                <c:pt idx="172">
                  <c:v>-9.4386787000000005</c:v>
                </c:pt>
                <c:pt idx="173">
                  <c:v>-9.4635935</c:v>
                </c:pt>
                <c:pt idx="174">
                  <c:v>-9.4819669999999991</c:v>
                </c:pt>
                <c:pt idx="175">
                  <c:v>-9.4687309000000006</c:v>
                </c:pt>
                <c:pt idx="176">
                  <c:v>-9.4312038000000005</c:v>
                </c:pt>
                <c:pt idx="177">
                  <c:v>-9.3734312000000006</c:v>
                </c:pt>
                <c:pt idx="178">
                  <c:v>-9.3879193999999995</c:v>
                </c:pt>
                <c:pt idx="179">
                  <c:v>-9.3744087</c:v>
                </c:pt>
                <c:pt idx="180">
                  <c:v>-9.4296740999999997</c:v>
                </c:pt>
                <c:pt idx="181">
                  <c:v>-9.5924710999999991</c:v>
                </c:pt>
                <c:pt idx="182">
                  <c:v>-9.7745171000000006</c:v>
                </c:pt>
                <c:pt idx="183">
                  <c:v>-10.043715000000001</c:v>
                </c:pt>
                <c:pt idx="184">
                  <c:v>-10.378178999999999</c:v>
                </c:pt>
                <c:pt idx="185">
                  <c:v>-11.06207</c:v>
                </c:pt>
                <c:pt idx="186">
                  <c:v>-11.616638999999999</c:v>
                </c:pt>
                <c:pt idx="187">
                  <c:v>-12.337605</c:v>
                </c:pt>
                <c:pt idx="188">
                  <c:v>-14.353785999999999</c:v>
                </c:pt>
                <c:pt idx="189">
                  <c:v>-15.826686</c:v>
                </c:pt>
                <c:pt idx="190">
                  <c:v>-18.256329999999998</c:v>
                </c:pt>
                <c:pt idx="191">
                  <c:v>-21.30031</c:v>
                </c:pt>
                <c:pt idx="192">
                  <c:v>-25.768221</c:v>
                </c:pt>
                <c:pt idx="193">
                  <c:v>-29.717592</c:v>
                </c:pt>
                <c:pt idx="194">
                  <c:v>-35.699218999999999</c:v>
                </c:pt>
                <c:pt idx="195">
                  <c:v>-41.101601000000002</c:v>
                </c:pt>
                <c:pt idx="196">
                  <c:v>-47.747826000000003</c:v>
                </c:pt>
                <c:pt idx="197">
                  <c:v>-50.415050999999998</c:v>
                </c:pt>
                <c:pt idx="198">
                  <c:v>-53.864567000000001</c:v>
                </c:pt>
                <c:pt idx="199">
                  <c:v>-55.775500999999998</c:v>
                </c:pt>
                <c:pt idx="200">
                  <c:v>-56.900233999999998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F5-46C1-A315-F14D6543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00160"/>
        <c:axId val="97102080"/>
      </c:scatterChart>
      <c:valAx>
        <c:axId val="97100160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7102080"/>
        <c:crosses val="autoZero"/>
        <c:crossBetween val="midCat"/>
        <c:majorUnit val="2"/>
      </c:valAx>
      <c:valAx>
        <c:axId val="97102080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710016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1872890994144187"/>
          <c:y val="0.57643955963837856"/>
          <c:w val="0.22872169869556283"/>
          <c:h val="0.22029636920384951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Isolations!$F$5:$F$205</c:f>
              <c:numCache>
                <c:formatCode>General</c:formatCode>
                <c:ptCount val="201"/>
                <c:pt idx="0">
                  <c:v>-72.177841000000001</c:v>
                </c:pt>
                <c:pt idx="1">
                  <c:v>-71.664223000000007</c:v>
                </c:pt>
                <c:pt idx="2">
                  <c:v>-70.986992000000001</c:v>
                </c:pt>
                <c:pt idx="3">
                  <c:v>-70.447310999999999</c:v>
                </c:pt>
                <c:pt idx="4">
                  <c:v>-69.650276000000005</c:v>
                </c:pt>
                <c:pt idx="5">
                  <c:v>-69.137535</c:v>
                </c:pt>
                <c:pt idx="6">
                  <c:v>-69.128563</c:v>
                </c:pt>
                <c:pt idx="7">
                  <c:v>-70.354645000000005</c:v>
                </c:pt>
                <c:pt idx="8">
                  <c:v>-71.096985000000004</c:v>
                </c:pt>
                <c:pt idx="9">
                  <c:v>-71.283562000000003</c:v>
                </c:pt>
                <c:pt idx="10">
                  <c:v>-73.472328000000005</c:v>
                </c:pt>
                <c:pt idx="11">
                  <c:v>-77.353820999999996</c:v>
                </c:pt>
                <c:pt idx="12">
                  <c:v>-79.263228999999995</c:v>
                </c:pt>
                <c:pt idx="13">
                  <c:v>-79.137321</c:v>
                </c:pt>
                <c:pt idx="14">
                  <c:v>-78.165520000000001</c:v>
                </c:pt>
                <c:pt idx="15">
                  <c:v>-75.901061999999996</c:v>
                </c:pt>
                <c:pt idx="16">
                  <c:v>-71.148276999999993</c:v>
                </c:pt>
                <c:pt idx="17">
                  <c:v>-66.847092000000004</c:v>
                </c:pt>
                <c:pt idx="18">
                  <c:v>-64.892730999999998</c:v>
                </c:pt>
                <c:pt idx="19">
                  <c:v>-63.440910000000002</c:v>
                </c:pt>
                <c:pt idx="20">
                  <c:v>-61.854979999999998</c:v>
                </c:pt>
                <c:pt idx="21">
                  <c:v>-60.274956000000003</c:v>
                </c:pt>
                <c:pt idx="22">
                  <c:v>-58.956263999999997</c:v>
                </c:pt>
                <c:pt idx="23">
                  <c:v>-57.565598000000001</c:v>
                </c:pt>
                <c:pt idx="24">
                  <c:v>-56.642775999999998</c:v>
                </c:pt>
                <c:pt idx="25">
                  <c:v>-55.555129999999998</c:v>
                </c:pt>
                <c:pt idx="26">
                  <c:v>-55.004863999999998</c:v>
                </c:pt>
                <c:pt idx="27">
                  <c:v>-54.552444000000001</c:v>
                </c:pt>
                <c:pt idx="28">
                  <c:v>-54.118011000000003</c:v>
                </c:pt>
                <c:pt idx="29">
                  <c:v>-53.841403999999997</c:v>
                </c:pt>
                <c:pt idx="30">
                  <c:v>-53.636558999999998</c:v>
                </c:pt>
                <c:pt idx="31">
                  <c:v>-53.703071999999999</c:v>
                </c:pt>
                <c:pt idx="32">
                  <c:v>-54.137031999999998</c:v>
                </c:pt>
                <c:pt idx="33">
                  <c:v>-55.174992000000003</c:v>
                </c:pt>
                <c:pt idx="34">
                  <c:v>-56.504589000000003</c:v>
                </c:pt>
                <c:pt idx="35">
                  <c:v>-56.942242</c:v>
                </c:pt>
                <c:pt idx="36">
                  <c:v>-55.987278000000003</c:v>
                </c:pt>
                <c:pt idx="37">
                  <c:v>-53.848553000000003</c:v>
                </c:pt>
                <c:pt idx="38">
                  <c:v>-50.647342999999999</c:v>
                </c:pt>
                <c:pt idx="39">
                  <c:v>-47.135486999999998</c:v>
                </c:pt>
                <c:pt idx="40">
                  <c:v>-45.375221000000003</c:v>
                </c:pt>
                <c:pt idx="41">
                  <c:v>-43.968811000000002</c:v>
                </c:pt>
                <c:pt idx="42">
                  <c:v>-42.989330000000002</c:v>
                </c:pt>
                <c:pt idx="43">
                  <c:v>-42.054065999999999</c:v>
                </c:pt>
                <c:pt idx="44">
                  <c:v>-40.770847000000003</c:v>
                </c:pt>
                <c:pt idx="45">
                  <c:v>-38.714691000000002</c:v>
                </c:pt>
                <c:pt idx="46">
                  <c:v>-37.251690000000004</c:v>
                </c:pt>
                <c:pt idx="47">
                  <c:v>-36.320396000000002</c:v>
                </c:pt>
                <c:pt idx="48">
                  <c:v>-35.856456999999999</c:v>
                </c:pt>
                <c:pt idx="49">
                  <c:v>-35.697853000000002</c:v>
                </c:pt>
                <c:pt idx="50">
                  <c:v>-35.696781000000001</c:v>
                </c:pt>
                <c:pt idx="51">
                  <c:v>-35.798962000000003</c:v>
                </c:pt>
                <c:pt idx="52">
                  <c:v>-36.041111000000001</c:v>
                </c:pt>
                <c:pt idx="53">
                  <c:v>-36.428683999999997</c:v>
                </c:pt>
                <c:pt idx="54">
                  <c:v>-36.831260999999998</c:v>
                </c:pt>
                <c:pt idx="55">
                  <c:v>-37.300052999999998</c:v>
                </c:pt>
                <c:pt idx="56">
                  <c:v>-37.840702</c:v>
                </c:pt>
                <c:pt idx="57">
                  <c:v>-38.230831000000002</c:v>
                </c:pt>
                <c:pt idx="58">
                  <c:v>-38.614528999999997</c:v>
                </c:pt>
                <c:pt idx="59">
                  <c:v>-39.159016000000001</c:v>
                </c:pt>
                <c:pt idx="60">
                  <c:v>-39.844535999999998</c:v>
                </c:pt>
                <c:pt idx="61">
                  <c:v>-40.548808999999999</c:v>
                </c:pt>
                <c:pt idx="62">
                  <c:v>-41.592055999999999</c:v>
                </c:pt>
                <c:pt idx="63">
                  <c:v>-42.796863999999999</c:v>
                </c:pt>
                <c:pt idx="64">
                  <c:v>-44.173439000000002</c:v>
                </c:pt>
                <c:pt idx="65">
                  <c:v>-45.449306</c:v>
                </c:pt>
                <c:pt idx="66">
                  <c:v>-47.261284000000003</c:v>
                </c:pt>
                <c:pt idx="67">
                  <c:v>-49.538089999999997</c:v>
                </c:pt>
                <c:pt idx="68">
                  <c:v>-51.585391999999999</c:v>
                </c:pt>
                <c:pt idx="69">
                  <c:v>-53.556556999999998</c:v>
                </c:pt>
                <c:pt idx="70">
                  <c:v>-55.103462</c:v>
                </c:pt>
                <c:pt idx="71">
                  <c:v>-55.681908</c:v>
                </c:pt>
                <c:pt idx="72">
                  <c:v>-54.906703999999998</c:v>
                </c:pt>
                <c:pt idx="73">
                  <c:v>-53.937736999999998</c:v>
                </c:pt>
                <c:pt idx="74">
                  <c:v>-51.977553999999998</c:v>
                </c:pt>
                <c:pt idx="75">
                  <c:v>-50.251766000000003</c:v>
                </c:pt>
                <c:pt idx="76">
                  <c:v>-48.935443999999997</c:v>
                </c:pt>
                <c:pt idx="77">
                  <c:v>-48.183459999999997</c:v>
                </c:pt>
                <c:pt idx="78">
                  <c:v>-47.622402000000001</c:v>
                </c:pt>
                <c:pt idx="79">
                  <c:v>-47.817096999999997</c:v>
                </c:pt>
                <c:pt idx="80">
                  <c:v>-48.277144999999997</c:v>
                </c:pt>
                <c:pt idx="81">
                  <c:v>-48.647357999999997</c:v>
                </c:pt>
                <c:pt idx="82">
                  <c:v>-49.135731</c:v>
                </c:pt>
                <c:pt idx="83">
                  <c:v>-49.521999000000001</c:v>
                </c:pt>
                <c:pt idx="84">
                  <c:v>-49.587325999999997</c:v>
                </c:pt>
                <c:pt idx="85">
                  <c:v>-49.247807000000002</c:v>
                </c:pt>
                <c:pt idx="86">
                  <c:v>-48.708576000000001</c:v>
                </c:pt>
                <c:pt idx="87">
                  <c:v>-47.902393000000004</c:v>
                </c:pt>
                <c:pt idx="88">
                  <c:v>-46.779159999999997</c:v>
                </c:pt>
                <c:pt idx="89">
                  <c:v>-45.778416</c:v>
                </c:pt>
                <c:pt idx="90">
                  <c:v>-44.767158999999999</c:v>
                </c:pt>
                <c:pt idx="91">
                  <c:v>-43.823734000000002</c:v>
                </c:pt>
                <c:pt idx="92">
                  <c:v>-42.934311000000001</c:v>
                </c:pt>
                <c:pt idx="93">
                  <c:v>-42.289616000000002</c:v>
                </c:pt>
                <c:pt idx="94">
                  <c:v>-41.630065999999999</c:v>
                </c:pt>
                <c:pt idx="95">
                  <c:v>-41.135734999999997</c:v>
                </c:pt>
                <c:pt idx="96">
                  <c:v>-40.628517000000002</c:v>
                </c:pt>
                <c:pt idx="97">
                  <c:v>-40.150585</c:v>
                </c:pt>
                <c:pt idx="98">
                  <c:v>-39.663052</c:v>
                </c:pt>
                <c:pt idx="99">
                  <c:v>-39.249065000000002</c:v>
                </c:pt>
                <c:pt idx="100">
                  <c:v>-38.769150000000003</c:v>
                </c:pt>
                <c:pt idx="101">
                  <c:v>-38.345222</c:v>
                </c:pt>
                <c:pt idx="102">
                  <c:v>-37.938656000000002</c:v>
                </c:pt>
                <c:pt idx="103">
                  <c:v>-37.522263000000002</c:v>
                </c:pt>
                <c:pt idx="104">
                  <c:v>-37.174568000000001</c:v>
                </c:pt>
                <c:pt idx="105">
                  <c:v>-36.767662000000001</c:v>
                </c:pt>
                <c:pt idx="106">
                  <c:v>-36.548679</c:v>
                </c:pt>
                <c:pt idx="107">
                  <c:v>-36.252459999999999</c:v>
                </c:pt>
                <c:pt idx="108">
                  <c:v>-36.064587000000003</c:v>
                </c:pt>
                <c:pt idx="109">
                  <c:v>-35.901245000000003</c:v>
                </c:pt>
                <c:pt idx="110">
                  <c:v>-35.777034999999998</c:v>
                </c:pt>
                <c:pt idx="111">
                  <c:v>-35.577015000000003</c:v>
                </c:pt>
                <c:pt idx="112">
                  <c:v>-35.464745000000001</c:v>
                </c:pt>
                <c:pt idx="113">
                  <c:v>-35.256171999999999</c:v>
                </c:pt>
                <c:pt idx="114">
                  <c:v>-34.990043999999997</c:v>
                </c:pt>
                <c:pt idx="115">
                  <c:v>-34.837913999999998</c:v>
                </c:pt>
                <c:pt idx="116">
                  <c:v>-34.605873000000003</c:v>
                </c:pt>
                <c:pt idx="117">
                  <c:v>-34.367741000000002</c:v>
                </c:pt>
                <c:pt idx="118">
                  <c:v>-34.325828999999999</c:v>
                </c:pt>
                <c:pt idx="119">
                  <c:v>-34.244183</c:v>
                </c:pt>
                <c:pt idx="120">
                  <c:v>-34.070545000000003</c:v>
                </c:pt>
                <c:pt idx="121">
                  <c:v>-34.148074999999999</c:v>
                </c:pt>
                <c:pt idx="122">
                  <c:v>-34.165813</c:v>
                </c:pt>
                <c:pt idx="123">
                  <c:v>-34.125103000000003</c:v>
                </c:pt>
                <c:pt idx="124">
                  <c:v>-34.240017000000002</c:v>
                </c:pt>
                <c:pt idx="125">
                  <c:v>-34.435051000000001</c:v>
                </c:pt>
                <c:pt idx="126">
                  <c:v>-34.500435000000003</c:v>
                </c:pt>
                <c:pt idx="127">
                  <c:v>-34.657257000000001</c:v>
                </c:pt>
                <c:pt idx="128">
                  <c:v>-34.763680000000001</c:v>
                </c:pt>
                <c:pt idx="129">
                  <c:v>-34.837223000000002</c:v>
                </c:pt>
                <c:pt idx="130">
                  <c:v>-34.925277999999999</c:v>
                </c:pt>
                <c:pt idx="131">
                  <c:v>-35.024925000000003</c:v>
                </c:pt>
                <c:pt idx="132">
                  <c:v>-35.126080000000002</c:v>
                </c:pt>
                <c:pt idx="133">
                  <c:v>-35.350791999999998</c:v>
                </c:pt>
                <c:pt idx="134">
                  <c:v>-35.561069000000003</c:v>
                </c:pt>
                <c:pt idx="135">
                  <c:v>-35.79739</c:v>
                </c:pt>
                <c:pt idx="136">
                  <c:v>-36.107219999999998</c:v>
                </c:pt>
                <c:pt idx="137">
                  <c:v>-36.408214999999998</c:v>
                </c:pt>
                <c:pt idx="138">
                  <c:v>-36.718494</c:v>
                </c:pt>
                <c:pt idx="139">
                  <c:v>-37.074196000000001</c:v>
                </c:pt>
                <c:pt idx="140">
                  <c:v>-37.408932</c:v>
                </c:pt>
                <c:pt idx="141">
                  <c:v>-37.706127000000002</c:v>
                </c:pt>
                <c:pt idx="142">
                  <c:v>-38.064776999999999</c:v>
                </c:pt>
                <c:pt idx="143">
                  <c:v>-38.364803000000002</c:v>
                </c:pt>
                <c:pt idx="144">
                  <c:v>-38.645083999999997</c:v>
                </c:pt>
                <c:pt idx="145">
                  <c:v>-38.958195000000003</c:v>
                </c:pt>
                <c:pt idx="146">
                  <c:v>-39.310271999999998</c:v>
                </c:pt>
                <c:pt idx="147">
                  <c:v>-39.652538</c:v>
                </c:pt>
                <c:pt idx="148">
                  <c:v>-40.083632999999999</c:v>
                </c:pt>
                <c:pt idx="149">
                  <c:v>-40.558357000000001</c:v>
                </c:pt>
                <c:pt idx="150">
                  <c:v>-41.038451999999999</c:v>
                </c:pt>
                <c:pt idx="151">
                  <c:v>-41.556843000000001</c:v>
                </c:pt>
                <c:pt idx="152">
                  <c:v>-42.13485</c:v>
                </c:pt>
                <c:pt idx="153">
                  <c:v>-42.681418999999998</c:v>
                </c:pt>
                <c:pt idx="154">
                  <c:v>-43.302982</c:v>
                </c:pt>
                <c:pt idx="155">
                  <c:v>-43.917355000000001</c:v>
                </c:pt>
                <c:pt idx="156">
                  <c:v>-44.605995</c:v>
                </c:pt>
                <c:pt idx="157">
                  <c:v>-45.300297</c:v>
                </c:pt>
                <c:pt idx="158">
                  <c:v>-46.091468999999996</c:v>
                </c:pt>
                <c:pt idx="159">
                  <c:v>-46.785259000000003</c:v>
                </c:pt>
                <c:pt idx="160">
                  <c:v>-47.483767999999998</c:v>
                </c:pt>
                <c:pt idx="161">
                  <c:v>-47.919879999999999</c:v>
                </c:pt>
                <c:pt idx="162">
                  <c:v>-48.011757000000003</c:v>
                </c:pt>
                <c:pt idx="163">
                  <c:v>-47.705886999999997</c:v>
                </c:pt>
                <c:pt idx="164">
                  <c:v>-47.001002999999997</c:v>
                </c:pt>
                <c:pt idx="165">
                  <c:v>-45.870586000000003</c:v>
                </c:pt>
                <c:pt idx="166">
                  <c:v>-44.484527999999997</c:v>
                </c:pt>
                <c:pt idx="167">
                  <c:v>-43.024169999999998</c:v>
                </c:pt>
                <c:pt idx="168">
                  <c:v>-41.510731</c:v>
                </c:pt>
                <c:pt idx="169">
                  <c:v>-40.064377</c:v>
                </c:pt>
                <c:pt idx="170">
                  <c:v>-38.70055</c:v>
                </c:pt>
                <c:pt idx="171">
                  <c:v>-37.528632999999999</c:v>
                </c:pt>
                <c:pt idx="172">
                  <c:v>-36.408123000000003</c:v>
                </c:pt>
                <c:pt idx="173">
                  <c:v>-35.431587</c:v>
                </c:pt>
                <c:pt idx="174">
                  <c:v>-34.575809</c:v>
                </c:pt>
                <c:pt idx="175">
                  <c:v>-33.830002</c:v>
                </c:pt>
                <c:pt idx="176">
                  <c:v>-33.052760999999997</c:v>
                </c:pt>
                <c:pt idx="177">
                  <c:v>-32.510376000000001</c:v>
                </c:pt>
                <c:pt idx="178">
                  <c:v>-31.905108999999999</c:v>
                </c:pt>
                <c:pt idx="179">
                  <c:v>-31.356587999999999</c:v>
                </c:pt>
                <c:pt idx="180">
                  <c:v>-30.846247000000002</c:v>
                </c:pt>
                <c:pt idx="181">
                  <c:v>-30.359936000000001</c:v>
                </c:pt>
                <c:pt idx="182">
                  <c:v>-29.733013</c:v>
                </c:pt>
                <c:pt idx="183">
                  <c:v>-29.191013000000002</c:v>
                </c:pt>
                <c:pt idx="184">
                  <c:v>-28.573094999999999</c:v>
                </c:pt>
                <c:pt idx="185">
                  <c:v>-27.952372</c:v>
                </c:pt>
                <c:pt idx="186">
                  <c:v>-27.379346999999999</c:v>
                </c:pt>
                <c:pt idx="187">
                  <c:v>-26.802021</c:v>
                </c:pt>
                <c:pt idx="188">
                  <c:v>-26.233422999999998</c:v>
                </c:pt>
                <c:pt idx="189">
                  <c:v>-25.683916</c:v>
                </c:pt>
                <c:pt idx="190">
                  <c:v>-25.125195999999999</c:v>
                </c:pt>
                <c:pt idx="191">
                  <c:v>-24.540469999999999</c:v>
                </c:pt>
                <c:pt idx="192">
                  <c:v>-23.928702999999999</c:v>
                </c:pt>
                <c:pt idx="193">
                  <c:v>-23.235600000000002</c:v>
                </c:pt>
                <c:pt idx="194">
                  <c:v>-22.556448</c:v>
                </c:pt>
                <c:pt idx="195">
                  <c:v>-22.290379000000001</c:v>
                </c:pt>
                <c:pt idx="196">
                  <c:v>-22.948070999999999</c:v>
                </c:pt>
                <c:pt idx="197">
                  <c:v>-23.919729</c:v>
                </c:pt>
                <c:pt idx="198">
                  <c:v>-24.842614999999999</c:v>
                </c:pt>
                <c:pt idx="199">
                  <c:v>-25.858163999999999</c:v>
                </c:pt>
                <c:pt idx="200">
                  <c:v>-26.589247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09-44D8-8332-181A91AF2F1A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Isolations!$P$5:$P$205</c:f>
              <c:numCache>
                <c:formatCode>General</c:formatCode>
                <c:ptCount val="201"/>
                <c:pt idx="0">
                  <c:v>-70.396523000000002</c:v>
                </c:pt>
                <c:pt idx="1">
                  <c:v>-70.219138999999998</c:v>
                </c:pt>
                <c:pt idx="2">
                  <c:v>-70.067749000000006</c:v>
                </c:pt>
                <c:pt idx="3">
                  <c:v>-69.886764999999997</c:v>
                </c:pt>
                <c:pt idx="4">
                  <c:v>-70.000038000000004</c:v>
                </c:pt>
                <c:pt idx="5">
                  <c:v>-70.105712999999994</c:v>
                </c:pt>
                <c:pt idx="6">
                  <c:v>-71.289664999999999</c:v>
                </c:pt>
                <c:pt idx="7">
                  <c:v>-72.213607999999994</c:v>
                </c:pt>
                <c:pt idx="8">
                  <c:v>-75.564407000000003</c:v>
                </c:pt>
                <c:pt idx="9">
                  <c:v>-75.940025000000006</c:v>
                </c:pt>
                <c:pt idx="10">
                  <c:v>-77.233315000000005</c:v>
                </c:pt>
                <c:pt idx="11">
                  <c:v>-79.210205000000002</c:v>
                </c:pt>
                <c:pt idx="12">
                  <c:v>-79.899772999999996</c:v>
                </c:pt>
                <c:pt idx="13">
                  <c:v>-76.275986000000003</c:v>
                </c:pt>
                <c:pt idx="14">
                  <c:v>-75.859549999999999</c:v>
                </c:pt>
                <c:pt idx="15">
                  <c:v>-73.389671000000007</c:v>
                </c:pt>
                <c:pt idx="16">
                  <c:v>-69.257384999999999</c:v>
                </c:pt>
                <c:pt idx="17">
                  <c:v>-66.167618000000004</c:v>
                </c:pt>
                <c:pt idx="18">
                  <c:v>-64.868988000000002</c:v>
                </c:pt>
                <c:pt idx="19">
                  <c:v>-62.443798000000001</c:v>
                </c:pt>
                <c:pt idx="20">
                  <c:v>-61.147072000000001</c:v>
                </c:pt>
                <c:pt idx="21">
                  <c:v>-59.731625000000001</c:v>
                </c:pt>
                <c:pt idx="22">
                  <c:v>-58.779662999999999</c:v>
                </c:pt>
                <c:pt idx="23">
                  <c:v>-57.678035999999999</c:v>
                </c:pt>
                <c:pt idx="24">
                  <c:v>-56.761108</c:v>
                </c:pt>
                <c:pt idx="25">
                  <c:v>-55.870674000000001</c:v>
                </c:pt>
                <c:pt idx="26">
                  <c:v>-55.206130999999999</c:v>
                </c:pt>
                <c:pt idx="27">
                  <c:v>-54.468696999999999</c:v>
                </c:pt>
                <c:pt idx="28">
                  <c:v>-53.987136999999997</c:v>
                </c:pt>
                <c:pt idx="29">
                  <c:v>-53.691360000000003</c:v>
                </c:pt>
                <c:pt idx="30">
                  <c:v>-53.522418999999999</c:v>
                </c:pt>
                <c:pt idx="31">
                  <c:v>-53.652515000000001</c:v>
                </c:pt>
                <c:pt idx="32">
                  <c:v>-54.174560999999997</c:v>
                </c:pt>
                <c:pt idx="33">
                  <c:v>-54.835571000000002</c:v>
                </c:pt>
                <c:pt idx="34">
                  <c:v>-55.522086999999999</c:v>
                </c:pt>
                <c:pt idx="35">
                  <c:v>-55.193995999999999</c:v>
                </c:pt>
                <c:pt idx="36">
                  <c:v>-54.55735</c:v>
                </c:pt>
                <c:pt idx="37">
                  <c:v>-53.764172000000002</c:v>
                </c:pt>
                <c:pt idx="38">
                  <c:v>-52.354182999999999</c:v>
                </c:pt>
                <c:pt idx="39">
                  <c:v>-50.572825999999999</c:v>
                </c:pt>
                <c:pt idx="40">
                  <c:v>-49.288513000000002</c:v>
                </c:pt>
                <c:pt idx="41">
                  <c:v>-47.680720999999998</c:v>
                </c:pt>
                <c:pt idx="42">
                  <c:v>-45.586044000000001</c:v>
                </c:pt>
                <c:pt idx="43">
                  <c:v>-43.697529000000003</c:v>
                </c:pt>
                <c:pt idx="44">
                  <c:v>-41.847693999999997</c:v>
                </c:pt>
                <c:pt idx="45">
                  <c:v>-40.396605999999998</c:v>
                </c:pt>
                <c:pt idx="46">
                  <c:v>-39.141227999999998</c:v>
                </c:pt>
                <c:pt idx="47">
                  <c:v>-38.252845999999998</c:v>
                </c:pt>
                <c:pt idx="48">
                  <c:v>-37.560153999999997</c:v>
                </c:pt>
                <c:pt idx="49">
                  <c:v>-37.120468000000002</c:v>
                </c:pt>
                <c:pt idx="50">
                  <c:v>-36.863334999999999</c:v>
                </c:pt>
                <c:pt idx="51">
                  <c:v>-36.903205999999997</c:v>
                </c:pt>
                <c:pt idx="52">
                  <c:v>-37.043377</c:v>
                </c:pt>
                <c:pt idx="53">
                  <c:v>-37.507786000000003</c:v>
                </c:pt>
                <c:pt idx="54">
                  <c:v>-38.044421999999997</c:v>
                </c:pt>
                <c:pt idx="55">
                  <c:v>-38.697693000000001</c:v>
                </c:pt>
                <c:pt idx="56">
                  <c:v>-39.435805999999999</c:v>
                </c:pt>
                <c:pt idx="57">
                  <c:v>-40.227581000000001</c:v>
                </c:pt>
                <c:pt idx="58">
                  <c:v>-40.877819000000002</c:v>
                </c:pt>
                <c:pt idx="59">
                  <c:v>-41.703274</c:v>
                </c:pt>
                <c:pt idx="60">
                  <c:v>-42.159652999999999</c:v>
                </c:pt>
                <c:pt idx="61">
                  <c:v>-42.727493000000003</c:v>
                </c:pt>
                <c:pt idx="62">
                  <c:v>-43.496406999999998</c:v>
                </c:pt>
                <c:pt idx="63">
                  <c:v>-44.616821000000002</c:v>
                </c:pt>
                <c:pt idx="64">
                  <c:v>-45.586201000000003</c:v>
                </c:pt>
                <c:pt idx="65">
                  <c:v>-47.239379999999997</c:v>
                </c:pt>
                <c:pt idx="66">
                  <c:v>-48.831921000000001</c:v>
                </c:pt>
                <c:pt idx="67">
                  <c:v>-50.390289000000003</c:v>
                </c:pt>
                <c:pt idx="68">
                  <c:v>-52.922398000000001</c:v>
                </c:pt>
                <c:pt idx="69">
                  <c:v>-54.946693000000003</c:v>
                </c:pt>
                <c:pt idx="70">
                  <c:v>-56.011783999999999</c:v>
                </c:pt>
                <c:pt idx="71">
                  <c:v>-56.586407000000001</c:v>
                </c:pt>
                <c:pt idx="72">
                  <c:v>-56.483845000000002</c:v>
                </c:pt>
                <c:pt idx="73">
                  <c:v>-54.972157000000003</c:v>
                </c:pt>
                <c:pt idx="74">
                  <c:v>-53.653033999999998</c:v>
                </c:pt>
                <c:pt idx="75">
                  <c:v>-52.903030000000001</c:v>
                </c:pt>
                <c:pt idx="76">
                  <c:v>-52.185772</c:v>
                </c:pt>
                <c:pt idx="77">
                  <c:v>-51.452278</c:v>
                </c:pt>
                <c:pt idx="78">
                  <c:v>-50.340538000000002</c:v>
                </c:pt>
                <c:pt idx="79">
                  <c:v>-49.274180999999999</c:v>
                </c:pt>
                <c:pt idx="80">
                  <c:v>-47.891972000000003</c:v>
                </c:pt>
                <c:pt idx="81">
                  <c:v>-46.844405999999999</c:v>
                </c:pt>
                <c:pt idx="82">
                  <c:v>-46.081310000000002</c:v>
                </c:pt>
                <c:pt idx="83">
                  <c:v>-45.541916000000001</c:v>
                </c:pt>
                <c:pt idx="84">
                  <c:v>-45.30574</c:v>
                </c:pt>
                <c:pt idx="85">
                  <c:v>-45.315544000000003</c:v>
                </c:pt>
                <c:pt idx="86">
                  <c:v>-45.291245000000004</c:v>
                </c:pt>
                <c:pt idx="87">
                  <c:v>-45.314331000000003</c:v>
                </c:pt>
                <c:pt idx="88">
                  <c:v>-45.673701999999999</c:v>
                </c:pt>
                <c:pt idx="89">
                  <c:v>-45.885928999999997</c:v>
                </c:pt>
                <c:pt idx="90">
                  <c:v>-46.111217000000003</c:v>
                </c:pt>
                <c:pt idx="91">
                  <c:v>-46.07056</c:v>
                </c:pt>
                <c:pt idx="92">
                  <c:v>-45.904102000000002</c:v>
                </c:pt>
                <c:pt idx="93">
                  <c:v>-45.483837000000001</c:v>
                </c:pt>
                <c:pt idx="94">
                  <c:v>-44.914616000000002</c:v>
                </c:pt>
                <c:pt idx="95">
                  <c:v>-43.983668999999999</c:v>
                </c:pt>
                <c:pt idx="96">
                  <c:v>-43.220942999999998</c:v>
                </c:pt>
                <c:pt idx="97">
                  <c:v>-42.569077</c:v>
                </c:pt>
                <c:pt idx="98">
                  <c:v>-41.926552000000001</c:v>
                </c:pt>
                <c:pt idx="99">
                  <c:v>-41.319049999999997</c:v>
                </c:pt>
                <c:pt idx="100">
                  <c:v>-40.833015000000003</c:v>
                </c:pt>
                <c:pt idx="101">
                  <c:v>-40.373199</c:v>
                </c:pt>
                <c:pt idx="102">
                  <c:v>-39.783791000000001</c:v>
                </c:pt>
                <c:pt idx="103">
                  <c:v>-39.202534</c:v>
                </c:pt>
                <c:pt idx="104">
                  <c:v>-38.677596999999999</c:v>
                </c:pt>
                <c:pt idx="105">
                  <c:v>-38.273505999999998</c:v>
                </c:pt>
                <c:pt idx="106">
                  <c:v>-37.812182999999997</c:v>
                </c:pt>
                <c:pt idx="107">
                  <c:v>-37.484572999999997</c:v>
                </c:pt>
                <c:pt idx="108">
                  <c:v>-37.119785</c:v>
                </c:pt>
                <c:pt idx="109">
                  <c:v>-36.834572000000001</c:v>
                </c:pt>
                <c:pt idx="110">
                  <c:v>-36.525776</c:v>
                </c:pt>
                <c:pt idx="111">
                  <c:v>-36.319862000000001</c:v>
                </c:pt>
                <c:pt idx="112">
                  <c:v>-36.051338000000001</c:v>
                </c:pt>
                <c:pt idx="113">
                  <c:v>-35.863486999999999</c:v>
                </c:pt>
                <c:pt idx="114">
                  <c:v>-35.691715000000002</c:v>
                </c:pt>
                <c:pt idx="115">
                  <c:v>-35.459705</c:v>
                </c:pt>
                <c:pt idx="116">
                  <c:v>-35.306637000000002</c:v>
                </c:pt>
                <c:pt idx="117">
                  <c:v>-35.152554000000002</c:v>
                </c:pt>
                <c:pt idx="118">
                  <c:v>-35.012455000000003</c:v>
                </c:pt>
                <c:pt idx="119">
                  <c:v>-34.865143000000003</c:v>
                </c:pt>
                <c:pt idx="120">
                  <c:v>-34.809116000000003</c:v>
                </c:pt>
                <c:pt idx="121">
                  <c:v>-34.696747000000002</c:v>
                </c:pt>
                <c:pt idx="122">
                  <c:v>-34.645718000000002</c:v>
                </c:pt>
                <c:pt idx="123">
                  <c:v>-34.555565000000001</c:v>
                </c:pt>
                <c:pt idx="124">
                  <c:v>-34.551479</c:v>
                </c:pt>
                <c:pt idx="125">
                  <c:v>-34.581004999999998</c:v>
                </c:pt>
                <c:pt idx="126">
                  <c:v>-34.668846000000002</c:v>
                </c:pt>
                <c:pt idx="127">
                  <c:v>-34.777884999999998</c:v>
                </c:pt>
                <c:pt idx="128">
                  <c:v>-34.983390999999997</c:v>
                </c:pt>
                <c:pt idx="129">
                  <c:v>-35.166386000000003</c:v>
                </c:pt>
                <c:pt idx="130">
                  <c:v>-35.363663000000003</c:v>
                </c:pt>
                <c:pt idx="131">
                  <c:v>-35.547637999999999</c:v>
                </c:pt>
                <c:pt idx="132">
                  <c:v>-35.730595000000001</c:v>
                </c:pt>
                <c:pt idx="133">
                  <c:v>-35.946789000000003</c:v>
                </c:pt>
                <c:pt idx="134">
                  <c:v>-36.152617999999997</c:v>
                </c:pt>
                <c:pt idx="135">
                  <c:v>-36.411602000000002</c:v>
                </c:pt>
                <c:pt idx="136">
                  <c:v>-36.662658999999998</c:v>
                </c:pt>
                <c:pt idx="137">
                  <c:v>-36.987231999999999</c:v>
                </c:pt>
                <c:pt idx="138">
                  <c:v>-37.293315999999997</c:v>
                </c:pt>
                <c:pt idx="139">
                  <c:v>-37.643906000000001</c:v>
                </c:pt>
                <c:pt idx="140">
                  <c:v>-37.977730000000001</c:v>
                </c:pt>
                <c:pt idx="141">
                  <c:v>-38.331757000000003</c:v>
                </c:pt>
                <c:pt idx="142">
                  <c:v>-38.715049999999998</c:v>
                </c:pt>
                <c:pt idx="143">
                  <c:v>-39.081901999999999</c:v>
                </c:pt>
                <c:pt idx="144">
                  <c:v>-39.437325000000001</c:v>
                </c:pt>
                <c:pt idx="145">
                  <c:v>-39.811123000000002</c:v>
                </c:pt>
                <c:pt idx="146">
                  <c:v>-40.236522999999998</c:v>
                </c:pt>
                <c:pt idx="147">
                  <c:v>-40.635722999999999</c:v>
                </c:pt>
                <c:pt idx="148">
                  <c:v>-41.117958000000002</c:v>
                </c:pt>
                <c:pt idx="149">
                  <c:v>-41.644351999999998</c:v>
                </c:pt>
                <c:pt idx="150">
                  <c:v>-42.230659000000003</c:v>
                </c:pt>
                <c:pt idx="151">
                  <c:v>-42.835346000000001</c:v>
                </c:pt>
                <c:pt idx="152">
                  <c:v>-43.554034999999999</c:v>
                </c:pt>
                <c:pt idx="153">
                  <c:v>-44.256782999999999</c:v>
                </c:pt>
                <c:pt idx="154">
                  <c:v>-45.120609000000002</c:v>
                </c:pt>
                <c:pt idx="155">
                  <c:v>-46.007235999999999</c:v>
                </c:pt>
                <c:pt idx="156">
                  <c:v>-47.014285999999998</c:v>
                </c:pt>
                <c:pt idx="157">
                  <c:v>-48.052616</c:v>
                </c:pt>
                <c:pt idx="158">
                  <c:v>-49.136375000000001</c:v>
                </c:pt>
                <c:pt idx="159">
                  <c:v>-50.013995999999999</c:v>
                </c:pt>
                <c:pt idx="160">
                  <c:v>-50.596401</c:v>
                </c:pt>
                <c:pt idx="161">
                  <c:v>-50.655540000000002</c:v>
                </c:pt>
                <c:pt idx="162">
                  <c:v>-50.155147999999997</c:v>
                </c:pt>
                <c:pt idx="163">
                  <c:v>-49.093944999999998</c:v>
                </c:pt>
                <c:pt idx="164">
                  <c:v>-47.626072000000001</c:v>
                </c:pt>
                <c:pt idx="165">
                  <c:v>-45.932827000000003</c:v>
                </c:pt>
                <c:pt idx="166">
                  <c:v>-44.173819999999999</c:v>
                </c:pt>
                <c:pt idx="167">
                  <c:v>-42.477398000000001</c:v>
                </c:pt>
                <c:pt idx="168">
                  <c:v>-40.894962</c:v>
                </c:pt>
                <c:pt idx="169">
                  <c:v>-39.441391000000003</c:v>
                </c:pt>
                <c:pt idx="170">
                  <c:v>-38.104748000000001</c:v>
                </c:pt>
                <c:pt idx="171">
                  <c:v>-36.921740999999997</c:v>
                </c:pt>
                <c:pt idx="172">
                  <c:v>-35.848621000000001</c:v>
                </c:pt>
                <c:pt idx="173">
                  <c:v>-34.913418</c:v>
                </c:pt>
                <c:pt idx="174">
                  <c:v>-34.046177</c:v>
                </c:pt>
                <c:pt idx="175">
                  <c:v>-33.317473999999997</c:v>
                </c:pt>
                <c:pt idx="176">
                  <c:v>-32.622917000000001</c:v>
                </c:pt>
                <c:pt idx="177">
                  <c:v>-32.003998000000003</c:v>
                </c:pt>
                <c:pt idx="178">
                  <c:v>-31.403089999999999</c:v>
                </c:pt>
                <c:pt idx="179">
                  <c:v>-30.858447999999999</c:v>
                </c:pt>
                <c:pt idx="180">
                  <c:v>-30.285166</c:v>
                </c:pt>
                <c:pt idx="181">
                  <c:v>-29.758141999999999</c:v>
                </c:pt>
                <c:pt idx="182">
                  <c:v>-29.225842</c:v>
                </c:pt>
                <c:pt idx="183">
                  <c:v>-28.689959000000002</c:v>
                </c:pt>
                <c:pt idx="184">
                  <c:v>-28.147579</c:v>
                </c:pt>
                <c:pt idx="185">
                  <c:v>-27.626481999999999</c:v>
                </c:pt>
                <c:pt idx="186">
                  <c:v>-27.102135000000001</c:v>
                </c:pt>
                <c:pt idx="187">
                  <c:v>-26.572455999999999</c:v>
                </c:pt>
                <c:pt idx="188">
                  <c:v>-26.048006000000001</c:v>
                </c:pt>
                <c:pt idx="189">
                  <c:v>-25.509751999999999</c:v>
                </c:pt>
                <c:pt idx="190">
                  <c:v>-24.961863000000001</c:v>
                </c:pt>
                <c:pt idx="191">
                  <c:v>-24.375205999999999</c:v>
                </c:pt>
                <c:pt idx="192">
                  <c:v>-23.742407</c:v>
                </c:pt>
                <c:pt idx="193">
                  <c:v>-23.045807</c:v>
                </c:pt>
                <c:pt idx="194">
                  <c:v>-22.338467000000001</c:v>
                </c:pt>
                <c:pt idx="195">
                  <c:v>-22.077463000000002</c:v>
                </c:pt>
                <c:pt idx="196">
                  <c:v>-22.794229999999999</c:v>
                </c:pt>
                <c:pt idx="197">
                  <c:v>-23.818494999999999</c:v>
                </c:pt>
                <c:pt idx="198">
                  <c:v>-24.797222000000001</c:v>
                </c:pt>
                <c:pt idx="199">
                  <c:v>-25.896849</c:v>
                </c:pt>
                <c:pt idx="200">
                  <c:v>-26.674599000000001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09-44D8-8332-181A91AF2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07488"/>
        <c:axId val="99021952"/>
      </c:scatterChart>
      <c:valAx>
        <c:axId val="99007488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9021952"/>
        <c:crosses val="autoZero"/>
        <c:crossBetween val="midCat"/>
        <c:majorUnit val="2"/>
      </c:valAx>
      <c:valAx>
        <c:axId val="99021952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9007488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95962487561366"/>
          <c:y val="0.15187335958005255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-60.556648000000003</c:v>
                </c:pt>
                <c:pt idx="1">
                  <c:v>-60.919960000000003</c:v>
                </c:pt>
                <c:pt idx="2">
                  <c:v>-61.918728000000002</c:v>
                </c:pt>
                <c:pt idx="3">
                  <c:v>-62.661839000000001</c:v>
                </c:pt>
                <c:pt idx="4">
                  <c:v>-62.452674999999999</c:v>
                </c:pt>
                <c:pt idx="5">
                  <c:v>-61.897281999999997</c:v>
                </c:pt>
                <c:pt idx="6">
                  <c:v>-60.287253999999997</c:v>
                </c:pt>
                <c:pt idx="7">
                  <c:v>-57.658810000000003</c:v>
                </c:pt>
                <c:pt idx="8">
                  <c:v>-54.877021999999997</c:v>
                </c:pt>
                <c:pt idx="9">
                  <c:v>-52.382762999999997</c:v>
                </c:pt>
                <c:pt idx="10">
                  <c:v>-49.989513000000002</c:v>
                </c:pt>
                <c:pt idx="11">
                  <c:v>-48.142349000000003</c:v>
                </c:pt>
                <c:pt idx="12">
                  <c:v>-46.326324</c:v>
                </c:pt>
                <c:pt idx="13">
                  <c:v>-44.566440999999998</c:v>
                </c:pt>
                <c:pt idx="14">
                  <c:v>-43.011986</c:v>
                </c:pt>
                <c:pt idx="15">
                  <c:v>-41.601978000000003</c:v>
                </c:pt>
                <c:pt idx="16">
                  <c:v>-40.416828000000002</c:v>
                </c:pt>
                <c:pt idx="17">
                  <c:v>-39.202415000000002</c:v>
                </c:pt>
                <c:pt idx="18">
                  <c:v>-38.190170000000002</c:v>
                </c:pt>
                <c:pt idx="19">
                  <c:v>-37.227997000000002</c:v>
                </c:pt>
                <c:pt idx="20">
                  <c:v>-36.267605000000003</c:v>
                </c:pt>
                <c:pt idx="21">
                  <c:v>-35.304896999999997</c:v>
                </c:pt>
                <c:pt idx="22">
                  <c:v>-34.431232000000001</c:v>
                </c:pt>
                <c:pt idx="23">
                  <c:v>-33.599753999999997</c:v>
                </c:pt>
                <c:pt idx="24">
                  <c:v>-32.767947999999997</c:v>
                </c:pt>
                <c:pt idx="25">
                  <c:v>-32.115741999999997</c:v>
                </c:pt>
                <c:pt idx="26">
                  <c:v>-31.485336</c:v>
                </c:pt>
                <c:pt idx="27">
                  <c:v>-30.865276000000001</c:v>
                </c:pt>
                <c:pt idx="28">
                  <c:v>-30.330165999999998</c:v>
                </c:pt>
                <c:pt idx="29">
                  <c:v>-30.002203000000002</c:v>
                </c:pt>
                <c:pt idx="30">
                  <c:v>-29.468793999999999</c:v>
                </c:pt>
                <c:pt idx="31">
                  <c:v>-28.9695</c:v>
                </c:pt>
                <c:pt idx="32">
                  <c:v>-28.621136</c:v>
                </c:pt>
                <c:pt idx="33">
                  <c:v>-28.148861</c:v>
                </c:pt>
                <c:pt idx="34">
                  <c:v>-27.784068999999999</c:v>
                </c:pt>
                <c:pt idx="35">
                  <c:v>-27.492073000000001</c:v>
                </c:pt>
                <c:pt idx="36">
                  <c:v>-27.252942999999998</c:v>
                </c:pt>
                <c:pt idx="37">
                  <c:v>-27.110085999999999</c:v>
                </c:pt>
                <c:pt idx="38">
                  <c:v>-27.057410999999998</c:v>
                </c:pt>
                <c:pt idx="39">
                  <c:v>-26.956817999999998</c:v>
                </c:pt>
                <c:pt idx="40">
                  <c:v>-27.024875999999999</c:v>
                </c:pt>
                <c:pt idx="41">
                  <c:v>-27.204718</c:v>
                </c:pt>
                <c:pt idx="42">
                  <c:v>-27.566396999999998</c:v>
                </c:pt>
                <c:pt idx="43">
                  <c:v>-28.15099</c:v>
                </c:pt>
                <c:pt idx="44">
                  <c:v>-28.736726999999998</c:v>
                </c:pt>
                <c:pt idx="45">
                  <c:v>-29.422205000000002</c:v>
                </c:pt>
                <c:pt idx="46">
                  <c:v>-30.077120000000001</c:v>
                </c:pt>
                <c:pt idx="47">
                  <c:v>-30.582477999999998</c:v>
                </c:pt>
                <c:pt idx="48">
                  <c:v>-30.880133000000001</c:v>
                </c:pt>
                <c:pt idx="49">
                  <c:v>-31.009232000000001</c:v>
                </c:pt>
                <c:pt idx="50">
                  <c:v>-30.809940000000001</c:v>
                </c:pt>
                <c:pt idx="51">
                  <c:v>-30.314156000000001</c:v>
                </c:pt>
                <c:pt idx="52">
                  <c:v>-29.804061999999998</c:v>
                </c:pt>
                <c:pt idx="53">
                  <c:v>-29.180990000000001</c:v>
                </c:pt>
                <c:pt idx="54">
                  <c:v>-28.56419</c:v>
                </c:pt>
                <c:pt idx="55">
                  <c:v>-28.033450999999999</c:v>
                </c:pt>
                <c:pt idx="56">
                  <c:v>-27.575990999999998</c:v>
                </c:pt>
                <c:pt idx="57">
                  <c:v>-27.074021999999999</c:v>
                </c:pt>
                <c:pt idx="58">
                  <c:v>-26.703427999999999</c:v>
                </c:pt>
                <c:pt idx="59">
                  <c:v>-26.412068999999999</c:v>
                </c:pt>
                <c:pt idx="60">
                  <c:v>-26.209463</c:v>
                </c:pt>
                <c:pt idx="61">
                  <c:v>-26.256065</c:v>
                </c:pt>
                <c:pt idx="62">
                  <c:v>-26.236908</c:v>
                </c:pt>
                <c:pt idx="63">
                  <c:v>-26.380213000000001</c:v>
                </c:pt>
                <c:pt idx="64">
                  <c:v>-26.563127999999999</c:v>
                </c:pt>
                <c:pt idx="65">
                  <c:v>-26.753916</c:v>
                </c:pt>
                <c:pt idx="66">
                  <c:v>-26.967831</c:v>
                </c:pt>
                <c:pt idx="67">
                  <c:v>-27.496134000000001</c:v>
                </c:pt>
                <c:pt idx="68">
                  <c:v>-27.80509</c:v>
                </c:pt>
                <c:pt idx="69">
                  <c:v>-28.451118000000001</c:v>
                </c:pt>
                <c:pt idx="70">
                  <c:v>-29.354568</c:v>
                </c:pt>
                <c:pt idx="71">
                  <c:v>-30.253240999999999</c:v>
                </c:pt>
                <c:pt idx="72">
                  <c:v>-31.335892000000001</c:v>
                </c:pt>
                <c:pt idx="73">
                  <c:v>-32.463448</c:v>
                </c:pt>
                <c:pt idx="74">
                  <c:v>-33.283932</c:v>
                </c:pt>
                <c:pt idx="75">
                  <c:v>-33.719726999999999</c:v>
                </c:pt>
                <c:pt idx="76">
                  <c:v>-33.952514999999998</c:v>
                </c:pt>
                <c:pt idx="77">
                  <c:v>-33.787010000000002</c:v>
                </c:pt>
                <c:pt idx="78">
                  <c:v>-33.645614999999999</c:v>
                </c:pt>
                <c:pt idx="79">
                  <c:v>-33.461933000000002</c:v>
                </c:pt>
                <c:pt idx="80">
                  <c:v>-33.403702000000003</c:v>
                </c:pt>
                <c:pt idx="81">
                  <c:v>-33.467998999999999</c:v>
                </c:pt>
                <c:pt idx="82">
                  <c:v>-33.637034999999997</c:v>
                </c:pt>
                <c:pt idx="83">
                  <c:v>-33.906531999999999</c:v>
                </c:pt>
                <c:pt idx="84">
                  <c:v>-34.268303000000003</c:v>
                </c:pt>
                <c:pt idx="85">
                  <c:v>-34.697346000000003</c:v>
                </c:pt>
                <c:pt idx="86">
                  <c:v>-35.188591000000002</c:v>
                </c:pt>
                <c:pt idx="87">
                  <c:v>-35.734386000000001</c:v>
                </c:pt>
                <c:pt idx="88">
                  <c:v>-36.355553</c:v>
                </c:pt>
                <c:pt idx="89">
                  <c:v>-37.020663999999996</c:v>
                </c:pt>
                <c:pt idx="90">
                  <c:v>-37.710461000000002</c:v>
                </c:pt>
                <c:pt idx="91">
                  <c:v>-38.447032999999998</c:v>
                </c:pt>
                <c:pt idx="92">
                  <c:v>-39.217078999999998</c:v>
                </c:pt>
                <c:pt idx="93">
                  <c:v>-39.962414000000003</c:v>
                </c:pt>
                <c:pt idx="94">
                  <c:v>-40.735439</c:v>
                </c:pt>
                <c:pt idx="95">
                  <c:v>-41.489899000000001</c:v>
                </c:pt>
                <c:pt idx="96">
                  <c:v>-42.180622</c:v>
                </c:pt>
                <c:pt idx="97">
                  <c:v>-42.765090999999998</c:v>
                </c:pt>
                <c:pt idx="98">
                  <c:v>-43.257010999999999</c:v>
                </c:pt>
                <c:pt idx="99">
                  <c:v>-43.616073999999998</c:v>
                </c:pt>
                <c:pt idx="100">
                  <c:v>-43.790931999999998</c:v>
                </c:pt>
                <c:pt idx="101">
                  <c:v>-43.799419</c:v>
                </c:pt>
                <c:pt idx="102">
                  <c:v>-43.659016000000001</c:v>
                </c:pt>
                <c:pt idx="103">
                  <c:v>-43.412272999999999</c:v>
                </c:pt>
                <c:pt idx="104">
                  <c:v>-43.054240999999998</c:v>
                </c:pt>
                <c:pt idx="105">
                  <c:v>-42.664551000000003</c:v>
                </c:pt>
                <c:pt idx="106">
                  <c:v>-42.222377999999999</c:v>
                </c:pt>
                <c:pt idx="107">
                  <c:v>-41.76585</c:v>
                </c:pt>
                <c:pt idx="108">
                  <c:v>-41.246234999999999</c:v>
                </c:pt>
                <c:pt idx="109">
                  <c:v>-40.696339000000002</c:v>
                </c:pt>
                <c:pt idx="110">
                  <c:v>-40.079028999999998</c:v>
                </c:pt>
                <c:pt idx="111">
                  <c:v>-39.438316</c:v>
                </c:pt>
                <c:pt idx="112">
                  <c:v>-38.733345</c:v>
                </c:pt>
                <c:pt idx="113">
                  <c:v>-38.012962000000002</c:v>
                </c:pt>
                <c:pt idx="114">
                  <c:v>-37.256084000000001</c:v>
                </c:pt>
                <c:pt idx="115">
                  <c:v>-36.488247000000001</c:v>
                </c:pt>
                <c:pt idx="116">
                  <c:v>-35.738498999999997</c:v>
                </c:pt>
                <c:pt idx="117">
                  <c:v>-35.013359000000001</c:v>
                </c:pt>
                <c:pt idx="118">
                  <c:v>-34.315455999999998</c:v>
                </c:pt>
                <c:pt idx="119">
                  <c:v>-33.657772000000001</c:v>
                </c:pt>
                <c:pt idx="120">
                  <c:v>-33.073138999999998</c:v>
                </c:pt>
                <c:pt idx="121">
                  <c:v>-32.524185000000003</c:v>
                </c:pt>
                <c:pt idx="122">
                  <c:v>-32.049427000000001</c:v>
                </c:pt>
                <c:pt idx="123">
                  <c:v>-31.633272000000002</c:v>
                </c:pt>
                <c:pt idx="124">
                  <c:v>-31.282722</c:v>
                </c:pt>
                <c:pt idx="125">
                  <c:v>-30.985206999999999</c:v>
                </c:pt>
                <c:pt idx="126">
                  <c:v>-30.743926999999999</c:v>
                </c:pt>
                <c:pt idx="127">
                  <c:v>-30.553633000000001</c:v>
                </c:pt>
                <c:pt idx="128">
                  <c:v>-30.415524000000001</c:v>
                </c:pt>
                <c:pt idx="129">
                  <c:v>-30.307120999999999</c:v>
                </c:pt>
                <c:pt idx="130">
                  <c:v>-30.251187999999999</c:v>
                </c:pt>
                <c:pt idx="131">
                  <c:v>-30.235727000000001</c:v>
                </c:pt>
                <c:pt idx="132">
                  <c:v>-30.257717</c:v>
                </c:pt>
                <c:pt idx="133">
                  <c:v>-30.310214999999999</c:v>
                </c:pt>
                <c:pt idx="134">
                  <c:v>-30.402854999999999</c:v>
                </c:pt>
                <c:pt idx="135">
                  <c:v>-30.514358999999999</c:v>
                </c:pt>
                <c:pt idx="136">
                  <c:v>-30.659510000000001</c:v>
                </c:pt>
                <c:pt idx="137">
                  <c:v>-30.831547</c:v>
                </c:pt>
                <c:pt idx="138">
                  <c:v>-31.004299</c:v>
                </c:pt>
                <c:pt idx="139">
                  <c:v>-31.195765000000002</c:v>
                </c:pt>
                <c:pt idx="140">
                  <c:v>-31.418278000000001</c:v>
                </c:pt>
                <c:pt idx="141">
                  <c:v>-31.647628999999998</c:v>
                </c:pt>
                <c:pt idx="142">
                  <c:v>-31.874756000000001</c:v>
                </c:pt>
                <c:pt idx="143">
                  <c:v>-32.130737000000003</c:v>
                </c:pt>
                <c:pt idx="144">
                  <c:v>-32.374671999999997</c:v>
                </c:pt>
                <c:pt idx="145">
                  <c:v>-32.606358</c:v>
                </c:pt>
                <c:pt idx="146">
                  <c:v>-32.832394000000001</c:v>
                </c:pt>
                <c:pt idx="147">
                  <c:v>-33.059299000000003</c:v>
                </c:pt>
                <c:pt idx="148">
                  <c:v>-33.253715999999997</c:v>
                </c:pt>
                <c:pt idx="149">
                  <c:v>-33.463684000000001</c:v>
                </c:pt>
                <c:pt idx="150">
                  <c:v>-33.655712000000001</c:v>
                </c:pt>
                <c:pt idx="151">
                  <c:v>-33.821658999999997</c:v>
                </c:pt>
                <c:pt idx="152">
                  <c:v>-33.967663000000002</c:v>
                </c:pt>
                <c:pt idx="153">
                  <c:v>-34.113953000000002</c:v>
                </c:pt>
                <c:pt idx="154">
                  <c:v>-34.233150000000002</c:v>
                </c:pt>
                <c:pt idx="155">
                  <c:v>-34.345073999999997</c:v>
                </c:pt>
                <c:pt idx="156">
                  <c:v>-34.458247999999998</c:v>
                </c:pt>
                <c:pt idx="157">
                  <c:v>-34.549446000000003</c:v>
                </c:pt>
                <c:pt idx="158">
                  <c:v>-34.635071000000003</c:v>
                </c:pt>
                <c:pt idx="159">
                  <c:v>-34.705235000000002</c:v>
                </c:pt>
                <c:pt idx="160">
                  <c:v>-34.766384000000002</c:v>
                </c:pt>
                <c:pt idx="161">
                  <c:v>-34.815685000000002</c:v>
                </c:pt>
                <c:pt idx="162">
                  <c:v>-34.854641000000001</c:v>
                </c:pt>
                <c:pt idx="163">
                  <c:v>-34.857532999999997</c:v>
                </c:pt>
                <c:pt idx="164">
                  <c:v>-34.802402000000001</c:v>
                </c:pt>
                <c:pt idx="165">
                  <c:v>-34.688091</c:v>
                </c:pt>
                <c:pt idx="166">
                  <c:v>-34.473990999999998</c:v>
                </c:pt>
                <c:pt idx="167">
                  <c:v>-34.158999999999999</c:v>
                </c:pt>
                <c:pt idx="168">
                  <c:v>-33.733882999999999</c:v>
                </c:pt>
                <c:pt idx="169">
                  <c:v>-33.217753999999999</c:v>
                </c:pt>
                <c:pt idx="170">
                  <c:v>-32.607230999999999</c:v>
                </c:pt>
                <c:pt idx="171">
                  <c:v>-31.945907999999999</c:v>
                </c:pt>
                <c:pt idx="172">
                  <c:v>-31.250174999999999</c:v>
                </c:pt>
                <c:pt idx="173">
                  <c:v>-30.567091000000001</c:v>
                </c:pt>
                <c:pt idx="174">
                  <c:v>-29.919768999999999</c:v>
                </c:pt>
                <c:pt idx="175">
                  <c:v>-29.355753</c:v>
                </c:pt>
                <c:pt idx="176">
                  <c:v>-28.886278000000001</c:v>
                </c:pt>
                <c:pt idx="177">
                  <c:v>-28.541568999999999</c:v>
                </c:pt>
                <c:pt idx="178">
                  <c:v>-28.30789</c:v>
                </c:pt>
                <c:pt idx="179">
                  <c:v>-28.200588</c:v>
                </c:pt>
                <c:pt idx="180">
                  <c:v>-28.172287000000001</c:v>
                </c:pt>
                <c:pt idx="181">
                  <c:v>-28.242591999999998</c:v>
                </c:pt>
                <c:pt idx="182">
                  <c:v>-28.388773</c:v>
                </c:pt>
                <c:pt idx="183">
                  <c:v>-28.633976000000001</c:v>
                </c:pt>
                <c:pt idx="184">
                  <c:v>-28.949598000000002</c:v>
                </c:pt>
                <c:pt idx="185">
                  <c:v>-29.316390999999999</c:v>
                </c:pt>
                <c:pt idx="186">
                  <c:v>-29.733025000000001</c:v>
                </c:pt>
                <c:pt idx="187">
                  <c:v>-30.214376000000001</c:v>
                </c:pt>
                <c:pt idx="188">
                  <c:v>-30.729837</c:v>
                </c:pt>
                <c:pt idx="189">
                  <c:v>-31.275269000000002</c:v>
                </c:pt>
                <c:pt idx="190">
                  <c:v>-31.875238</c:v>
                </c:pt>
                <c:pt idx="191">
                  <c:v>-32.517136000000001</c:v>
                </c:pt>
                <c:pt idx="192">
                  <c:v>-33.207560999999998</c:v>
                </c:pt>
                <c:pt idx="193">
                  <c:v>-33.800933999999998</c:v>
                </c:pt>
                <c:pt idx="194">
                  <c:v>-34.386538999999999</c:v>
                </c:pt>
                <c:pt idx="195">
                  <c:v>-34.834949000000002</c:v>
                </c:pt>
                <c:pt idx="196">
                  <c:v>-35.321648000000003</c:v>
                </c:pt>
                <c:pt idx="197">
                  <c:v>-35.741833</c:v>
                </c:pt>
                <c:pt idx="198">
                  <c:v>-36.271275000000003</c:v>
                </c:pt>
                <c:pt idx="199">
                  <c:v>-36.688521999999999</c:v>
                </c:pt>
                <c:pt idx="200">
                  <c:v>-37.116894000000002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8-4C89-9562-612A82AAAC1B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-60.729424000000002</c:v>
                </c:pt>
                <c:pt idx="1">
                  <c:v>-60.967250999999997</c:v>
                </c:pt>
                <c:pt idx="2">
                  <c:v>-61.492134</c:v>
                </c:pt>
                <c:pt idx="3">
                  <c:v>-61.992339999999999</c:v>
                </c:pt>
                <c:pt idx="4">
                  <c:v>-62.302791999999997</c:v>
                </c:pt>
                <c:pt idx="5">
                  <c:v>-62.879421000000001</c:v>
                </c:pt>
                <c:pt idx="6">
                  <c:v>-62.766292999999997</c:v>
                </c:pt>
                <c:pt idx="7">
                  <c:v>-61.973590999999999</c:v>
                </c:pt>
                <c:pt idx="8">
                  <c:v>-60.925190000000001</c:v>
                </c:pt>
                <c:pt idx="9">
                  <c:v>-59.301636000000002</c:v>
                </c:pt>
                <c:pt idx="10">
                  <c:v>-57.259739000000003</c:v>
                </c:pt>
                <c:pt idx="11">
                  <c:v>-55.381270999999998</c:v>
                </c:pt>
                <c:pt idx="12">
                  <c:v>-53.526721999999999</c:v>
                </c:pt>
                <c:pt idx="13">
                  <c:v>-51.542397000000001</c:v>
                </c:pt>
                <c:pt idx="14">
                  <c:v>-49.890326999999999</c:v>
                </c:pt>
                <c:pt idx="15">
                  <c:v>-48.324989000000002</c:v>
                </c:pt>
                <c:pt idx="16">
                  <c:v>-46.981490999999998</c:v>
                </c:pt>
                <c:pt idx="17">
                  <c:v>-45.598984000000002</c:v>
                </c:pt>
                <c:pt idx="18">
                  <c:v>-44.477145999999998</c:v>
                </c:pt>
                <c:pt idx="19">
                  <c:v>-43.397883999999998</c:v>
                </c:pt>
                <c:pt idx="20">
                  <c:v>-42.364147000000003</c:v>
                </c:pt>
                <c:pt idx="21">
                  <c:v>-41.341189999999997</c:v>
                </c:pt>
                <c:pt idx="22">
                  <c:v>-40.429358999999998</c:v>
                </c:pt>
                <c:pt idx="23">
                  <c:v>-39.547829</c:v>
                </c:pt>
                <c:pt idx="24">
                  <c:v>-38.684623999999999</c:v>
                </c:pt>
                <c:pt idx="25">
                  <c:v>-38.003166</c:v>
                </c:pt>
                <c:pt idx="26">
                  <c:v>-37.347332000000002</c:v>
                </c:pt>
                <c:pt idx="27">
                  <c:v>-36.676250000000003</c:v>
                </c:pt>
                <c:pt idx="28">
                  <c:v>-36.104571999999997</c:v>
                </c:pt>
                <c:pt idx="29">
                  <c:v>-35.746898999999999</c:v>
                </c:pt>
                <c:pt idx="30">
                  <c:v>-35.172584999999998</c:v>
                </c:pt>
                <c:pt idx="31">
                  <c:v>-34.648150999999999</c:v>
                </c:pt>
                <c:pt idx="32">
                  <c:v>-34.292152000000002</c:v>
                </c:pt>
                <c:pt idx="33">
                  <c:v>-33.817740999999998</c:v>
                </c:pt>
                <c:pt idx="34">
                  <c:v>-33.462910000000001</c:v>
                </c:pt>
                <c:pt idx="35">
                  <c:v>-33.218403000000002</c:v>
                </c:pt>
                <c:pt idx="36">
                  <c:v>-33.054046999999997</c:v>
                </c:pt>
                <c:pt idx="37">
                  <c:v>-33.107551999999998</c:v>
                </c:pt>
                <c:pt idx="38">
                  <c:v>-33.396061000000003</c:v>
                </c:pt>
                <c:pt idx="39">
                  <c:v>-33.748440000000002</c:v>
                </c:pt>
                <c:pt idx="40">
                  <c:v>-34.412312</c:v>
                </c:pt>
                <c:pt idx="41">
                  <c:v>-35.281174</c:v>
                </c:pt>
                <c:pt idx="42">
                  <c:v>-36.429862999999997</c:v>
                </c:pt>
                <c:pt idx="43">
                  <c:v>-37.837012999999999</c:v>
                </c:pt>
                <c:pt idx="44">
                  <c:v>-39.377513999999998</c:v>
                </c:pt>
                <c:pt idx="45">
                  <c:v>-40.981955999999997</c:v>
                </c:pt>
                <c:pt idx="46">
                  <c:v>-42.437472999999997</c:v>
                </c:pt>
                <c:pt idx="47">
                  <c:v>-43.307732000000001</c:v>
                </c:pt>
                <c:pt idx="48">
                  <c:v>-43.463099999999997</c:v>
                </c:pt>
                <c:pt idx="49">
                  <c:v>-43.016753999999999</c:v>
                </c:pt>
                <c:pt idx="50">
                  <c:v>-42.017803000000001</c:v>
                </c:pt>
                <c:pt idx="51">
                  <c:v>-40.792290000000001</c:v>
                </c:pt>
                <c:pt idx="52">
                  <c:v>-39.642124000000003</c:v>
                </c:pt>
                <c:pt idx="53">
                  <c:v>-38.709269999999997</c:v>
                </c:pt>
                <c:pt idx="54">
                  <c:v>-38.060383000000002</c:v>
                </c:pt>
                <c:pt idx="55">
                  <c:v>-37.515549</c:v>
                </c:pt>
                <c:pt idx="56">
                  <c:v>-36.898902999999997</c:v>
                </c:pt>
                <c:pt idx="57">
                  <c:v>-36.416553</c:v>
                </c:pt>
                <c:pt idx="58">
                  <c:v>-35.991214999999997</c:v>
                </c:pt>
                <c:pt idx="59">
                  <c:v>-35.539912999999999</c:v>
                </c:pt>
                <c:pt idx="60">
                  <c:v>-35.593277</c:v>
                </c:pt>
                <c:pt idx="61">
                  <c:v>-35.783237</c:v>
                </c:pt>
                <c:pt idx="62">
                  <c:v>-35.613486999999999</c:v>
                </c:pt>
                <c:pt idx="63">
                  <c:v>-35.200180000000003</c:v>
                </c:pt>
                <c:pt idx="64">
                  <c:v>-34.938614000000001</c:v>
                </c:pt>
                <c:pt idx="65">
                  <c:v>-33.709525999999997</c:v>
                </c:pt>
                <c:pt idx="66">
                  <c:v>-32.683514000000002</c:v>
                </c:pt>
                <c:pt idx="67">
                  <c:v>-31.864697</c:v>
                </c:pt>
                <c:pt idx="68">
                  <c:v>-30.701032999999999</c:v>
                </c:pt>
                <c:pt idx="69">
                  <c:v>-29.395341999999999</c:v>
                </c:pt>
                <c:pt idx="70">
                  <c:v>-28.434635</c:v>
                </c:pt>
                <c:pt idx="71">
                  <c:v>-27.020533</c:v>
                </c:pt>
                <c:pt idx="72">
                  <c:v>-25.731157</c:v>
                </c:pt>
                <c:pt idx="73">
                  <c:v>-24.933596000000001</c:v>
                </c:pt>
                <c:pt idx="74">
                  <c:v>-24.062591999999999</c:v>
                </c:pt>
                <c:pt idx="75">
                  <c:v>-23.368407999999999</c:v>
                </c:pt>
                <c:pt idx="76">
                  <c:v>-22.984976</c:v>
                </c:pt>
                <c:pt idx="77">
                  <c:v>-22.671108</c:v>
                </c:pt>
                <c:pt idx="78">
                  <c:v>-22.570599000000001</c:v>
                </c:pt>
                <c:pt idx="79">
                  <c:v>-22.598168999999999</c:v>
                </c:pt>
                <c:pt idx="80">
                  <c:v>-22.72081</c:v>
                </c:pt>
                <c:pt idx="81">
                  <c:v>-22.898147999999999</c:v>
                </c:pt>
                <c:pt idx="82">
                  <c:v>-23.107157000000001</c:v>
                </c:pt>
                <c:pt idx="83">
                  <c:v>-23.338760000000001</c:v>
                </c:pt>
                <c:pt idx="84">
                  <c:v>-23.600618000000001</c:v>
                </c:pt>
                <c:pt idx="85">
                  <c:v>-23.887872999999999</c:v>
                </c:pt>
                <c:pt idx="86">
                  <c:v>-24.188086999999999</c:v>
                </c:pt>
                <c:pt idx="87">
                  <c:v>-24.516886</c:v>
                </c:pt>
                <c:pt idx="88">
                  <c:v>-24.888577999999999</c:v>
                </c:pt>
                <c:pt idx="89">
                  <c:v>-25.288260999999999</c:v>
                </c:pt>
                <c:pt idx="90">
                  <c:v>-25.723814000000001</c:v>
                </c:pt>
                <c:pt idx="91">
                  <c:v>-26.198383</c:v>
                </c:pt>
                <c:pt idx="92">
                  <c:v>-26.701298000000001</c:v>
                </c:pt>
                <c:pt idx="93">
                  <c:v>-27.219443999999999</c:v>
                </c:pt>
                <c:pt idx="94">
                  <c:v>-27.793134999999999</c:v>
                </c:pt>
                <c:pt idx="95">
                  <c:v>-28.402488999999999</c:v>
                </c:pt>
                <c:pt idx="96">
                  <c:v>-29.061091999999999</c:v>
                </c:pt>
                <c:pt idx="97">
                  <c:v>-29.789518000000001</c:v>
                </c:pt>
                <c:pt idx="98">
                  <c:v>-30.599133999999999</c:v>
                </c:pt>
                <c:pt idx="99">
                  <c:v>-31.477063999999999</c:v>
                </c:pt>
                <c:pt idx="100">
                  <c:v>-32.475098000000003</c:v>
                </c:pt>
                <c:pt idx="101">
                  <c:v>-33.583632999999999</c:v>
                </c:pt>
                <c:pt idx="102">
                  <c:v>-34.818019999999997</c:v>
                </c:pt>
                <c:pt idx="103">
                  <c:v>-36.154228000000003</c:v>
                </c:pt>
                <c:pt idx="104">
                  <c:v>-37.462738000000002</c:v>
                </c:pt>
                <c:pt idx="105">
                  <c:v>-38.476089000000002</c:v>
                </c:pt>
                <c:pt idx="106">
                  <c:v>-38.986069000000001</c:v>
                </c:pt>
                <c:pt idx="107">
                  <c:v>-38.869667</c:v>
                </c:pt>
                <c:pt idx="108">
                  <c:v>-38.104115</c:v>
                </c:pt>
                <c:pt idx="109">
                  <c:v>-36.836722999999999</c:v>
                </c:pt>
                <c:pt idx="110">
                  <c:v>-35.322116999999999</c:v>
                </c:pt>
                <c:pt idx="111">
                  <c:v>-33.795971000000002</c:v>
                </c:pt>
                <c:pt idx="112">
                  <c:v>-32.359856000000001</c:v>
                </c:pt>
                <c:pt idx="113">
                  <c:v>-31.083089999999999</c:v>
                </c:pt>
                <c:pt idx="114">
                  <c:v>-29.960436000000001</c:v>
                </c:pt>
                <c:pt idx="115">
                  <c:v>-28.972297999999999</c:v>
                </c:pt>
                <c:pt idx="116">
                  <c:v>-28.098486000000001</c:v>
                </c:pt>
                <c:pt idx="117">
                  <c:v>-27.343807000000002</c:v>
                </c:pt>
                <c:pt idx="118">
                  <c:v>-26.692164999999999</c:v>
                </c:pt>
                <c:pt idx="119">
                  <c:v>-26.117159000000001</c:v>
                </c:pt>
                <c:pt idx="120">
                  <c:v>-25.631298000000001</c:v>
                </c:pt>
                <c:pt idx="121">
                  <c:v>-25.225812999999999</c:v>
                </c:pt>
                <c:pt idx="122">
                  <c:v>-24.896811</c:v>
                </c:pt>
                <c:pt idx="123">
                  <c:v>-24.625156</c:v>
                </c:pt>
                <c:pt idx="124">
                  <c:v>-24.428996999999999</c:v>
                </c:pt>
                <c:pt idx="125">
                  <c:v>-24.290116999999999</c:v>
                </c:pt>
                <c:pt idx="126">
                  <c:v>-24.204819000000001</c:v>
                </c:pt>
                <c:pt idx="127">
                  <c:v>-24.169678000000001</c:v>
                </c:pt>
                <c:pt idx="128">
                  <c:v>-24.178139000000002</c:v>
                </c:pt>
                <c:pt idx="129">
                  <c:v>-24.212268999999999</c:v>
                </c:pt>
                <c:pt idx="130">
                  <c:v>-24.285315000000001</c:v>
                </c:pt>
                <c:pt idx="131">
                  <c:v>-24.383406000000001</c:v>
                </c:pt>
                <c:pt idx="132">
                  <c:v>-24.492556</c:v>
                </c:pt>
                <c:pt idx="133">
                  <c:v>-24.636939999999999</c:v>
                </c:pt>
                <c:pt idx="134">
                  <c:v>-24.798147</c:v>
                </c:pt>
                <c:pt idx="135">
                  <c:v>-24.969539999999999</c:v>
                </c:pt>
                <c:pt idx="136">
                  <c:v>-25.156696</c:v>
                </c:pt>
                <c:pt idx="137">
                  <c:v>-25.366683999999999</c:v>
                </c:pt>
                <c:pt idx="138">
                  <c:v>-25.562674000000001</c:v>
                </c:pt>
                <c:pt idx="139">
                  <c:v>-25.776675999999998</c:v>
                </c:pt>
                <c:pt idx="140">
                  <c:v>-26.007083999999999</c:v>
                </c:pt>
                <c:pt idx="141">
                  <c:v>-26.230898</c:v>
                </c:pt>
                <c:pt idx="142">
                  <c:v>-26.445112000000002</c:v>
                </c:pt>
                <c:pt idx="143">
                  <c:v>-26.671431999999999</c:v>
                </c:pt>
                <c:pt idx="144">
                  <c:v>-26.879662</c:v>
                </c:pt>
                <c:pt idx="145">
                  <c:v>-27.061508</c:v>
                </c:pt>
                <c:pt idx="146">
                  <c:v>-27.242550000000001</c:v>
                </c:pt>
                <c:pt idx="147">
                  <c:v>-27.404419000000001</c:v>
                </c:pt>
                <c:pt idx="148">
                  <c:v>-27.543254999999998</c:v>
                </c:pt>
                <c:pt idx="149">
                  <c:v>-27.671478</c:v>
                </c:pt>
                <c:pt idx="150">
                  <c:v>-27.785633000000001</c:v>
                </c:pt>
                <c:pt idx="151">
                  <c:v>-27.852930000000001</c:v>
                </c:pt>
                <c:pt idx="152">
                  <c:v>-27.907726</c:v>
                </c:pt>
                <c:pt idx="153">
                  <c:v>-27.937684999999998</c:v>
                </c:pt>
                <c:pt idx="154">
                  <c:v>-27.927509000000001</c:v>
                </c:pt>
                <c:pt idx="155">
                  <c:v>-27.880205</c:v>
                </c:pt>
                <c:pt idx="156">
                  <c:v>-27.812837999999999</c:v>
                </c:pt>
                <c:pt idx="157">
                  <c:v>-27.689938999999999</c:v>
                </c:pt>
                <c:pt idx="158">
                  <c:v>-27.523857</c:v>
                </c:pt>
                <c:pt idx="159">
                  <c:v>-27.325899</c:v>
                </c:pt>
                <c:pt idx="160">
                  <c:v>-27.093730999999998</c:v>
                </c:pt>
                <c:pt idx="161">
                  <c:v>-26.818760000000001</c:v>
                </c:pt>
                <c:pt idx="162">
                  <c:v>-26.51549</c:v>
                </c:pt>
                <c:pt idx="163">
                  <c:v>-26.192657000000001</c:v>
                </c:pt>
                <c:pt idx="164">
                  <c:v>-25.822519</c:v>
                </c:pt>
                <c:pt idx="165">
                  <c:v>-25.420438999999998</c:v>
                </c:pt>
                <c:pt idx="166">
                  <c:v>-25.004477999999999</c:v>
                </c:pt>
                <c:pt idx="167">
                  <c:v>-24.587848999999999</c:v>
                </c:pt>
                <c:pt idx="168">
                  <c:v>-24.16497</c:v>
                </c:pt>
                <c:pt idx="169">
                  <c:v>-23.758917</c:v>
                </c:pt>
                <c:pt idx="170">
                  <c:v>-23.382853000000001</c:v>
                </c:pt>
                <c:pt idx="171">
                  <c:v>-23.033605999999999</c:v>
                </c:pt>
                <c:pt idx="172">
                  <c:v>-22.705479</c:v>
                </c:pt>
                <c:pt idx="173">
                  <c:v>-22.425961000000001</c:v>
                </c:pt>
                <c:pt idx="174">
                  <c:v>-22.204906000000001</c:v>
                </c:pt>
                <c:pt idx="175">
                  <c:v>-22.059940000000001</c:v>
                </c:pt>
                <c:pt idx="176">
                  <c:v>-21.987044999999998</c:v>
                </c:pt>
                <c:pt idx="177">
                  <c:v>-22.009789000000001</c:v>
                </c:pt>
                <c:pt idx="178">
                  <c:v>-22.097857999999999</c:v>
                </c:pt>
                <c:pt idx="179">
                  <c:v>-22.263548</c:v>
                </c:pt>
                <c:pt idx="180">
                  <c:v>-22.464524999999998</c:v>
                </c:pt>
                <c:pt idx="181">
                  <c:v>-22.720495</c:v>
                </c:pt>
                <c:pt idx="182">
                  <c:v>-23.010961999999999</c:v>
                </c:pt>
                <c:pt idx="183">
                  <c:v>-23.350307000000001</c:v>
                </c:pt>
                <c:pt idx="184">
                  <c:v>-23.708019</c:v>
                </c:pt>
                <c:pt idx="185">
                  <c:v>-24.098542999999999</c:v>
                </c:pt>
                <c:pt idx="186">
                  <c:v>-24.502054000000001</c:v>
                </c:pt>
                <c:pt idx="187">
                  <c:v>-24.911476</c:v>
                </c:pt>
                <c:pt idx="188">
                  <c:v>-25.321152000000001</c:v>
                </c:pt>
                <c:pt idx="189">
                  <c:v>-25.736906000000001</c:v>
                </c:pt>
                <c:pt idx="190">
                  <c:v>-26.136538000000002</c:v>
                </c:pt>
                <c:pt idx="191">
                  <c:v>-26.517046000000001</c:v>
                </c:pt>
                <c:pt idx="192">
                  <c:v>-26.903839000000001</c:v>
                </c:pt>
                <c:pt idx="193">
                  <c:v>-27.229590999999999</c:v>
                </c:pt>
                <c:pt idx="194">
                  <c:v>-27.533878000000001</c:v>
                </c:pt>
                <c:pt idx="195">
                  <c:v>-27.83493</c:v>
                </c:pt>
                <c:pt idx="196">
                  <c:v>-28.172892000000001</c:v>
                </c:pt>
                <c:pt idx="197">
                  <c:v>-28.356204999999999</c:v>
                </c:pt>
                <c:pt idx="198">
                  <c:v>-28.5063</c:v>
                </c:pt>
                <c:pt idx="199">
                  <c:v>-28.596584</c:v>
                </c:pt>
                <c:pt idx="200">
                  <c:v>-28.621164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78-4C89-9562-612A82AAA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84320"/>
        <c:axId val="97456128"/>
      </c:scatterChart>
      <c:valAx>
        <c:axId val="97384320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7456128"/>
        <c:crosses val="autoZero"/>
        <c:crossBetween val="midCat"/>
        <c:majorUnit val="2"/>
      </c:valAx>
      <c:valAx>
        <c:axId val="97456128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738432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100 MHz IF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3006025076638575"/>
          <c:y val="2.31700204141149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CLvsLO!$P$2</c:f>
              <c:strCache>
                <c:ptCount val="1"/>
                <c:pt idx="0">
                  <c:v> 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CLvsLO!$P$5:$P$205</c:f>
              <c:numCache>
                <c:formatCode>General</c:formatCode>
                <c:ptCount val="201"/>
                <c:pt idx="0">
                  <c:v>-73.469254000000006</c:v>
                </c:pt>
                <c:pt idx="1">
                  <c:v>-74.349007</c:v>
                </c:pt>
                <c:pt idx="2">
                  <c:v>-76.248833000000005</c:v>
                </c:pt>
                <c:pt idx="3">
                  <c:v>-79.574409000000003</c:v>
                </c:pt>
                <c:pt idx="4">
                  <c:v>-82.807991000000001</c:v>
                </c:pt>
                <c:pt idx="5">
                  <c:v>-80.861519000000001</c:v>
                </c:pt>
                <c:pt idx="6">
                  <c:v>-78.978736999999995</c:v>
                </c:pt>
                <c:pt idx="7">
                  <c:v>-79.116714000000002</c:v>
                </c:pt>
                <c:pt idx="8">
                  <c:v>-77.847617999999997</c:v>
                </c:pt>
                <c:pt idx="9">
                  <c:v>-74.337738000000002</c:v>
                </c:pt>
                <c:pt idx="10">
                  <c:v>-72.90831</c:v>
                </c:pt>
                <c:pt idx="11">
                  <c:v>-76.405959999999993</c:v>
                </c:pt>
                <c:pt idx="12">
                  <c:v>-74.529373000000007</c:v>
                </c:pt>
                <c:pt idx="13">
                  <c:v>-72.053687999999994</c:v>
                </c:pt>
                <c:pt idx="14">
                  <c:v>-71.898071000000002</c:v>
                </c:pt>
                <c:pt idx="15">
                  <c:v>-71.901793999999995</c:v>
                </c:pt>
                <c:pt idx="16">
                  <c:v>-71.119377</c:v>
                </c:pt>
                <c:pt idx="17">
                  <c:v>-74.371803</c:v>
                </c:pt>
                <c:pt idx="18">
                  <c:v>-73.794715999999994</c:v>
                </c:pt>
                <c:pt idx="19">
                  <c:v>-73.096771000000004</c:v>
                </c:pt>
                <c:pt idx="20">
                  <c:v>-66.104736000000003</c:v>
                </c:pt>
                <c:pt idx="21">
                  <c:v>-58.130569000000001</c:v>
                </c:pt>
                <c:pt idx="22">
                  <c:v>-46.415416999999998</c:v>
                </c:pt>
                <c:pt idx="23">
                  <c:v>-38.531951999999997</c:v>
                </c:pt>
                <c:pt idx="24">
                  <c:v>-30.023163</c:v>
                </c:pt>
                <c:pt idx="25">
                  <c:v>-26.702231999999999</c:v>
                </c:pt>
                <c:pt idx="26">
                  <c:v>-23.377676000000001</c:v>
                </c:pt>
                <c:pt idx="27">
                  <c:v>-21.998975999999999</c:v>
                </c:pt>
                <c:pt idx="28">
                  <c:v>-21.110949000000002</c:v>
                </c:pt>
                <c:pt idx="29">
                  <c:v>-20.345593999999998</c:v>
                </c:pt>
                <c:pt idx="30">
                  <c:v>-19.582445</c:v>
                </c:pt>
                <c:pt idx="31">
                  <c:v>-18.805682999999998</c:v>
                </c:pt>
                <c:pt idx="32">
                  <c:v>-17.923981000000001</c:v>
                </c:pt>
                <c:pt idx="33">
                  <c:v>-16.949007000000002</c:v>
                </c:pt>
                <c:pt idx="34">
                  <c:v>-15.825502999999999</c:v>
                </c:pt>
                <c:pt idx="35">
                  <c:v>-14.742514</c:v>
                </c:pt>
                <c:pt idx="36">
                  <c:v>-13.686092</c:v>
                </c:pt>
                <c:pt idx="37">
                  <c:v>-12.688757000000001</c:v>
                </c:pt>
                <c:pt idx="38">
                  <c:v>-11.673234000000001</c:v>
                </c:pt>
                <c:pt idx="39">
                  <c:v>-10.797188</c:v>
                </c:pt>
                <c:pt idx="40">
                  <c:v>-10.023357000000001</c:v>
                </c:pt>
                <c:pt idx="41">
                  <c:v>-9.3712864000000007</c:v>
                </c:pt>
                <c:pt idx="42">
                  <c:v>-8.8083620000000007</c:v>
                </c:pt>
                <c:pt idx="43">
                  <c:v>-8.4374275000000001</c:v>
                </c:pt>
                <c:pt idx="44">
                  <c:v>-8.2207117000000007</c:v>
                </c:pt>
                <c:pt idx="45">
                  <c:v>-8.1291808999999997</c:v>
                </c:pt>
                <c:pt idx="46">
                  <c:v>-8.1062335999999995</c:v>
                </c:pt>
                <c:pt idx="47">
                  <c:v>-8.1204585999999992</c:v>
                </c:pt>
                <c:pt idx="48">
                  <c:v>-8.1567372999999996</c:v>
                </c:pt>
                <c:pt idx="49">
                  <c:v>-8.1862554999999997</c:v>
                </c:pt>
                <c:pt idx="50">
                  <c:v>-8.2025938000000007</c:v>
                </c:pt>
                <c:pt idx="51">
                  <c:v>-8.2070550999999998</c:v>
                </c:pt>
                <c:pt idx="52">
                  <c:v>-8.2272014999999996</c:v>
                </c:pt>
                <c:pt idx="53">
                  <c:v>-8.2122563999999993</c:v>
                </c:pt>
                <c:pt idx="54">
                  <c:v>-8.2054013999999995</c:v>
                </c:pt>
                <c:pt idx="55">
                  <c:v>-8.1850176000000001</c:v>
                </c:pt>
                <c:pt idx="56">
                  <c:v>-8.1662835999999999</c:v>
                </c:pt>
                <c:pt idx="57">
                  <c:v>-8.1565113</c:v>
                </c:pt>
                <c:pt idx="58">
                  <c:v>-8.1626940000000001</c:v>
                </c:pt>
                <c:pt idx="59">
                  <c:v>-8.1669359000000004</c:v>
                </c:pt>
                <c:pt idx="60">
                  <c:v>-8.1815461999999997</c:v>
                </c:pt>
                <c:pt idx="61">
                  <c:v>-8.2034196999999995</c:v>
                </c:pt>
                <c:pt idx="62">
                  <c:v>-8.2230053000000005</c:v>
                </c:pt>
                <c:pt idx="63">
                  <c:v>-8.2504044000000007</c:v>
                </c:pt>
                <c:pt idx="64">
                  <c:v>-8.2917527999999994</c:v>
                </c:pt>
                <c:pt idx="65">
                  <c:v>-8.3320559999999997</c:v>
                </c:pt>
                <c:pt idx="66">
                  <c:v>-8.3710804000000003</c:v>
                </c:pt>
                <c:pt idx="67">
                  <c:v>-8.4073066999999995</c:v>
                </c:pt>
                <c:pt idx="68">
                  <c:v>-8.4330529999999992</c:v>
                </c:pt>
                <c:pt idx="69">
                  <c:v>-8.4066390999999996</c:v>
                </c:pt>
                <c:pt idx="70">
                  <c:v>-8.3523808000000006</c:v>
                </c:pt>
                <c:pt idx="71">
                  <c:v>-8.2854165999999996</c:v>
                </c:pt>
                <c:pt idx="72">
                  <c:v>-8.2086228999999999</c:v>
                </c:pt>
                <c:pt idx="73">
                  <c:v>-8.1364774999999998</c:v>
                </c:pt>
                <c:pt idx="74">
                  <c:v>-8.0984669</c:v>
                </c:pt>
                <c:pt idx="75">
                  <c:v>-8.0889176999999997</c:v>
                </c:pt>
                <c:pt idx="76">
                  <c:v>-8.0890675000000005</c:v>
                </c:pt>
                <c:pt idx="77">
                  <c:v>-8.0981378999999993</c:v>
                </c:pt>
                <c:pt idx="78">
                  <c:v>-8.1121368</c:v>
                </c:pt>
                <c:pt idx="79">
                  <c:v>-8.1409310999999995</c:v>
                </c:pt>
                <c:pt idx="80">
                  <c:v>-8.1804094000000003</c:v>
                </c:pt>
                <c:pt idx="81">
                  <c:v>-8.2250910000000008</c:v>
                </c:pt>
                <c:pt idx="82">
                  <c:v>-8.2734193999999999</c:v>
                </c:pt>
                <c:pt idx="83">
                  <c:v>-8.3354005999999998</c:v>
                </c:pt>
                <c:pt idx="84">
                  <c:v>-8.3906259999999993</c:v>
                </c:pt>
                <c:pt idx="85">
                  <c:v>-8.4464769000000004</c:v>
                </c:pt>
                <c:pt idx="86">
                  <c:v>-8.5076075000000007</c:v>
                </c:pt>
                <c:pt idx="87">
                  <c:v>-8.5653000000000006</c:v>
                </c:pt>
                <c:pt idx="88">
                  <c:v>-8.6042003999999999</c:v>
                </c:pt>
                <c:pt idx="89">
                  <c:v>-8.6373501000000008</c:v>
                </c:pt>
                <c:pt idx="90">
                  <c:v>-8.6690474000000002</c:v>
                </c:pt>
                <c:pt idx="91">
                  <c:v>-8.6900777999999992</c:v>
                </c:pt>
                <c:pt idx="92">
                  <c:v>-8.6905231000000001</c:v>
                </c:pt>
                <c:pt idx="93">
                  <c:v>-8.7037209999999998</c:v>
                </c:pt>
                <c:pt idx="94">
                  <c:v>-8.6928748999999996</c:v>
                </c:pt>
                <c:pt idx="95">
                  <c:v>-8.6663303000000003</c:v>
                </c:pt>
                <c:pt idx="96">
                  <c:v>-8.6490563999999992</c:v>
                </c:pt>
                <c:pt idx="97">
                  <c:v>-8.6353340000000003</c:v>
                </c:pt>
                <c:pt idx="98">
                  <c:v>-8.6072778999999997</c:v>
                </c:pt>
                <c:pt idx="99">
                  <c:v>-8.6042480000000001</c:v>
                </c:pt>
                <c:pt idx="100">
                  <c:v>-8.6034927000000003</c:v>
                </c:pt>
                <c:pt idx="101">
                  <c:v>-8.5914335000000008</c:v>
                </c:pt>
                <c:pt idx="102">
                  <c:v>-8.5949334999999998</c:v>
                </c:pt>
                <c:pt idx="103">
                  <c:v>-8.5968218000000007</c:v>
                </c:pt>
                <c:pt idx="104">
                  <c:v>-8.6111173999999995</c:v>
                </c:pt>
                <c:pt idx="105">
                  <c:v>-8.6085501000000004</c:v>
                </c:pt>
                <c:pt idx="106">
                  <c:v>-8.5976161999999992</c:v>
                </c:pt>
                <c:pt idx="107">
                  <c:v>-8.5989590000000007</c:v>
                </c:pt>
                <c:pt idx="108">
                  <c:v>-8.6051140000000004</c:v>
                </c:pt>
                <c:pt idx="109">
                  <c:v>-8.6011065999999996</c:v>
                </c:pt>
                <c:pt idx="110">
                  <c:v>-8.6126261</c:v>
                </c:pt>
                <c:pt idx="111">
                  <c:v>-8.6392260000000007</c:v>
                </c:pt>
                <c:pt idx="112">
                  <c:v>-8.6595917</c:v>
                </c:pt>
                <c:pt idx="113">
                  <c:v>-8.6649817999999996</c:v>
                </c:pt>
                <c:pt idx="114">
                  <c:v>-8.6776122999999998</c:v>
                </c:pt>
                <c:pt idx="115">
                  <c:v>-8.6986275000000006</c:v>
                </c:pt>
                <c:pt idx="116">
                  <c:v>-8.7103052000000005</c:v>
                </c:pt>
                <c:pt idx="117">
                  <c:v>-8.6894340999999997</c:v>
                </c:pt>
                <c:pt idx="118">
                  <c:v>-8.6819457999999994</c:v>
                </c:pt>
                <c:pt idx="119">
                  <c:v>-8.6770878000000007</c:v>
                </c:pt>
                <c:pt idx="120">
                  <c:v>-8.6432753000000009</c:v>
                </c:pt>
                <c:pt idx="121">
                  <c:v>-8.6053809999999995</c:v>
                </c:pt>
                <c:pt idx="122">
                  <c:v>-8.5909996</c:v>
                </c:pt>
                <c:pt idx="123">
                  <c:v>-8.5782909000000007</c:v>
                </c:pt>
                <c:pt idx="124">
                  <c:v>-8.5588388000000002</c:v>
                </c:pt>
                <c:pt idx="125">
                  <c:v>-8.5767994000000005</c:v>
                </c:pt>
                <c:pt idx="126">
                  <c:v>-8.5932502999999993</c:v>
                </c:pt>
                <c:pt idx="127">
                  <c:v>-8.6224413000000002</c:v>
                </c:pt>
                <c:pt idx="128">
                  <c:v>-8.6497592999999995</c:v>
                </c:pt>
                <c:pt idx="129">
                  <c:v>-8.6901902999999994</c:v>
                </c:pt>
                <c:pt idx="130">
                  <c:v>-8.7171774000000006</c:v>
                </c:pt>
                <c:pt idx="131">
                  <c:v>-8.7564963999999996</c:v>
                </c:pt>
                <c:pt idx="132">
                  <c:v>-8.7840013999999993</c:v>
                </c:pt>
                <c:pt idx="133">
                  <c:v>-8.8125876999999999</c:v>
                </c:pt>
                <c:pt idx="134">
                  <c:v>-8.8275775999999997</c:v>
                </c:pt>
                <c:pt idx="135">
                  <c:v>-8.8684434999999997</c:v>
                </c:pt>
                <c:pt idx="136">
                  <c:v>-8.9074383000000008</c:v>
                </c:pt>
                <c:pt idx="137">
                  <c:v>-8.9432811999999995</c:v>
                </c:pt>
                <c:pt idx="138">
                  <c:v>-8.9943294999999992</c:v>
                </c:pt>
                <c:pt idx="139">
                  <c:v>-9.0324048999999995</c:v>
                </c:pt>
                <c:pt idx="140">
                  <c:v>-9.0338287000000008</c:v>
                </c:pt>
                <c:pt idx="141">
                  <c:v>-9.0488280999999997</c:v>
                </c:pt>
                <c:pt idx="142">
                  <c:v>-9.0687618000000008</c:v>
                </c:pt>
                <c:pt idx="143">
                  <c:v>-9.0621375999999998</c:v>
                </c:pt>
                <c:pt idx="144">
                  <c:v>-9.0646676999999993</c:v>
                </c:pt>
                <c:pt idx="145">
                  <c:v>-9.0867968000000001</c:v>
                </c:pt>
                <c:pt idx="146">
                  <c:v>-9.0741204999999994</c:v>
                </c:pt>
                <c:pt idx="147">
                  <c:v>-9.0661345000000004</c:v>
                </c:pt>
                <c:pt idx="148">
                  <c:v>-9.0578871000000003</c:v>
                </c:pt>
                <c:pt idx="149">
                  <c:v>-9.0326777000000007</c:v>
                </c:pt>
                <c:pt idx="150">
                  <c:v>-9.0027533000000002</c:v>
                </c:pt>
                <c:pt idx="151">
                  <c:v>-9.0061540999999998</c:v>
                </c:pt>
                <c:pt idx="152">
                  <c:v>-8.9783677999999991</c:v>
                </c:pt>
                <c:pt idx="153">
                  <c:v>-8.9818935</c:v>
                </c:pt>
                <c:pt idx="154">
                  <c:v>-9.0043811999999992</c:v>
                </c:pt>
                <c:pt idx="155">
                  <c:v>-9.0024157000000002</c:v>
                </c:pt>
                <c:pt idx="156">
                  <c:v>-8.9944381999999994</c:v>
                </c:pt>
                <c:pt idx="157">
                  <c:v>-9.0008707000000001</c:v>
                </c:pt>
                <c:pt idx="158">
                  <c:v>-9.0135527</c:v>
                </c:pt>
                <c:pt idx="159">
                  <c:v>-9.0210743000000004</c:v>
                </c:pt>
                <c:pt idx="160">
                  <c:v>-9.0572175999999995</c:v>
                </c:pt>
                <c:pt idx="161">
                  <c:v>-9.0838823000000009</c:v>
                </c:pt>
                <c:pt idx="162">
                  <c:v>-9.1166458000000006</c:v>
                </c:pt>
                <c:pt idx="163">
                  <c:v>-9.1322851000000007</c:v>
                </c:pt>
                <c:pt idx="164">
                  <c:v>-9.1576424000000003</c:v>
                </c:pt>
                <c:pt idx="165">
                  <c:v>-9.1854200000000006</c:v>
                </c:pt>
                <c:pt idx="166">
                  <c:v>-9.2356204999999996</c:v>
                </c:pt>
                <c:pt idx="167">
                  <c:v>-9.2811394000000007</c:v>
                </c:pt>
                <c:pt idx="168">
                  <c:v>-9.3251591000000005</c:v>
                </c:pt>
                <c:pt idx="169">
                  <c:v>-9.3914576000000007</c:v>
                </c:pt>
                <c:pt idx="170">
                  <c:v>-9.4661016</c:v>
                </c:pt>
                <c:pt idx="171">
                  <c:v>-9.5213289000000003</c:v>
                </c:pt>
                <c:pt idx="172">
                  <c:v>-9.6028385000000007</c:v>
                </c:pt>
                <c:pt idx="173">
                  <c:v>-9.6960315999999995</c:v>
                </c:pt>
                <c:pt idx="174">
                  <c:v>-9.7805624000000009</c:v>
                </c:pt>
                <c:pt idx="175">
                  <c:v>-9.8549632999999996</c:v>
                </c:pt>
                <c:pt idx="176">
                  <c:v>-9.9464644999999994</c:v>
                </c:pt>
                <c:pt idx="177">
                  <c:v>-10.043082</c:v>
                </c:pt>
                <c:pt idx="178">
                  <c:v>-10.141757999999999</c:v>
                </c:pt>
                <c:pt idx="179">
                  <c:v>-10.257949</c:v>
                </c:pt>
                <c:pt idx="180">
                  <c:v>-10.402777</c:v>
                </c:pt>
                <c:pt idx="181">
                  <c:v>-10.557926999999999</c:v>
                </c:pt>
                <c:pt idx="182">
                  <c:v>-10.711886</c:v>
                </c:pt>
                <c:pt idx="183">
                  <c:v>-10.879949</c:v>
                </c:pt>
                <c:pt idx="184">
                  <c:v>-11.034316</c:v>
                </c:pt>
                <c:pt idx="185">
                  <c:v>-11.197058</c:v>
                </c:pt>
                <c:pt idx="186">
                  <c:v>-11.361784999999999</c:v>
                </c:pt>
                <c:pt idx="187">
                  <c:v>-11.549830999999999</c:v>
                </c:pt>
                <c:pt idx="188">
                  <c:v>-11.737219</c:v>
                </c:pt>
                <c:pt idx="189">
                  <c:v>-11.950701</c:v>
                </c:pt>
                <c:pt idx="190">
                  <c:v>-12.160924</c:v>
                </c:pt>
                <c:pt idx="191">
                  <c:v>-12.390962</c:v>
                </c:pt>
                <c:pt idx="192">
                  <c:v>-12.626124000000001</c:v>
                </c:pt>
                <c:pt idx="193">
                  <c:v>-12.925253</c:v>
                </c:pt>
                <c:pt idx="194">
                  <c:v>-13.230314999999999</c:v>
                </c:pt>
                <c:pt idx="195">
                  <c:v>-13.478662</c:v>
                </c:pt>
                <c:pt idx="196">
                  <c:v>-13.671761999999999</c:v>
                </c:pt>
                <c:pt idx="197">
                  <c:v>-13.809297000000001</c:v>
                </c:pt>
                <c:pt idx="198">
                  <c:v>-13.851198999999999</c:v>
                </c:pt>
                <c:pt idx="199">
                  <c:v>-13.834656000000001</c:v>
                </c:pt>
                <c:pt idx="200">
                  <c:v>-13.830927000000001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3-41DA-AF87-D04EBB49057A}"/>
            </c:ext>
          </c:extLst>
        </c:ser>
        <c:ser>
          <c:idx val="2"/>
          <c:order val="1"/>
          <c:tx>
            <c:strRef>
              <c:f>CLvsLO!$Q$2</c:f>
              <c:strCache>
                <c:ptCount val="1"/>
                <c:pt idx="0">
                  <c:v> 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CLvsLO!$Q$5:$Q$205</c:f>
              <c:numCache>
                <c:formatCode>General</c:formatCode>
                <c:ptCount val="201"/>
                <c:pt idx="0">
                  <c:v>-72.222649000000004</c:v>
                </c:pt>
                <c:pt idx="1">
                  <c:v>-71.153228999999996</c:v>
                </c:pt>
                <c:pt idx="2">
                  <c:v>-71.635338000000004</c:v>
                </c:pt>
                <c:pt idx="3">
                  <c:v>-72.025101000000006</c:v>
                </c:pt>
                <c:pt idx="4">
                  <c:v>-73.797539</c:v>
                </c:pt>
                <c:pt idx="5">
                  <c:v>-74.452751000000006</c:v>
                </c:pt>
                <c:pt idx="6">
                  <c:v>-75.323807000000002</c:v>
                </c:pt>
                <c:pt idx="7">
                  <c:v>-73.185676999999998</c:v>
                </c:pt>
                <c:pt idx="8">
                  <c:v>-73.862030000000004</c:v>
                </c:pt>
                <c:pt idx="9">
                  <c:v>-71.443191999999996</c:v>
                </c:pt>
                <c:pt idx="10">
                  <c:v>-70.724495000000005</c:v>
                </c:pt>
                <c:pt idx="11">
                  <c:v>-70.943129999999996</c:v>
                </c:pt>
                <c:pt idx="12">
                  <c:v>-72.170105000000007</c:v>
                </c:pt>
                <c:pt idx="13">
                  <c:v>-72.613204999999994</c:v>
                </c:pt>
                <c:pt idx="14">
                  <c:v>-72.997260999999995</c:v>
                </c:pt>
                <c:pt idx="15">
                  <c:v>-72.654090999999994</c:v>
                </c:pt>
                <c:pt idx="16">
                  <c:v>-72.757439000000005</c:v>
                </c:pt>
                <c:pt idx="17">
                  <c:v>-73.119949000000005</c:v>
                </c:pt>
                <c:pt idx="18">
                  <c:v>-71.188957000000002</c:v>
                </c:pt>
                <c:pt idx="19">
                  <c:v>-70.829239000000001</c:v>
                </c:pt>
                <c:pt idx="20">
                  <c:v>-69.409003999999996</c:v>
                </c:pt>
                <c:pt idx="21">
                  <c:v>-68.161490999999998</c:v>
                </c:pt>
                <c:pt idx="22">
                  <c:v>-64.096581</c:v>
                </c:pt>
                <c:pt idx="23">
                  <c:v>-57.808253999999998</c:v>
                </c:pt>
                <c:pt idx="24">
                  <c:v>-50.281364000000004</c:v>
                </c:pt>
                <c:pt idx="25">
                  <c:v>-41.868018999999997</c:v>
                </c:pt>
                <c:pt idx="26">
                  <c:v>-33.228549999999998</c:v>
                </c:pt>
                <c:pt idx="27">
                  <c:v>-27.378724999999999</c:v>
                </c:pt>
                <c:pt idx="28">
                  <c:v>-23.977854000000001</c:v>
                </c:pt>
                <c:pt idx="29">
                  <c:v>-22.209890000000001</c:v>
                </c:pt>
                <c:pt idx="30">
                  <c:v>-20.932625000000002</c:v>
                </c:pt>
                <c:pt idx="31">
                  <c:v>-19.958297999999999</c:v>
                </c:pt>
                <c:pt idx="32">
                  <c:v>-19.000402000000001</c:v>
                </c:pt>
                <c:pt idx="33">
                  <c:v>-17.972117999999998</c:v>
                </c:pt>
                <c:pt idx="34">
                  <c:v>-16.680405</c:v>
                </c:pt>
                <c:pt idx="35">
                  <c:v>-15.495150000000001</c:v>
                </c:pt>
                <c:pt idx="36">
                  <c:v>-14.322297000000001</c:v>
                </c:pt>
                <c:pt idx="37">
                  <c:v>-13.218166</c:v>
                </c:pt>
                <c:pt idx="38">
                  <c:v>-12.082271</c:v>
                </c:pt>
                <c:pt idx="39">
                  <c:v>-11.142726</c:v>
                </c:pt>
                <c:pt idx="40">
                  <c:v>-10.309021</c:v>
                </c:pt>
                <c:pt idx="41">
                  <c:v>-9.5777359000000004</c:v>
                </c:pt>
                <c:pt idx="42">
                  <c:v>-8.9301720000000007</c:v>
                </c:pt>
                <c:pt idx="43">
                  <c:v>-8.5105123999999996</c:v>
                </c:pt>
                <c:pt idx="44">
                  <c:v>-8.2712325999999994</c:v>
                </c:pt>
                <c:pt idx="45">
                  <c:v>-8.1799479000000002</c:v>
                </c:pt>
                <c:pt idx="46">
                  <c:v>-8.1740179000000008</c:v>
                </c:pt>
                <c:pt idx="47">
                  <c:v>-8.2084121999999997</c:v>
                </c:pt>
                <c:pt idx="48">
                  <c:v>-8.2639350999999994</c:v>
                </c:pt>
                <c:pt idx="49">
                  <c:v>-8.3114337999999996</c:v>
                </c:pt>
                <c:pt idx="50">
                  <c:v>-8.3388375999999997</c:v>
                </c:pt>
                <c:pt idx="51">
                  <c:v>-8.3523817000000005</c:v>
                </c:pt>
                <c:pt idx="52">
                  <c:v>-8.3761004999999997</c:v>
                </c:pt>
                <c:pt idx="53">
                  <c:v>-8.3536482000000003</c:v>
                </c:pt>
                <c:pt idx="54">
                  <c:v>-8.3411244999999994</c:v>
                </c:pt>
                <c:pt idx="55">
                  <c:v>-8.3113317000000002</c:v>
                </c:pt>
                <c:pt idx="56">
                  <c:v>-8.2830648</c:v>
                </c:pt>
                <c:pt idx="57">
                  <c:v>-8.2698984000000006</c:v>
                </c:pt>
                <c:pt idx="58">
                  <c:v>-8.2718095999999992</c:v>
                </c:pt>
                <c:pt idx="59">
                  <c:v>-8.2713412999999996</c:v>
                </c:pt>
                <c:pt idx="60">
                  <c:v>-8.2822866000000008</c:v>
                </c:pt>
                <c:pt idx="61">
                  <c:v>-8.2993526000000006</c:v>
                </c:pt>
                <c:pt idx="62">
                  <c:v>-8.3097639000000001</c:v>
                </c:pt>
                <c:pt idx="63">
                  <c:v>-8.3333311000000005</c:v>
                </c:pt>
                <c:pt idx="64">
                  <c:v>-8.3642769000000001</c:v>
                </c:pt>
                <c:pt idx="65">
                  <c:v>-8.3941020999999996</c:v>
                </c:pt>
                <c:pt idx="66">
                  <c:v>-8.4206429000000007</c:v>
                </c:pt>
                <c:pt idx="67">
                  <c:v>-8.4423904000000007</c:v>
                </c:pt>
                <c:pt idx="68">
                  <c:v>-8.4523086999999997</c:v>
                </c:pt>
                <c:pt idx="69">
                  <c:v>-8.4179878000000006</c:v>
                </c:pt>
                <c:pt idx="70">
                  <c:v>-8.3637238000000007</c:v>
                </c:pt>
                <c:pt idx="71">
                  <c:v>-8.2982159000000006</c:v>
                </c:pt>
                <c:pt idx="72">
                  <c:v>-8.2258244000000005</c:v>
                </c:pt>
                <c:pt idx="73">
                  <c:v>-8.1650466999999995</c:v>
                </c:pt>
                <c:pt idx="74">
                  <c:v>-8.1370564000000005</c:v>
                </c:pt>
                <c:pt idx="75">
                  <c:v>-8.1309404000000001</c:v>
                </c:pt>
                <c:pt idx="76">
                  <c:v>-8.1424626999999994</c:v>
                </c:pt>
                <c:pt idx="77">
                  <c:v>-8.1611519000000001</c:v>
                </c:pt>
                <c:pt idx="78">
                  <c:v>-8.1871805000000002</c:v>
                </c:pt>
                <c:pt idx="79">
                  <c:v>-8.2272157999999997</c:v>
                </c:pt>
                <c:pt idx="80">
                  <c:v>-8.2761011</c:v>
                </c:pt>
                <c:pt idx="81">
                  <c:v>-8.3288145</c:v>
                </c:pt>
                <c:pt idx="82">
                  <c:v>-8.3838615000000001</c:v>
                </c:pt>
                <c:pt idx="83">
                  <c:v>-8.4527625999999998</c:v>
                </c:pt>
                <c:pt idx="84">
                  <c:v>-8.5136423000000008</c:v>
                </c:pt>
                <c:pt idx="85">
                  <c:v>-8.5838795000000001</c:v>
                </c:pt>
                <c:pt idx="86">
                  <c:v>-8.6520624000000002</c:v>
                </c:pt>
                <c:pt idx="87">
                  <c:v>-8.7153664000000006</c:v>
                </c:pt>
                <c:pt idx="88">
                  <c:v>-8.7556162000000004</c:v>
                </c:pt>
                <c:pt idx="89">
                  <c:v>-8.7920151000000004</c:v>
                </c:pt>
                <c:pt idx="90">
                  <c:v>-8.8175630999999992</c:v>
                </c:pt>
                <c:pt idx="91">
                  <c:v>-8.8298445000000001</c:v>
                </c:pt>
                <c:pt idx="92">
                  <c:v>-8.8243580000000001</c:v>
                </c:pt>
                <c:pt idx="93">
                  <c:v>-8.8294353000000001</c:v>
                </c:pt>
                <c:pt idx="94">
                  <c:v>-8.8053092999999993</c:v>
                </c:pt>
                <c:pt idx="95">
                  <c:v>-8.7699203000000008</c:v>
                </c:pt>
                <c:pt idx="96">
                  <c:v>-8.7483749</c:v>
                </c:pt>
                <c:pt idx="97">
                  <c:v>-8.7310829000000005</c:v>
                </c:pt>
                <c:pt idx="98">
                  <c:v>-8.7038136000000002</c:v>
                </c:pt>
                <c:pt idx="99">
                  <c:v>-8.7020741000000008</c:v>
                </c:pt>
                <c:pt idx="100">
                  <c:v>-8.7038039999999999</c:v>
                </c:pt>
                <c:pt idx="101">
                  <c:v>-8.6951885000000004</c:v>
                </c:pt>
                <c:pt idx="102">
                  <c:v>-8.6962814000000002</c:v>
                </c:pt>
                <c:pt idx="103">
                  <c:v>-8.6980629</c:v>
                </c:pt>
                <c:pt idx="104">
                  <c:v>-8.7193173999999996</c:v>
                </c:pt>
                <c:pt idx="105">
                  <c:v>-8.7141485000000003</c:v>
                </c:pt>
                <c:pt idx="106">
                  <c:v>-8.7034091999999994</c:v>
                </c:pt>
                <c:pt idx="107">
                  <c:v>-8.7044659000000006</c:v>
                </c:pt>
                <c:pt idx="108">
                  <c:v>-8.7067174999999999</c:v>
                </c:pt>
                <c:pt idx="109">
                  <c:v>-8.6904658999999995</c:v>
                </c:pt>
                <c:pt idx="110">
                  <c:v>-8.6979895000000003</c:v>
                </c:pt>
                <c:pt idx="111">
                  <c:v>-8.7154007</c:v>
                </c:pt>
                <c:pt idx="112">
                  <c:v>-8.7298030999999998</c:v>
                </c:pt>
                <c:pt idx="113">
                  <c:v>-8.7237300999999992</c:v>
                </c:pt>
                <c:pt idx="114">
                  <c:v>-8.7288647000000008</c:v>
                </c:pt>
                <c:pt idx="115">
                  <c:v>-8.7350320999999997</c:v>
                </c:pt>
                <c:pt idx="116">
                  <c:v>-8.7308997999999995</c:v>
                </c:pt>
                <c:pt idx="117">
                  <c:v>-8.6951655999999993</c:v>
                </c:pt>
                <c:pt idx="118">
                  <c:v>-8.6777964000000001</c:v>
                </c:pt>
                <c:pt idx="119">
                  <c:v>-8.6686019999999999</c:v>
                </c:pt>
                <c:pt idx="120">
                  <c:v>-8.6439266000000003</c:v>
                </c:pt>
                <c:pt idx="121">
                  <c:v>-8.6227950999999994</c:v>
                </c:pt>
                <c:pt idx="122">
                  <c:v>-8.6313847999999993</c:v>
                </c:pt>
                <c:pt idx="123">
                  <c:v>-8.6407641999999996</c:v>
                </c:pt>
                <c:pt idx="124">
                  <c:v>-8.6438980000000001</c:v>
                </c:pt>
                <c:pt idx="125">
                  <c:v>-8.6826878000000001</c:v>
                </c:pt>
                <c:pt idx="126">
                  <c:v>-8.7002287000000003</c:v>
                </c:pt>
                <c:pt idx="127">
                  <c:v>-8.7347040000000007</c:v>
                </c:pt>
                <c:pt idx="128">
                  <c:v>-8.7619571999999994</c:v>
                </c:pt>
                <c:pt idx="129">
                  <c:v>-8.7963476000000007</c:v>
                </c:pt>
                <c:pt idx="130">
                  <c:v>-8.8084477999999997</c:v>
                </c:pt>
                <c:pt idx="131">
                  <c:v>-8.8461285000000007</c:v>
                </c:pt>
                <c:pt idx="132">
                  <c:v>-8.8702965000000003</c:v>
                </c:pt>
                <c:pt idx="133">
                  <c:v>-8.9029617000000005</c:v>
                </c:pt>
                <c:pt idx="134">
                  <c:v>-8.9232482999999991</c:v>
                </c:pt>
                <c:pt idx="135">
                  <c:v>-8.9831438000000006</c:v>
                </c:pt>
                <c:pt idx="136">
                  <c:v>-9.0412301999999993</c:v>
                </c:pt>
                <c:pt idx="137">
                  <c:v>-9.0862254999999994</c:v>
                </c:pt>
                <c:pt idx="138">
                  <c:v>-9.1508178999999998</c:v>
                </c:pt>
                <c:pt idx="139">
                  <c:v>-9.1967201000000003</c:v>
                </c:pt>
                <c:pt idx="140">
                  <c:v>-9.1912193000000002</c:v>
                </c:pt>
                <c:pt idx="141">
                  <c:v>-9.2051257999999994</c:v>
                </c:pt>
                <c:pt idx="142">
                  <c:v>-9.2222176000000005</c:v>
                </c:pt>
                <c:pt idx="143">
                  <c:v>-9.2034100999999993</c:v>
                </c:pt>
                <c:pt idx="144">
                  <c:v>-9.1904973999999999</c:v>
                </c:pt>
                <c:pt idx="145">
                  <c:v>-9.2053671000000001</c:v>
                </c:pt>
                <c:pt idx="146">
                  <c:v>-9.1696910999999997</c:v>
                </c:pt>
                <c:pt idx="147">
                  <c:v>-9.1434498000000008</c:v>
                </c:pt>
                <c:pt idx="148">
                  <c:v>-9.1168785000000003</c:v>
                </c:pt>
                <c:pt idx="149">
                  <c:v>-9.0808716</c:v>
                </c:pt>
                <c:pt idx="150">
                  <c:v>-9.0326451999999993</c:v>
                </c:pt>
                <c:pt idx="151">
                  <c:v>-9.0302954</c:v>
                </c:pt>
                <c:pt idx="152">
                  <c:v>-8.9890670999999998</c:v>
                </c:pt>
                <c:pt idx="153">
                  <c:v>-8.9933720000000008</c:v>
                </c:pt>
                <c:pt idx="154">
                  <c:v>-9.0095147999999998</c:v>
                </c:pt>
                <c:pt idx="155">
                  <c:v>-9.0101376000000002</c:v>
                </c:pt>
                <c:pt idx="156">
                  <c:v>-9.0050887999999993</c:v>
                </c:pt>
                <c:pt idx="157">
                  <c:v>-9.0224142000000001</c:v>
                </c:pt>
                <c:pt idx="158">
                  <c:v>-9.0362968000000006</c:v>
                </c:pt>
                <c:pt idx="159">
                  <c:v>-9.0613413000000005</c:v>
                </c:pt>
                <c:pt idx="160">
                  <c:v>-9.1021909999999995</c:v>
                </c:pt>
                <c:pt idx="161">
                  <c:v>-9.1387005000000006</c:v>
                </c:pt>
                <c:pt idx="162">
                  <c:v>-9.1740388999999993</c:v>
                </c:pt>
                <c:pt idx="163">
                  <c:v>-9.1976194000000007</c:v>
                </c:pt>
                <c:pt idx="164">
                  <c:v>-9.2185162999999992</c:v>
                </c:pt>
                <c:pt idx="165">
                  <c:v>-9.2543974000000002</c:v>
                </c:pt>
                <c:pt idx="166">
                  <c:v>-9.3100357000000002</c:v>
                </c:pt>
                <c:pt idx="167">
                  <c:v>-9.3624401000000006</c:v>
                </c:pt>
                <c:pt idx="168">
                  <c:v>-9.4133863000000009</c:v>
                </c:pt>
                <c:pt idx="169">
                  <c:v>-9.4872025999999998</c:v>
                </c:pt>
                <c:pt idx="170">
                  <c:v>-9.5701485000000002</c:v>
                </c:pt>
                <c:pt idx="171">
                  <c:v>-9.6278562999999995</c:v>
                </c:pt>
                <c:pt idx="172">
                  <c:v>-9.7195271999999999</c:v>
                </c:pt>
                <c:pt idx="173">
                  <c:v>-9.8107147000000001</c:v>
                </c:pt>
                <c:pt idx="174">
                  <c:v>-9.9008559999999992</c:v>
                </c:pt>
                <c:pt idx="175">
                  <c:v>-9.9691963000000001</c:v>
                </c:pt>
                <c:pt idx="176">
                  <c:v>-10.054513</c:v>
                </c:pt>
                <c:pt idx="177">
                  <c:v>-10.139303</c:v>
                </c:pt>
                <c:pt idx="178">
                  <c:v>-10.235647</c:v>
                </c:pt>
                <c:pt idx="179">
                  <c:v>-10.33859</c:v>
                </c:pt>
                <c:pt idx="180">
                  <c:v>-10.479754</c:v>
                </c:pt>
                <c:pt idx="181">
                  <c:v>-10.621256000000001</c:v>
                </c:pt>
                <c:pt idx="182">
                  <c:v>-10.770785</c:v>
                </c:pt>
                <c:pt idx="183">
                  <c:v>-10.926648999999999</c:v>
                </c:pt>
                <c:pt idx="184">
                  <c:v>-11.074272000000001</c:v>
                </c:pt>
                <c:pt idx="185">
                  <c:v>-11.226824000000001</c:v>
                </c:pt>
                <c:pt idx="186">
                  <c:v>-11.391458</c:v>
                </c:pt>
                <c:pt idx="187">
                  <c:v>-11.575828</c:v>
                </c:pt>
                <c:pt idx="188">
                  <c:v>-11.767708000000001</c:v>
                </c:pt>
                <c:pt idx="189">
                  <c:v>-11.982352000000001</c:v>
                </c:pt>
                <c:pt idx="190">
                  <c:v>-12.189529</c:v>
                </c:pt>
                <c:pt idx="191">
                  <c:v>-12.417927000000001</c:v>
                </c:pt>
                <c:pt idx="192">
                  <c:v>-12.650237000000001</c:v>
                </c:pt>
                <c:pt idx="193">
                  <c:v>-12.949023</c:v>
                </c:pt>
                <c:pt idx="194">
                  <c:v>-13.254158</c:v>
                </c:pt>
                <c:pt idx="195">
                  <c:v>-13.502326</c:v>
                </c:pt>
                <c:pt idx="196">
                  <c:v>-13.699180999999999</c:v>
                </c:pt>
                <c:pt idx="197">
                  <c:v>-13.832093</c:v>
                </c:pt>
                <c:pt idx="198">
                  <c:v>-13.874966000000001</c:v>
                </c:pt>
                <c:pt idx="199">
                  <c:v>-13.863118</c:v>
                </c:pt>
                <c:pt idx="200">
                  <c:v>-13.867893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63-41DA-AF87-D04EBB49057A}"/>
            </c:ext>
          </c:extLst>
        </c:ser>
        <c:ser>
          <c:idx val="3"/>
          <c:order val="2"/>
          <c:tx>
            <c:strRef>
              <c:f>CLvsLO!$R$2</c:f>
              <c:strCache>
                <c:ptCount val="1"/>
                <c:pt idx="0">
                  <c:v> +13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CLvsLO!$R$5:$R$205</c:f>
              <c:numCache>
                <c:formatCode>General</c:formatCode>
                <c:ptCount val="201"/>
                <c:pt idx="0">
                  <c:v>-70.107688999999993</c:v>
                </c:pt>
                <c:pt idx="1">
                  <c:v>-71.003829999999994</c:v>
                </c:pt>
                <c:pt idx="2">
                  <c:v>-71.031409999999994</c:v>
                </c:pt>
                <c:pt idx="3">
                  <c:v>-71.353981000000005</c:v>
                </c:pt>
                <c:pt idx="4">
                  <c:v>-67.811829000000003</c:v>
                </c:pt>
                <c:pt idx="5">
                  <c:v>-69.721862999999999</c:v>
                </c:pt>
                <c:pt idx="6">
                  <c:v>-69.062247999999997</c:v>
                </c:pt>
                <c:pt idx="7">
                  <c:v>-70.203163000000004</c:v>
                </c:pt>
                <c:pt idx="8">
                  <c:v>-71.264342999999997</c:v>
                </c:pt>
                <c:pt idx="9">
                  <c:v>-72.604279000000005</c:v>
                </c:pt>
                <c:pt idx="10">
                  <c:v>-72.569557000000003</c:v>
                </c:pt>
                <c:pt idx="11">
                  <c:v>-72.070732000000007</c:v>
                </c:pt>
                <c:pt idx="12">
                  <c:v>-71.216621000000004</c:v>
                </c:pt>
                <c:pt idx="13">
                  <c:v>-69.401031000000003</c:v>
                </c:pt>
                <c:pt idx="14">
                  <c:v>-68.470200000000006</c:v>
                </c:pt>
                <c:pt idx="15">
                  <c:v>-69.408928000000003</c:v>
                </c:pt>
                <c:pt idx="16">
                  <c:v>-69.366287</c:v>
                </c:pt>
                <c:pt idx="17">
                  <c:v>-70.219147000000007</c:v>
                </c:pt>
                <c:pt idx="18">
                  <c:v>-72.241523999999998</c:v>
                </c:pt>
                <c:pt idx="19">
                  <c:v>-72.063789</c:v>
                </c:pt>
                <c:pt idx="20">
                  <c:v>-71.650642000000005</c:v>
                </c:pt>
                <c:pt idx="21">
                  <c:v>-71.646332000000001</c:v>
                </c:pt>
                <c:pt idx="22">
                  <c:v>-72.278114000000002</c:v>
                </c:pt>
                <c:pt idx="23">
                  <c:v>-70.874870000000001</c:v>
                </c:pt>
                <c:pt idx="24">
                  <c:v>-70.196181999999993</c:v>
                </c:pt>
                <c:pt idx="25">
                  <c:v>-64.273337999999995</c:v>
                </c:pt>
                <c:pt idx="26">
                  <c:v>-57.485497000000002</c:v>
                </c:pt>
                <c:pt idx="27">
                  <c:v>-47.084716999999998</c:v>
                </c:pt>
                <c:pt idx="28">
                  <c:v>-37.743225000000002</c:v>
                </c:pt>
                <c:pt idx="29">
                  <c:v>-30.126638</c:v>
                </c:pt>
                <c:pt idx="30">
                  <c:v>-25.150272000000001</c:v>
                </c:pt>
                <c:pt idx="31">
                  <c:v>-22.384678000000001</c:v>
                </c:pt>
                <c:pt idx="32">
                  <c:v>-20.888591999999999</c:v>
                </c:pt>
                <c:pt idx="33">
                  <c:v>-19.685051000000001</c:v>
                </c:pt>
                <c:pt idx="34">
                  <c:v>-18.125195999999999</c:v>
                </c:pt>
                <c:pt idx="35">
                  <c:v>-16.742912</c:v>
                </c:pt>
                <c:pt idx="36">
                  <c:v>-15.354115999999999</c:v>
                </c:pt>
                <c:pt idx="37">
                  <c:v>-14.053397</c:v>
                </c:pt>
                <c:pt idx="38">
                  <c:v>-12.754956</c:v>
                </c:pt>
                <c:pt idx="39">
                  <c:v>-11.695385</c:v>
                </c:pt>
                <c:pt idx="40">
                  <c:v>-10.760180999999999</c:v>
                </c:pt>
                <c:pt idx="41">
                  <c:v>-9.9136085999999999</c:v>
                </c:pt>
                <c:pt idx="42">
                  <c:v>-9.1593684999999994</c:v>
                </c:pt>
                <c:pt idx="43">
                  <c:v>-8.6662865</c:v>
                </c:pt>
                <c:pt idx="44">
                  <c:v>-8.3877859000000008</c:v>
                </c:pt>
                <c:pt idx="45">
                  <c:v>-8.2872047000000002</c:v>
                </c:pt>
                <c:pt idx="46">
                  <c:v>-8.2926091999999993</c:v>
                </c:pt>
                <c:pt idx="47">
                  <c:v>-8.3460903000000002</c:v>
                </c:pt>
                <c:pt idx="48">
                  <c:v>-8.4135056000000006</c:v>
                </c:pt>
                <c:pt idx="49">
                  <c:v>-8.4736680999999994</c:v>
                </c:pt>
                <c:pt idx="50">
                  <c:v>-8.5121593000000004</c:v>
                </c:pt>
                <c:pt idx="51">
                  <c:v>-8.5282754999999995</c:v>
                </c:pt>
                <c:pt idx="52">
                  <c:v>-8.5508585000000004</c:v>
                </c:pt>
                <c:pt idx="53">
                  <c:v>-8.5247840999999998</c:v>
                </c:pt>
                <c:pt idx="54">
                  <c:v>-8.5098190000000002</c:v>
                </c:pt>
                <c:pt idx="55">
                  <c:v>-8.4699135000000005</c:v>
                </c:pt>
                <c:pt idx="56">
                  <c:v>-8.4362534999999994</c:v>
                </c:pt>
                <c:pt idx="57">
                  <c:v>-8.4147891999999995</c:v>
                </c:pt>
                <c:pt idx="58">
                  <c:v>-8.4162607000000005</c:v>
                </c:pt>
                <c:pt idx="59">
                  <c:v>-8.4049014999999994</c:v>
                </c:pt>
                <c:pt idx="60">
                  <c:v>-8.4083395000000003</c:v>
                </c:pt>
                <c:pt idx="61">
                  <c:v>-8.4195174999999995</c:v>
                </c:pt>
                <c:pt idx="62">
                  <c:v>-8.4245070999999996</c:v>
                </c:pt>
                <c:pt idx="63">
                  <c:v>-8.4364404999999998</c:v>
                </c:pt>
                <c:pt idx="64">
                  <c:v>-8.4670334</c:v>
                </c:pt>
                <c:pt idx="65">
                  <c:v>-8.4910487999999997</c:v>
                </c:pt>
                <c:pt idx="66">
                  <c:v>-8.5095414999999992</c:v>
                </c:pt>
                <c:pt idx="67">
                  <c:v>-8.5211658000000003</c:v>
                </c:pt>
                <c:pt idx="68">
                  <c:v>-8.5211725000000005</c:v>
                </c:pt>
                <c:pt idx="69">
                  <c:v>-8.4793033999999992</c:v>
                </c:pt>
                <c:pt idx="70">
                  <c:v>-8.4265623000000005</c:v>
                </c:pt>
                <c:pt idx="71">
                  <c:v>-8.3644762000000004</c:v>
                </c:pt>
                <c:pt idx="72">
                  <c:v>-8.3024702000000001</c:v>
                </c:pt>
                <c:pt idx="73">
                  <c:v>-8.2568789000000002</c:v>
                </c:pt>
                <c:pt idx="74">
                  <c:v>-8.2426214000000009</c:v>
                </c:pt>
                <c:pt idx="75">
                  <c:v>-8.2552728999999996</c:v>
                </c:pt>
                <c:pt idx="76">
                  <c:v>-8.2853402999999997</c:v>
                </c:pt>
                <c:pt idx="77">
                  <c:v>-8.3192024</c:v>
                </c:pt>
                <c:pt idx="78">
                  <c:v>-8.3593720999999999</c:v>
                </c:pt>
                <c:pt idx="79">
                  <c:v>-8.4054499000000007</c:v>
                </c:pt>
                <c:pt idx="80">
                  <c:v>-8.4548903000000006</c:v>
                </c:pt>
                <c:pt idx="81">
                  <c:v>-8.5085973999999993</c:v>
                </c:pt>
                <c:pt idx="82">
                  <c:v>-8.5608825999999993</c:v>
                </c:pt>
                <c:pt idx="83">
                  <c:v>-8.6322259999999993</c:v>
                </c:pt>
                <c:pt idx="84">
                  <c:v>-8.6984262000000001</c:v>
                </c:pt>
                <c:pt idx="85">
                  <c:v>-8.7826996000000008</c:v>
                </c:pt>
                <c:pt idx="86">
                  <c:v>-8.8576279000000007</c:v>
                </c:pt>
                <c:pt idx="87">
                  <c:v>-8.9358643999999998</c:v>
                </c:pt>
                <c:pt idx="88">
                  <c:v>-8.9779987000000006</c:v>
                </c:pt>
                <c:pt idx="89">
                  <c:v>-9.0167169999999999</c:v>
                </c:pt>
                <c:pt idx="90">
                  <c:v>-9.0299530000000008</c:v>
                </c:pt>
                <c:pt idx="91">
                  <c:v>-9.0334281999999995</c:v>
                </c:pt>
                <c:pt idx="92">
                  <c:v>-9.0151214999999993</c:v>
                </c:pt>
                <c:pt idx="93">
                  <c:v>-9.0165462000000005</c:v>
                </c:pt>
                <c:pt idx="94">
                  <c:v>-8.9863213999999996</c:v>
                </c:pt>
                <c:pt idx="95">
                  <c:v>-8.9554033000000004</c:v>
                </c:pt>
                <c:pt idx="96">
                  <c:v>-8.9314345999999993</c:v>
                </c:pt>
                <c:pt idx="97">
                  <c:v>-8.9244137000000006</c:v>
                </c:pt>
                <c:pt idx="98">
                  <c:v>-8.9031029000000004</c:v>
                </c:pt>
                <c:pt idx="99">
                  <c:v>-8.9084538999999996</c:v>
                </c:pt>
                <c:pt idx="100">
                  <c:v>-8.9130926000000006</c:v>
                </c:pt>
                <c:pt idx="101">
                  <c:v>-8.9163923</c:v>
                </c:pt>
                <c:pt idx="102">
                  <c:v>-8.9195975999999995</c:v>
                </c:pt>
                <c:pt idx="103">
                  <c:v>-8.9130468</c:v>
                </c:pt>
                <c:pt idx="104">
                  <c:v>-8.9463729999999995</c:v>
                </c:pt>
                <c:pt idx="105">
                  <c:v>-8.9347648999999993</c:v>
                </c:pt>
                <c:pt idx="106">
                  <c:v>-8.9185352000000009</c:v>
                </c:pt>
                <c:pt idx="107">
                  <c:v>-8.9140262999999997</c:v>
                </c:pt>
                <c:pt idx="108">
                  <c:v>-8.9191646999999996</c:v>
                </c:pt>
                <c:pt idx="109">
                  <c:v>-8.8819218000000006</c:v>
                </c:pt>
                <c:pt idx="110">
                  <c:v>-8.8876656999999994</c:v>
                </c:pt>
                <c:pt idx="111">
                  <c:v>-8.8960790999999997</c:v>
                </c:pt>
                <c:pt idx="112">
                  <c:v>-8.8988809999999994</c:v>
                </c:pt>
                <c:pt idx="113">
                  <c:v>-8.8760834000000006</c:v>
                </c:pt>
                <c:pt idx="114">
                  <c:v>-8.8781090000000003</c:v>
                </c:pt>
                <c:pt idx="115">
                  <c:v>-8.8664082999999998</c:v>
                </c:pt>
                <c:pt idx="116">
                  <c:v>-8.8439302000000009</c:v>
                </c:pt>
                <c:pt idx="117">
                  <c:v>-8.8001404000000001</c:v>
                </c:pt>
                <c:pt idx="118">
                  <c:v>-8.7841558000000006</c:v>
                </c:pt>
                <c:pt idx="119">
                  <c:v>-8.7691631000000001</c:v>
                </c:pt>
                <c:pt idx="120">
                  <c:v>-8.7615584999999996</c:v>
                </c:pt>
                <c:pt idx="121">
                  <c:v>-8.7732457999999998</c:v>
                </c:pt>
                <c:pt idx="122">
                  <c:v>-8.8114386000000007</c:v>
                </c:pt>
                <c:pt idx="123">
                  <c:v>-8.8448601</c:v>
                </c:pt>
                <c:pt idx="124">
                  <c:v>-8.8743152999999992</c:v>
                </c:pt>
                <c:pt idx="125">
                  <c:v>-8.9382132999999993</c:v>
                </c:pt>
                <c:pt idx="126">
                  <c:v>-8.9609442000000001</c:v>
                </c:pt>
                <c:pt idx="127">
                  <c:v>-8.9951878000000001</c:v>
                </c:pt>
                <c:pt idx="128">
                  <c:v>-9.0183219999999995</c:v>
                </c:pt>
                <c:pt idx="129">
                  <c:v>-9.0502976999999998</c:v>
                </c:pt>
                <c:pt idx="130">
                  <c:v>-9.0497417000000002</c:v>
                </c:pt>
                <c:pt idx="131">
                  <c:v>-9.0741329000000004</c:v>
                </c:pt>
                <c:pt idx="132">
                  <c:v>-9.0963755000000006</c:v>
                </c:pt>
                <c:pt idx="133">
                  <c:v>-9.1445065000000003</c:v>
                </c:pt>
                <c:pt idx="134">
                  <c:v>-9.1725692999999993</c:v>
                </c:pt>
                <c:pt idx="135">
                  <c:v>-9.2476377000000003</c:v>
                </c:pt>
                <c:pt idx="136">
                  <c:v>-9.3325119000000001</c:v>
                </c:pt>
                <c:pt idx="137">
                  <c:v>-9.3860492999999998</c:v>
                </c:pt>
                <c:pt idx="138">
                  <c:v>-9.4484825000000008</c:v>
                </c:pt>
                <c:pt idx="139">
                  <c:v>-9.4970818000000001</c:v>
                </c:pt>
                <c:pt idx="140">
                  <c:v>-9.4817934000000008</c:v>
                </c:pt>
                <c:pt idx="141">
                  <c:v>-9.4774714000000007</c:v>
                </c:pt>
                <c:pt idx="142">
                  <c:v>-9.4838085000000003</c:v>
                </c:pt>
                <c:pt idx="143">
                  <c:v>-9.4544391999999995</c:v>
                </c:pt>
                <c:pt idx="144">
                  <c:v>-9.4285736</c:v>
                </c:pt>
                <c:pt idx="145">
                  <c:v>-9.4292517</c:v>
                </c:pt>
                <c:pt idx="146">
                  <c:v>-9.3890209000000002</c:v>
                </c:pt>
                <c:pt idx="147">
                  <c:v>-9.3497458000000009</c:v>
                </c:pt>
                <c:pt idx="148">
                  <c:v>-9.3105487999999994</c:v>
                </c:pt>
                <c:pt idx="149">
                  <c:v>-9.2609767999999999</c:v>
                </c:pt>
                <c:pt idx="150">
                  <c:v>-9.2029343000000008</c:v>
                </c:pt>
                <c:pt idx="151">
                  <c:v>-9.1905889999999992</c:v>
                </c:pt>
                <c:pt idx="152">
                  <c:v>-9.1379298999999996</c:v>
                </c:pt>
                <c:pt idx="153">
                  <c:v>-9.1449251</c:v>
                </c:pt>
                <c:pt idx="154">
                  <c:v>-9.1580524000000008</c:v>
                </c:pt>
                <c:pt idx="155">
                  <c:v>-9.1651048999999993</c:v>
                </c:pt>
                <c:pt idx="156">
                  <c:v>-9.1643609999999995</c:v>
                </c:pt>
                <c:pt idx="157">
                  <c:v>-9.1996106999999991</c:v>
                </c:pt>
                <c:pt idx="158">
                  <c:v>-9.2160081999999992</c:v>
                </c:pt>
                <c:pt idx="159">
                  <c:v>-9.2503995999999997</c:v>
                </c:pt>
                <c:pt idx="160">
                  <c:v>-9.2933339999999998</c:v>
                </c:pt>
                <c:pt idx="161">
                  <c:v>-9.3321476000000008</c:v>
                </c:pt>
                <c:pt idx="162">
                  <c:v>-9.3645467999999994</c:v>
                </c:pt>
                <c:pt idx="163">
                  <c:v>-9.3831986999999994</c:v>
                </c:pt>
                <c:pt idx="164">
                  <c:v>-9.3996934999999997</c:v>
                </c:pt>
                <c:pt idx="165">
                  <c:v>-9.4377049999999993</c:v>
                </c:pt>
                <c:pt idx="166">
                  <c:v>-9.4973592999999994</c:v>
                </c:pt>
                <c:pt idx="167">
                  <c:v>-9.5538968999999998</c:v>
                </c:pt>
                <c:pt idx="168">
                  <c:v>-9.6170778000000006</c:v>
                </c:pt>
                <c:pt idx="169">
                  <c:v>-9.7103824999999997</c:v>
                </c:pt>
                <c:pt idx="170">
                  <c:v>-9.8043489000000008</c:v>
                </c:pt>
                <c:pt idx="171">
                  <c:v>-9.8736954000000008</c:v>
                </c:pt>
                <c:pt idx="172">
                  <c:v>-9.9815921999999997</c:v>
                </c:pt>
                <c:pt idx="173">
                  <c:v>-10.075699999999999</c:v>
                </c:pt>
                <c:pt idx="174">
                  <c:v>-10.160843</c:v>
                </c:pt>
                <c:pt idx="175">
                  <c:v>-10.221079</c:v>
                </c:pt>
                <c:pt idx="176">
                  <c:v>-10.290791</c:v>
                </c:pt>
                <c:pt idx="177">
                  <c:v>-10.351349000000001</c:v>
                </c:pt>
                <c:pt idx="178">
                  <c:v>-10.430410999999999</c:v>
                </c:pt>
                <c:pt idx="179">
                  <c:v>-10.514711999999999</c:v>
                </c:pt>
                <c:pt idx="180">
                  <c:v>-10.641133999999999</c:v>
                </c:pt>
                <c:pt idx="181">
                  <c:v>-10.772220000000001</c:v>
                </c:pt>
                <c:pt idx="182">
                  <c:v>-10.908453</c:v>
                </c:pt>
                <c:pt idx="183">
                  <c:v>-11.051411999999999</c:v>
                </c:pt>
                <c:pt idx="184">
                  <c:v>-11.192178</c:v>
                </c:pt>
                <c:pt idx="185">
                  <c:v>-11.334194999999999</c:v>
                </c:pt>
                <c:pt idx="186">
                  <c:v>-11.487168</c:v>
                </c:pt>
                <c:pt idx="187">
                  <c:v>-11.666312</c:v>
                </c:pt>
                <c:pt idx="188">
                  <c:v>-11.848378</c:v>
                </c:pt>
                <c:pt idx="189">
                  <c:v>-12.053853</c:v>
                </c:pt>
                <c:pt idx="190">
                  <c:v>-12.257877000000001</c:v>
                </c:pt>
                <c:pt idx="191">
                  <c:v>-12.486837</c:v>
                </c:pt>
                <c:pt idx="192">
                  <c:v>-12.718253000000001</c:v>
                </c:pt>
                <c:pt idx="193">
                  <c:v>-13.019435</c:v>
                </c:pt>
                <c:pt idx="194">
                  <c:v>-13.325915999999999</c:v>
                </c:pt>
                <c:pt idx="195">
                  <c:v>-13.57931</c:v>
                </c:pt>
                <c:pt idx="196">
                  <c:v>-13.7813</c:v>
                </c:pt>
                <c:pt idx="197">
                  <c:v>-13.922957</c:v>
                </c:pt>
                <c:pt idx="198">
                  <c:v>-13.967295</c:v>
                </c:pt>
                <c:pt idx="199">
                  <c:v>-13.954715999999999</c:v>
                </c:pt>
                <c:pt idx="200">
                  <c:v>-13.953541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63-41DA-AF87-D04EBB49057A}"/>
            </c:ext>
          </c:extLst>
        </c:ser>
        <c:ser>
          <c:idx val="5"/>
          <c:order val="3"/>
          <c:tx>
            <c:strRef>
              <c:f>CLvsLO!$S$2</c:f>
              <c:strCache>
                <c:ptCount val="1"/>
                <c:pt idx="0">
                  <c:v> +11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CLvsLO!$S$5:$S$205</c:f>
              <c:numCache>
                <c:formatCode>General</c:formatCode>
                <c:ptCount val="201"/>
                <c:pt idx="0">
                  <c:v>-70.356018000000006</c:v>
                </c:pt>
                <c:pt idx="1">
                  <c:v>-70.066390999999996</c:v>
                </c:pt>
                <c:pt idx="2">
                  <c:v>-69.600753999999995</c:v>
                </c:pt>
                <c:pt idx="3">
                  <c:v>-68.817924000000005</c:v>
                </c:pt>
                <c:pt idx="4">
                  <c:v>-70.149117000000004</c:v>
                </c:pt>
                <c:pt idx="5">
                  <c:v>-69.71978</c:v>
                </c:pt>
                <c:pt idx="6">
                  <c:v>-70.180649000000003</c:v>
                </c:pt>
                <c:pt idx="7">
                  <c:v>-70.664558</c:v>
                </c:pt>
                <c:pt idx="8">
                  <c:v>-69.718581999999998</c:v>
                </c:pt>
                <c:pt idx="9">
                  <c:v>-69.826035000000005</c:v>
                </c:pt>
                <c:pt idx="10">
                  <c:v>-71.793250999999998</c:v>
                </c:pt>
                <c:pt idx="11">
                  <c:v>-71.825455000000005</c:v>
                </c:pt>
                <c:pt idx="12">
                  <c:v>-71.457451000000006</c:v>
                </c:pt>
                <c:pt idx="13">
                  <c:v>-73.558875999999998</c:v>
                </c:pt>
                <c:pt idx="14">
                  <c:v>-72.758178999999998</c:v>
                </c:pt>
                <c:pt idx="15">
                  <c:v>-72.979056999999997</c:v>
                </c:pt>
                <c:pt idx="16">
                  <c:v>-71.133301000000003</c:v>
                </c:pt>
                <c:pt idx="17">
                  <c:v>-70.138160999999997</c:v>
                </c:pt>
                <c:pt idx="18">
                  <c:v>-69.175926000000004</c:v>
                </c:pt>
                <c:pt idx="19">
                  <c:v>-69.825553999999997</c:v>
                </c:pt>
                <c:pt idx="20">
                  <c:v>-68.426490999999999</c:v>
                </c:pt>
                <c:pt idx="21">
                  <c:v>-68.805144999999996</c:v>
                </c:pt>
                <c:pt idx="22">
                  <c:v>-69.825157000000004</c:v>
                </c:pt>
                <c:pt idx="23">
                  <c:v>-70.592567000000003</c:v>
                </c:pt>
                <c:pt idx="24">
                  <c:v>-71.241730000000004</c:v>
                </c:pt>
                <c:pt idx="25">
                  <c:v>-71.247985999999997</c:v>
                </c:pt>
                <c:pt idx="26">
                  <c:v>-70.902794</c:v>
                </c:pt>
                <c:pt idx="27">
                  <c:v>-66.387969999999996</c:v>
                </c:pt>
                <c:pt idx="28">
                  <c:v>-57.788502000000001</c:v>
                </c:pt>
                <c:pt idx="29">
                  <c:v>-48.984229999999997</c:v>
                </c:pt>
                <c:pt idx="30">
                  <c:v>-40.094036000000003</c:v>
                </c:pt>
                <c:pt idx="31">
                  <c:v>-31.418742999999999</c:v>
                </c:pt>
                <c:pt idx="32">
                  <c:v>-25.679901000000001</c:v>
                </c:pt>
                <c:pt idx="33">
                  <c:v>-23.158422000000002</c:v>
                </c:pt>
                <c:pt idx="34">
                  <c:v>-20.506789999999999</c:v>
                </c:pt>
                <c:pt idx="35">
                  <c:v>-18.704912</c:v>
                </c:pt>
                <c:pt idx="36">
                  <c:v>-16.968620000000001</c:v>
                </c:pt>
                <c:pt idx="37">
                  <c:v>-15.336739</c:v>
                </c:pt>
                <c:pt idx="38">
                  <c:v>-13.782874</c:v>
                </c:pt>
                <c:pt idx="39">
                  <c:v>-12.512302999999999</c:v>
                </c:pt>
                <c:pt idx="40">
                  <c:v>-11.413209</c:v>
                </c:pt>
                <c:pt idx="41">
                  <c:v>-10.404507000000001</c:v>
                </c:pt>
                <c:pt idx="42">
                  <c:v>-9.5234317999999991</c:v>
                </c:pt>
                <c:pt idx="43">
                  <c:v>-8.9337940000000007</c:v>
                </c:pt>
                <c:pt idx="44">
                  <c:v>-8.588336</c:v>
                </c:pt>
                <c:pt idx="45">
                  <c:v>-8.4585676000000003</c:v>
                </c:pt>
                <c:pt idx="46">
                  <c:v>-8.4577159999999996</c:v>
                </c:pt>
                <c:pt idx="47">
                  <c:v>-8.5177870000000002</c:v>
                </c:pt>
                <c:pt idx="48">
                  <c:v>-8.5908747000000005</c:v>
                </c:pt>
                <c:pt idx="49">
                  <c:v>-8.6552247999999992</c:v>
                </c:pt>
                <c:pt idx="50">
                  <c:v>-8.6993246000000006</c:v>
                </c:pt>
                <c:pt idx="51">
                  <c:v>-8.7212420000000002</c:v>
                </c:pt>
                <c:pt idx="52">
                  <c:v>-8.7461529000000002</c:v>
                </c:pt>
                <c:pt idx="53">
                  <c:v>-8.7178602000000005</c:v>
                </c:pt>
                <c:pt idx="54">
                  <c:v>-8.7041321000000007</c:v>
                </c:pt>
                <c:pt idx="55">
                  <c:v>-8.6629094999999996</c:v>
                </c:pt>
                <c:pt idx="56">
                  <c:v>-8.6285705999999998</c:v>
                </c:pt>
                <c:pt idx="57">
                  <c:v>-8.6062306999999993</c:v>
                </c:pt>
                <c:pt idx="58">
                  <c:v>-8.6061373000000003</c:v>
                </c:pt>
                <c:pt idx="59">
                  <c:v>-8.5925416999999999</c:v>
                </c:pt>
                <c:pt idx="60">
                  <c:v>-8.5903548999999995</c:v>
                </c:pt>
                <c:pt idx="61">
                  <c:v>-8.6006756000000006</c:v>
                </c:pt>
                <c:pt idx="62">
                  <c:v>-8.6039238000000005</c:v>
                </c:pt>
                <c:pt idx="63">
                  <c:v>-8.6176147000000007</c:v>
                </c:pt>
                <c:pt idx="64">
                  <c:v>-8.6432648000000007</c:v>
                </c:pt>
                <c:pt idx="65">
                  <c:v>-8.6664885999999992</c:v>
                </c:pt>
                <c:pt idx="66">
                  <c:v>-8.6788100999999997</c:v>
                </c:pt>
                <c:pt idx="67">
                  <c:v>-8.6767626</c:v>
                </c:pt>
                <c:pt idx="68">
                  <c:v>-8.6580601000000001</c:v>
                </c:pt>
                <c:pt idx="69">
                  <c:v>-8.6141901000000001</c:v>
                </c:pt>
                <c:pt idx="70">
                  <c:v>-8.5679893000000007</c:v>
                </c:pt>
                <c:pt idx="71">
                  <c:v>-8.5179633999999993</c:v>
                </c:pt>
                <c:pt idx="72">
                  <c:v>-8.4708319000000003</c:v>
                </c:pt>
                <c:pt idx="73">
                  <c:v>-8.4620484999999999</c:v>
                </c:pt>
                <c:pt idx="74">
                  <c:v>-8.4743680999999995</c:v>
                </c:pt>
                <c:pt idx="75">
                  <c:v>-8.5099257999999995</c:v>
                </c:pt>
                <c:pt idx="76">
                  <c:v>-8.5600853000000008</c:v>
                </c:pt>
                <c:pt idx="77">
                  <c:v>-8.6105061000000003</c:v>
                </c:pt>
                <c:pt idx="78">
                  <c:v>-8.6544589999999992</c:v>
                </c:pt>
                <c:pt idx="79">
                  <c:v>-8.6976557000000003</c:v>
                </c:pt>
                <c:pt idx="80">
                  <c:v>-8.73522</c:v>
                </c:pt>
                <c:pt idx="81">
                  <c:v>-8.778492</c:v>
                </c:pt>
                <c:pt idx="82">
                  <c:v>-8.8323955999999999</c:v>
                </c:pt>
                <c:pt idx="83">
                  <c:v>-8.9131354999999992</c:v>
                </c:pt>
                <c:pt idx="84">
                  <c:v>-8.9950341999999992</c:v>
                </c:pt>
                <c:pt idx="85">
                  <c:v>-9.1034345999999999</c:v>
                </c:pt>
                <c:pt idx="86">
                  <c:v>-9.1946478000000003</c:v>
                </c:pt>
                <c:pt idx="87">
                  <c:v>-9.2857018</c:v>
                </c:pt>
                <c:pt idx="88">
                  <c:v>-9.3254900000000003</c:v>
                </c:pt>
                <c:pt idx="89">
                  <c:v>-9.3621283000000002</c:v>
                </c:pt>
                <c:pt idx="90">
                  <c:v>-9.3722180999999996</c:v>
                </c:pt>
                <c:pt idx="91">
                  <c:v>-9.3791799999999999</c:v>
                </c:pt>
                <c:pt idx="92">
                  <c:v>-9.3568315999999996</c:v>
                </c:pt>
                <c:pt idx="93">
                  <c:v>-9.3724623000000005</c:v>
                </c:pt>
                <c:pt idx="94">
                  <c:v>-9.3495521999999998</c:v>
                </c:pt>
                <c:pt idx="95">
                  <c:v>-9.3277368999999997</c:v>
                </c:pt>
                <c:pt idx="96">
                  <c:v>-9.3075361000000001</c:v>
                </c:pt>
                <c:pt idx="97">
                  <c:v>-9.3231421000000001</c:v>
                </c:pt>
                <c:pt idx="98">
                  <c:v>-9.3046817999999991</c:v>
                </c:pt>
                <c:pt idx="99">
                  <c:v>-9.3203344000000001</c:v>
                </c:pt>
                <c:pt idx="100">
                  <c:v>-9.3273276999999997</c:v>
                </c:pt>
                <c:pt idx="101">
                  <c:v>-9.3364972999999996</c:v>
                </c:pt>
                <c:pt idx="102">
                  <c:v>-9.3368187000000002</c:v>
                </c:pt>
                <c:pt idx="103">
                  <c:v>-9.3143597000000007</c:v>
                </c:pt>
                <c:pt idx="104">
                  <c:v>-9.3580217000000001</c:v>
                </c:pt>
                <c:pt idx="105">
                  <c:v>-9.3359269999999999</c:v>
                </c:pt>
                <c:pt idx="106">
                  <c:v>-9.3091421000000008</c:v>
                </c:pt>
                <c:pt idx="107">
                  <c:v>-9.2887076999999998</c:v>
                </c:pt>
                <c:pt idx="108">
                  <c:v>-9.2921189999999996</c:v>
                </c:pt>
                <c:pt idx="109">
                  <c:v>-9.2188292000000001</c:v>
                </c:pt>
                <c:pt idx="110">
                  <c:v>-9.2189837000000008</c:v>
                </c:pt>
                <c:pt idx="111">
                  <c:v>-9.2116661000000004</c:v>
                </c:pt>
                <c:pt idx="112">
                  <c:v>-9.2061309999999992</c:v>
                </c:pt>
                <c:pt idx="113">
                  <c:v>-9.1661549000000004</c:v>
                </c:pt>
                <c:pt idx="114">
                  <c:v>-9.1751422999999992</c:v>
                </c:pt>
                <c:pt idx="115">
                  <c:v>-9.1479940000000006</c:v>
                </c:pt>
                <c:pt idx="116">
                  <c:v>-9.1216583</c:v>
                </c:pt>
                <c:pt idx="117">
                  <c:v>-9.0721778999999998</c:v>
                </c:pt>
                <c:pt idx="118">
                  <c:v>-9.0741824999999992</c:v>
                </c:pt>
                <c:pt idx="119">
                  <c:v>-9.0667676999999998</c:v>
                </c:pt>
                <c:pt idx="120">
                  <c:v>-9.0891465999999994</c:v>
                </c:pt>
                <c:pt idx="121">
                  <c:v>-9.1240196000000005</c:v>
                </c:pt>
                <c:pt idx="122">
                  <c:v>-9.2021484000000004</c:v>
                </c:pt>
                <c:pt idx="123">
                  <c:v>-9.2576274999999999</c:v>
                </c:pt>
                <c:pt idx="124">
                  <c:v>-9.3104353</c:v>
                </c:pt>
                <c:pt idx="125">
                  <c:v>-9.4102011000000001</c:v>
                </c:pt>
                <c:pt idx="126">
                  <c:v>-9.4500437000000002</c:v>
                </c:pt>
                <c:pt idx="127">
                  <c:v>-9.4904518000000007</c:v>
                </c:pt>
                <c:pt idx="128">
                  <c:v>-9.5153865999999994</c:v>
                </c:pt>
                <c:pt idx="129">
                  <c:v>-9.5577030000000001</c:v>
                </c:pt>
                <c:pt idx="130">
                  <c:v>-9.5319213999999999</c:v>
                </c:pt>
                <c:pt idx="131">
                  <c:v>-9.5464772999999994</c:v>
                </c:pt>
                <c:pt idx="132">
                  <c:v>-9.5530337999999997</c:v>
                </c:pt>
                <c:pt idx="133">
                  <c:v>-9.6161536999999999</c:v>
                </c:pt>
                <c:pt idx="134">
                  <c:v>-9.6261101</c:v>
                </c:pt>
                <c:pt idx="135">
                  <c:v>-9.7112912999999992</c:v>
                </c:pt>
                <c:pt idx="136">
                  <c:v>-9.8072195000000004</c:v>
                </c:pt>
                <c:pt idx="137">
                  <c:v>-9.8645581999999994</c:v>
                </c:pt>
                <c:pt idx="138">
                  <c:v>-9.9081440000000001</c:v>
                </c:pt>
                <c:pt idx="139">
                  <c:v>-9.9572638999999992</c:v>
                </c:pt>
                <c:pt idx="140">
                  <c:v>-9.9252547999999994</c:v>
                </c:pt>
                <c:pt idx="141">
                  <c:v>-9.9169549999999997</c:v>
                </c:pt>
                <c:pt idx="142">
                  <c:v>-9.9063643999999993</c:v>
                </c:pt>
                <c:pt idx="143">
                  <c:v>-9.8891171999999994</c:v>
                </c:pt>
                <c:pt idx="144">
                  <c:v>-9.8587208000000004</c:v>
                </c:pt>
                <c:pt idx="145">
                  <c:v>-9.8568802000000009</c:v>
                </c:pt>
                <c:pt idx="146">
                  <c:v>-9.8143177000000001</c:v>
                </c:pt>
                <c:pt idx="147">
                  <c:v>-9.7805613999999998</c:v>
                </c:pt>
                <c:pt idx="148">
                  <c:v>-9.7252320999999995</c:v>
                </c:pt>
                <c:pt idx="149">
                  <c:v>-9.6726808999999996</c:v>
                </c:pt>
                <c:pt idx="150">
                  <c:v>-9.6185273999999996</c:v>
                </c:pt>
                <c:pt idx="151">
                  <c:v>-9.6075602</c:v>
                </c:pt>
                <c:pt idx="152">
                  <c:v>-9.5497540999999995</c:v>
                </c:pt>
                <c:pt idx="153">
                  <c:v>-9.5628241999999997</c:v>
                </c:pt>
                <c:pt idx="154">
                  <c:v>-9.5761994999999995</c:v>
                </c:pt>
                <c:pt idx="155">
                  <c:v>-9.5859909000000005</c:v>
                </c:pt>
                <c:pt idx="156">
                  <c:v>-9.5755490999999999</c:v>
                </c:pt>
                <c:pt idx="157">
                  <c:v>-9.6244688000000007</c:v>
                </c:pt>
                <c:pt idx="158">
                  <c:v>-9.6381207</c:v>
                </c:pt>
                <c:pt idx="159">
                  <c:v>-9.6827497000000005</c:v>
                </c:pt>
                <c:pt idx="160">
                  <c:v>-9.7278556999999992</c:v>
                </c:pt>
                <c:pt idx="161">
                  <c:v>-9.7707023999999993</c:v>
                </c:pt>
                <c:pt idx="162">
                  <c:v>-9.7971915999999997</c:v>
                </c:pt>
                <c:pt idx="163">
                  <c:v>-9.813345</c:v>
                </c:pt>
                <c:pt idx="164">
                  <c:v>-9.8123169000000008</c:v>
                </c:pt>
                <c:pt idx="165">
                  <c:v>-9.8535213000000006</c:v>
                </c:pt>
                <c:pt idx="166">
                  <c:v>-9.9231195000000003</c:v>
                </c:pt>
                <c:pt idx="167">
                  <c:v>-9.9781932999999992</c:v>
                </c:pt>
                <c:pt idx="168">
                  <c:v>-10.062449000000001</c:v>
                </c:pt>
                <c:pt idx="169">
                  <c:v>-10.186006000000001</c:v>
                </c:pt>
                <c:pt idx="170">
                  <c:v>-10.294636000000001</c:v>
                </c:pt>
                <c:pt idx="171">
                  <c:v>-10.366827000000001</c:v>
                </c:pt>
                <c:pt idx="172">
                  <c:v>-10.510747</c:v>
                </c:pt>
                <c:pt idx="173">
                  <c:v>-10.590465</c:v>
                </c:pt>
                <c:pt idx="174">
                  <c:v>-10.667006000000001</c:v>
                </c:pt>
                <c:pt idx="175">
                  <c:v>-10.710069000000001</c:v>
                </c:pt>
                <c:pt idx="176">
                  <c:v>-10.773607</c:v>
                </c:pt>
                <c:pt idx="177">
                  <c:v>-10.791131999999999</c:v>
                </c:pt>
                <c:pt idx="178">
                  <c:v>-10.854730999999999</c:v>
                </c:pt>
                <c:pt idx="179">
                  <c:v>-10.909162999999999</c:v>
                </c:pt>
                <c:pt idx="180">
                  <c:v>-11.002853</c:v>
                </c:pt>
                <c:pt idx="181">
                  <c:v>-11.091355999999999</c:v>
                </c:pt>
                <c:pt idx="182">
                  <c:v>-11.208828</c:v>
                </c:pt>
                <c:pt idx="183">
                  <c:v>-11.321039000000001</c:v>
                </c:pt>
                <c:pt idx="184">
                  <c:v>-11.436876</c:v>
                </c:pt>
                <c:pt idx="185">
                  <c:v>-11.561275</c:v>
                </c:pt>
                <c:pt idx="186">
                  <c:v>-11.704617000000001</c:v>
                </c:pt>
                <c:pt idx="187">
                  <c:v>-11.86237</c:v>
                </c:pt>
                <c:pt idx="188">
                  <c:v>-12.035299999999999</c:v>
                </c:pt>
                <c:pt idx="189">
                  <c:v>-12.231248000000001</c:v>
                </c:pt>
                <c:pt idx="190">
                  <c:v>-12.421707</c:v>
                </c:pt>
                <c:pt idx="191">
                  <c:v>-12.649329</c:v>
                </c:pt>
                <c:pt idx="192">
                  <c:v>-12.874846</c:v>
                </c:pt>
                <c:pt idx="193">
                  <c:v>-13.180016999999999</c:v>
                </c:pt>
                <c:pt idx="194">
                  <c:v>-13.49586</c:v>
                </c:pt>
                <c:pt idx="195">
                  <c:v>-13.757918</c:v>
                </c:pt>
                <c:pt idx="196">
                  <c:v>-13.955410000000001</c:v>
                </c:pt>
                <c:pt idx="197">
                  <c:v>-14.112228</c:v>
                </c:pt>
                <c:pt idx="198">
                  <c:v>-14.15992</c:v>
                </c:pt>
                <c:pt idx="199">
                  <c:v>-14.150003999999999</c:v>
                </c:pt>
                <c:pt idx="200">
                  <c:v>-14.155728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63-41DA-AF87-D04EBB490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23968"/>
        <c:axId val="97538432"/>
      </c:scatterChart>
      <c:valAx>
        <c:axId val="97523968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7538432"/>
        <c:crosses val="autoZero"/>
        <c:crossBetween val="midCat"/>
        <c:majorUnit val="2"/>
      </c:valAx>
      <c:valAx>
        <c:axId val="97538432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752396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299492682526762"/>
          <c:y val="0.57643955963837856"/>
          <c:w val="0.21005054852147648"/>
          <c:h val="0.2241415135608048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23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0.14990000000000001</c:v>
                </c:pt>
                <c:pt idx="2">
                  <c:v>0.2898</c:v>
                </c:pt>
                <c:pt idx="3">
                  <c:v>0.42970000000000003</c:v>
                </c:pt>
                <c:pt idx="4">
                  <c:v>0.5696</c:v>
                </c:pt>
                <c:pt idx="5">
                  <c:v>0.70950000000000002</c:v>
                </c:pt>
                <c:pt idx="6">
                  <c:v>0.84940000000000004</c:v>
                </c:pt>
                <c:pt idx="7">
                  <c:v>0.98929999999999996</c:v>
                </c:pt>
                <c:pt idx="8">
                  <c:v>1.1292</c:v>
                </c:pt>
                <c:pt idx="9">
                  <c:v>1.2690999999999999</c:v>
                </c:pt>
                <c:pt idx="10">
                  <c:v>1.409</c:v>
                </c:pt>
                <c:pt idx="11">
                  <c:v>1.5488999999999999</c:v>
                </c:pt>
                <c:pt idx="12">
                  <c:v>1.6888000000000001</c:v>
                </c:pt>
                <c:pt idx="13">
                  <c:v>1.8287</c:v>
                </c:pt>
                <c:pt idx="14">
                  <c:v>1.9685999999999999</c:v>
                </c:pt>
                <c:pt idx="15">
                  <c:v>2.1084999999999998</c:v>
                </c:pt>
                <c:pt idx="16">
                  <c:v>2.2484000000000002</c:v>
                </c:pt>
                <c:pt idx="17">
                  <c:v>2.3883000000000001</c:v>
                </c:pt>
                <c:pt idx="18">
                  <c:v>2.5282</c:v>
                </c:pt>
                <c:pt idx="19">
                  <c:v>2.6680999999999999</c:v>
                </c:pt>
                <c:pt idx="20">
                  <c:v>2.8079999999999998</c:v>
                </c:pt>
                <c:pt idx="21">
                  <c:v>2.9479000000000002</c:v>
                </c:pt>
                <c:pt idx="22">
                  <c:v>3.0878000000000001</c:v>
                </c:pt>
                <c:pt idx="23">
                  <c:v>3.2277</c:v>
                </c:pt>
                <c:pt idx="24">
                  <c:v>3.3675999999999999</c:v>
                </c:pt>
                <c:pt idx="25">
                  <c:v>3.5074999999999998</c:v>
                </c:pt>
                <c:pt idx="26">
                  <c:v>3.6474000000000002</c:v>
                </c:pt>
                <c:pt idx="27">
                  <c:v>3.7873000000000001</c:v>
                </c:pt>
                <c:pt idx="28">
                  <c:v>3.9272</c:v>
                </c:pt>
                <c:pt idx="29">
                  <c:v>4.0670999999999999</c:v>
                </c:pt>
                <c:pt idx="30">
                  <c:v>4.2069999999999999</c:v>
                </c:pt>
                <c:pt idx="31">
                  <c:v>4.3468999999999998</c:v>
                </c:pt>
                <c:pt idx="32">
                  <c:v>4.4867999999999997</c:v>
                </c:pt>
                <c:pt idx="33">
                  <c:v>4.6266999999999996</c:v>
                </c:pt>
                <c:pt idx="34">
                  <c:v>4.7666000000000004</c:v>
                </c:pt>
                <c:pt idx="35">
                  <c:v>4.9065000000000003</c:v>
                </c:pt>
                <c:pt idx="36">
                  <c:v>5.0464000000000002</c:v>
                </c:pt>
                <c:pt idx="37">
                  <c:v>5.1863000000000001</c:v>
                </c:pt>
                <c:pt idx="38">
                  <c:v>5.3262</c:v>
                </c:pt>
                <c:pt idx="39">
                  <c:v>5.4661</c:v>
                </c:pt>
                <c:pt idx="40">
                  <c:v>5.6059999999999999</c:v>
                </c:pt>
                <c:pt idx="41">
                  <c:v>5.7458999999999998</c:v>
                </c:pt>
                <c:pt idx="42">
                  <c:v>5.8857999999999997</c:v>
                </c:pt>
                <c:pt idx="43">
                  <c:v>6.0256999999999996</c:v>
                </c:pt>
                <c:pt idx="44">
                  <c:v>6.1656000000000004</c:v>
                </c:pt>
                <c:pt idx="45">
                  <c:v>6.3055000000000003</c:v>
                </c:pt>
                <c:pt idx="46">
                  <c:v>6.4454000000000002</c:v>
                </c:pt>
                <c:pt idx="47">
                  <c:v>6.5853000000000002</c:v>
                </c:pt>
                <c:pt idx="48">
                  <c:v>6.7252000000000001</c:v>
                </c:pt>
                <c:pt idx="49">
                  <c:v>6.8651</c:v>
                </c:pt>
                <c:pt idx="50">
                  <c:v>7.0049999999999999</c:v>
                </c:pt>
                <c:pt idx="51">
                  <c:v>7.1448999999999998</c:v>
                </c:pt>
                <c:pt idx="52">
                  <c:v>7.2847999999999997</c:v>
                </c:pt>
                <c:pt idx="53">
                  <c:v>7.4246999999999996</c:v>
                </c:pt>
                <c:pt idx="54">
                  <c:v>7.5646000000000004</c:v>
                </c:pt>
                <c:pt idx="55">
                  <c:v>7.7045000000000003</c:v>
                </c:pt>
                <c:pt idx="56">
                  <c:v>7.8444000000000003</c:v>
                </c:pt>
                <c:pt idx="57">
                  <c:v>7.9843000000000002</c:v>
                </c:pt>
                <c:pt idx="58">
                  <c:v>8.1242000000000001</c:v>
                </c:pt>
                <c:pt idx="59">
                  <c:v>8.2640999999999991</c:v>
                </c:pt>
                <c:pt idx="60">
                  <c:v>8.4039999999999999</c:v>
                </c:pt>
                <c:pt idx="61">
                  <c:v>8.5439000000000007</c:v>
                </c:pt>
                <c:pt idx="62">
                  <c:v>8.6837999999999997</c:v>
                </c:pt>
                <c:pt idx="63">
                  <c:v>8.8237000000000005</c:v>
                </c:pt>
                <c:pt idx="64">
                  <c:v>8.9635999999999996</c:v>
                </c:pt>
                <c:pt idx="65">
                  <c:v>9.1035000000000004</c:v>
                </c:pt>
                <c:pt idx="66">
                  <c:v>9.2433999999999994</c:v>
                </c:pt>
                <c:pt idx="67">
                  <c:v>9.3833000000000002</c:v>
                </c:pt>
                <c:pt idx="68">
                  <c:v>9.5231999999999992</c:v>
                </c:pt>
                <c:pt idx="69">
                  <c:v>9.6631</c:v>
                </c:pt>
                <c:pt idx="70">
                  <c:v>9.8030000000000008</c:v>
                </c:pt>
                <c:pt idx="71">
                  <c:v>9.9428999999999998</c:v>
                </c:pt>
                <c:pt idx="72">
                  <c:v>10.082800000000001</c:v>
                </c:pt>
                <c:pt idx="73">
                  <c:v>10.2227</c:v>
                </c:pt>
                <c:pt idx="74">
                  <c:v>10.3626</c:v>
                </c:pt>
                <c:pt idx="75">
                  <c:v>10.5025</c:v>
                </c:pt>
                <c:pt idx="76">
                  <c:v>10.6424</c:v>
                </c:pt>
                <c:pt idx="77">
                  <c:v>10.782299999999999</c:v>
                </c:pt>
                <c:pt idx="78">
                  <c:v>10.9222</c:v>
                </c:pt>
                <c:pt idx="79">
                  <c:v>11.062099999999999</c:v>
                </c:pt>
                <c:pt idx="80">
                  <c:v>11.202</c:v>
                </c:pt>
                <c:pt idx="81">
                  <c:v>11.341900000000001</c:v>
                </c:pt>
                <c:pt idx="82">
                  <c:v>11.4818</c:v>
                </c:pt>
                <c:pt idx="83">
                  <c:v>11.621700000000001</c:v>
                </c:pt>
                <c:pt idx="84">
                  <c:v>11.7616</c:v>
                </c:pt>
                <c:pt idx="85">
                  <c:v>11.9015</c:v>
                </c:pt>
                <c:pt idx="86">
                  <c:v>12.041399999999999</c:v>
                </c:pt>
                <c:pt idx="87">
                  <c:v>12.1813</c:v>
                </c:pt>
                <c:pt idx="88">
                  <c:v>12.321199999999999</c:v>
                </c:pt>
                <c:pt idx="89">
                  <c:v>12.4611</c:v>
                </c:pt>
                <c:pt idx="90">
                  <c:v>12.601000000000001</c:v>
                </c:pt>
                <c:pt idx="91">
                  <c:v>12.7409</c:v>
                </c:pt>
                <c:pt idx="92">
                  <c:v>12.880800000000001</c:v>
                </c:pt>
                <c:pt idx="93">
                  <c:v>13.0207</c:v>
                </c:pt>
                <c:pt idx="94">
                  <c:v>13.160600000000001</c:v>
                </c:pt>
                <c:pt idx="95">
                  <c:v>13.3005</c:v>
                </c:pt>
                <c:pt idx="96">
                  <c:v>13.4404</c:v>
                </c:pt>
                <c:pt idx="97">
                  <c:v>13.580299999999999</c:v>
                </c:pt>
                <c:pt idx="98">
                  <c:v>13.7202</c:v>
                </c:pt>
                <c:pt idx="99">
                  <c:v>13.860099999999999</c:v>
                </c:pt>
                <c:pt idx="100">
                  <c:v>14</c:v>
                </c:pt>
              </c:numCache>
            </c:numRef>
          </c:xVal>
          <c:yVal>
            <c:numRef>
              <c:f>'IF Response'!$I$3:$I$103</c:f>
              <c:numCache>
                <c:formatCode>General</c:formatCode>
                <c:ptCount val="101"/>
                <c:pt idx="0">
                  <c:v>-0.72839209999999976</c:v>
                </c:pt>
                <c:pt idx="1">
                  <c:v>-0.83752970000000015</c:v>
                </c:pt>
                <c:pt idx="2">
                  <c:v>-0.89506490000000039</c:v>
                </c:pt>
                <c:pt idx="3">
                  <c:v>-0.87454659999999951</c:v>
                </c:pt>
                <c:pt idx="4">
                  <c:v>-0.82628199999999996</c:v>
                </c:pt>
                <c:pt idx="5">
                  <c:v>-0.8264269999999998</c:v>
                </c:pt>
                <c:pt idx="6">
                  <c:v>-0.82432510000000025</c:v>
                </c:pt>
                <c:pt idx="7">
                  <c:v>-0.83373879999999989</c:v>
                </c:pt>
                <c:pt idx="8">
                  <c:v>-0.81771809999999956</c:v>
                </c:pt>
                <c:pt idx="9">
                  <c:v>-0.80316210000000066</c:v>
                </c:pt>
                <c:pt idx="10">
                  <c:v>-0.76398139999999959</c:v>
                </c:pt>
                <c:pt idx="11">
                  <c:v>-0.7555594999999995</c:v>
                </c:pt>
                <c:pt idx="12">
                  <c:v>-0.70724059999999955</c:v>
                </c:pt>
                <c:pt idx="13">
                  <c:v>-0.65670160000000077</c:v>
                </c:pt>
                <c:pt idx="14">
                  <c:v>-0.60371739999999985</c:v>
                </c:pt>
                <c:pt idx="15">
                  <c:v>-0.58226159999999982</c:v>
                </c:pt>
                <c:pt idx="16">
                  <c:v>-0.54082920000000012</c:v>
                </c:pt>
                <c:pt idx="17">
                  <c:v>-0.5021280999999993</c:v>
                </c:pt>
                <c:pt idx="18">
                  <c:v>-0.4018044999999999</c:v>
                </c:pt>
                <c:pt idx="19">
                  <c:v>-0.28604270000000032</c:v>
                </c:pt>
                <c:pt idx="20">
                  <c:v>-9.6506600000000553E-2</c:v>
                </c:pt>
                <c:pt idx="21">
                  <c:v>0</c:v>
                </c:pt>
                <c:pt idx="22">
                  <c:v>-8.7314000000002778E-3</c:v>
                </c:pt>
                <c:pt idx="23">
                  <c:v>-0.12915999999999972</c:v>
                </c:pt>
                <c:pt idx="24">
                  <c:v>-0.23337029999999981</c:v>
                </c:pt>
                <c:pt idx="25">
                  <c:v>-0.31769750000000041</c:v>
                </c:pt>
                <c:pt idx="26">
                  <c:v>-0.3771110000000002</c:v>
                </c:pt>
                <c:pt idx="27">
                  <c:v>-0.42866470000000056</c:v>
                </c:pt>
                <c:pt idx="28">
                  <c:v>-0.46222690000000011</c:v>
                </c:pt>
                <c:pt idx="29">
                  <c:v>-0.46577499999999983</c:v>
                </c:pt>
                <c:pt idx="30">
                  <c:v>-0.47611239999999988</c:v>
                </c:pt>
                <c:pt idx="31">
                  <c:v>-0.50037049999999983</c:v>
                </c:pt>
                <c:pt idx="32">
                  <c:v>-0.54465819999999976</c:v>
                </c:pt>
                <c:pt idx="33">
                  <c:v>-0.56454329999999953</c:v>
                </c:pt>
                <c:pt idx="34">
                  <c:v>-0.60002849999999963</c:v>
                </c:pt>
                <c:pt idx="35">
                  <c:v>-0.64312509999999978</c:v>
                </c:pt>
                <c:pt idx="36">
                  <c:v>-0.74901630000000008</c:v>
                </c:pt>
                <c:pt idx="37">
                  <c:v>-0.81301450000000042</c:v>
                </c:pt>
                <c:pt idx="38">
                  <c:v>-0.85863829999999997</c:v>
                </c:pt>
                <c:pt idx="39">
                  <c:v>-0.84926080000000059</c:v>
                </c:pt>
                <c:pt idx="40">
                  <c:v>-0.83623169999999991</c:v>
                </c:pt>
                <c:pt idx="41">
                  <c:v>-0.84407570000000032</c:v>
                </c:pt>
                <c:pt idx="42">
                  <c:v>-0.83663799999999977</c:v>
                </c:pt>
                <c:pt idx="43">
                  <c:v>-0.85753969999999935</c:v>
                </c:pt>
                <c:pt idx="44">
                  <c:v>-0.86966279999999951</c:v>
                </c:pt>
                <c:pt idx="45">
                  <c:v>-0.95339729999999978</c:v>
                </c:pt>
                <c:pt idx="46">
                  <c:v>-1.0358320000000001</c:v>
                </c:pt>
                <c:pt idx="47">
                  <c:v>-1.1724725000000005</c:v>
                </c:pt>
                <c:pt idx="48">
                  <c:v>-1.2942595999999993</c:v>
                </c:pt>
                <c:pt idx="49">
                  <c:v>-1.4764314000000001</c:v>
                </c:pt>
                <c:pt idx="50">
                  <c:v>-1.6831450999999999</c:v>
                </c:pt>
                <c:pt idx="51">
                  <c:v>-1.9683385000000007</c:v>
                </c:pt>
                <c:pt idx="52">
                  <c:v>-2.2625823000000009</c:v>
                </c:pt>
                <c:pt idx="53">
                  <c:v>-2.5474933999999996</c:v>
                </c:pt>
                <c:pt idx="54">
                  <c:v>-2.8198824</c:v>
                </c:pt>
                <c:pt idx="55">
                  <c:v>-3.0569984000000003</c:v>
                </c:pt>
                <c:pt idx="56">
                  <c:v>-3.1963444000000001</c:v>
                </c:pt>
                <c:pt idx="57">
                  <c:v>-3.2051064000000009</c:v>
                </c:pt>
                <c:pt idx="58">
                  <c:v>-3.0688874000000004</c:v>
                </c:pt>
                <c:pt idx="59">
                  <c:v>-2.8937554000000008</c:v>
                </c:pt>
                <c:pt idx="60">
                  <c:v>-2.5987733999999998</c:v>
                </c:pt>
                <c:pt idx="61">
                  <c:v>-2.3114075999999999</c:v>
                </c:pt>
                <c:pt idx="62">
                  <c:v>-2.0546289</c:v>
                </c:pt>
                <c:pt idx="63">
                  <c:v>-1.967423000000001</c:v>
                </c:pt>
                <c:pt idx="64">
                  <c:v>-2.0350995000000003</c:v>
                </c:pt>
                <c:pt idx="65">
                  <c:v>-2.227474700000001</c:v>
                </c:pt>
                <c:pt idx="66">
                  <c:v>-2.5153564000000008</c:v>
                </c:pt>
                <c:pt idx="67">
                  <c:v>-2.8532324000000004</c:v>
                </c:pt>
                <c:pt idx="68">
                  <c:v>-3.197240400000001</c:v>
                </c:pt>
                <c:pt idx="69">
                  <c:v>-3.5563574000000004</c:v>
                </c:pt>
                <c:pt idx="70">
                  <c:v>-3.9347713999999998</c:v>
                </c:pt>
                <c:pt idx="71">
                  <c:v>-4.3230004000000006</c:v>
                </c:pt>
                <c:pt idx="72">
                  <c:v>-4.7105284000000003</c:v>
                </c:pt>
                <c:pt idx="73">
                  <c:v>-5.1017503999999994</c:v>
                </c:pt>
                <c:pt idx="74">
                  <c:v>-5.5093714</c:v>
                </c:pt>
                <c:pt idx="75">
                  <c:v>-5.9193444000000008</c:v>
                </c:pt>
                <c:pt idx="76">
                  <c:v>-6.3225854000000004</c:v>
                </c:pt>
                <c:pt idx="77">
                  <c:v>-6.7315274</c:v>
                </c:pt>
                <c:pt idx="78">
                  <c:v>-7.1509354000000007</c:v>
                </c:pt>
                <c:pt idx="79">
                  <c:v>-7.6260713999999998</c:v>
                </c:pt>
                <c:pt idx="80">
                  <c:v>-8.153053400000001</c:v>
                </c:pt>
                <c:pt idx="81">
                  <c:v>-8.7674484000000028</c:v>
                </c:pt>
                <c:pt idx="82">
                  <c:v>-9.3952044000000008</c:v>
                </c:pt>
                <c:pt idx="83">
                  <c:v>-10.080743399999999</c:v>
                </c:pt>
                <c:pt idx="84">
                  <c:v>-10.818355400000002</c:v>
                </c:pt>
                <c:pt idx="85">
                  <c:v>-11.610097400000001</c:v>
                </c:pt>
                <c:pt idx="86">
                  <c:v>-12.484553399999999</c:v>
                </c:pt>
                <c:pt idx="87">
                  <c:v>-13.3335644</c:v>
                </c:pt>
                <c:pt idx="88">
                  <c:v>-14.151387400000001</c:v>
                </c:pt>
                <c:pt idx="89">
                  <c:v>-14.978303400000001</c:v>
                </c:pt>
                <c:pt idx="90">
                  <c:v>-15.7218774</c:v>
                </c:pt>
                <c:pt idx="91">
                  <c:v>-16.476222400000001</c:v>
                </c:pt>
                <c:pt idx="92">
                  <c:v>-17.106832400000002</c:v>
                </c:pt>
                <c:pt idx="93">
                  <c:v>-17.756644400000003</c:v>
                </c:pt>
                <c:pt idx="94">
                  <c:v>-18.324414400000002</c:v>
                </c:pt>
                <c:pt idx="95">
                  <c:v>-18.977782400000002</c:v>
                </c:pt>
                <c:pt idx="96">
                  <c:v>-19.690349400000002</c:v>
                </c:pt>
                <c:pt idx="97">
                  <c:v>-20.568280400000003</c:v>
                </c:pt>
                <c:pt idx="98">
                  <c:v>-21.532125400000002</c:v>
                </c:pt>
                <c:pt idx="99">
                  <c:v>-22.606902400000003</c:v>
                </c:pt>
                <c:pt idx="100">
                  <c:v>-23.354453400000001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A5-4ABE-A0C0-C6931A730A3F}"/>
            </c:ext>
          </c:extLst>
        </c:ser>
        <c:ser>
          <c:idx val="0"/>
          <c:order val="1"/>
          <c:tx>
            <c:v>23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0.14990000000000001</c:v>
                </c:pt>
                <c:pt idx="2">
                  <c:v>0.2898</c:v>
                </c:pt>
                <c:pt idx="3">
                  <c:v>0.42970000000000003</c:v>
                </c:pt>
                <c:pt idx="4">
                  <c:v>0.5696</c:v>
                </c:pt>
                <c:pt idx="5">
                  <c:v>0.70950000000000002</c:v>
                </c:pt>
                <c:pt idx="6">
                  <c:v>0.84940000000000004</c:v>
                </c:pt>
                <c:pt idx="7">
                  <c:v>0.98929999999999996</c:v>
                </c:pt>
                <c:pt idx="8">
                  <c:v>1.1292</c:v>
                </c:pt>
                <c:pt idx="9">
                  <c:v>1.2690999999999999</c:v>
                </c:pt>
                <c:pt idx="10">
                  <c:v>1.409</c:v>
                </c:pt>
                <c:pt idx="11">
                  <c:v>1.5488999999999999</c:v>
                </c:pt>
                <c:pt idx="12">
                  <c:v>1.6888000000000001</c:v>
                </c:pt>
                <c:pt idx="13">
                  <c:v>1.8287</c:v>
                </c:pt>
                <c:pt idx="14">
                  <c:v>1.9685999999999999</c:v>
                </c:pt>
                <c:pt idx="15">
                  <c:v>2.1084999999999998</c:v>
                </c:pt>
                <c:pt idx="16">
                  <c:v>2.2484000000000002</c:v>
                </c:pt>
                <c:pt idx="17">
                  <c:v>2.3883000000000001</c:v>
                </c:pt>
                <c:pt idx="18">
                  <c:v>2.5282</c:v>
                </c:pt>
                <c:pt idx="19">
                  <c:v>2.6680999999999999</c:v>
                </c:pt>
                <c:pt idx="20">
                  <c:v>2.8079999999999998</c:v>
                </c:pt>
                <c:pt idx="21">
                  <c:v>2.9479000000000002</c:v>
                </c:pt>
                <c:pt idx="22">
                  <c:v>3.0878000000000001</c:v>
                </c:pt>
                <c:pt idx="23">
                  <c:v>3.2277</c:v>
                </c:pt>
                <c:pt idx="24">
                  <c:v>3.3675999999999999</c:v>
                </c:pt>
                <c:pt idx="25">
                  <c:v>3.5074999999999998</c:v>
                </c:pt>
                <c:pt idx="26">
                  <c:v>3.6474000000000002</c:v>
                </c:pt>
                <c:pt idx="27">
                  <c:v>3.7873000000000001</c:v>
                </c:pt>
                <c:pt idx="28">
                  <c:v>3.9272</c:v>
                </c:pt>
                <c:pt idx="29">
                  <c:v>4.0670999999999999</c:v>
                </c:pt>
                <c:pt idx="30">
                  <c:v>4.2069999999999999</c:v>
                </c:pt>
                <c:pt idx="31">
                  <c:v>4.3468999999999998</c:v>
                </c:pt>
                <c:pt idx="32">
                  <c:v>4.4867999999999997</c:v>
                </c:pt>
                <c:pt idx="33">
                  <c:v>4.6266999999999996</c:v>
                </c:pt>
                <c:pt idx="34">
                  <c:v>4.7666000000000004</c:v>
                </c:pt>
                <c:pt idx="35">
                  <c:v>4.9065000000000003</c:v>
                </c:pt>
                <c:pt idx="36">
                  <c:v>5.0464000000000002</c:v>
                </c:pt>
                <c:pt idx="37">
                  <c:v>5.1863000000000001</c:v>
                </c:pt>
                <c:pt idx="38">
                  <c:v>5.3262</c:v>
                </c:pt>
                <c:pt idx="39">
                  <c:v>5.4661</c:v>
                </c:pt>
                <c:pt idx="40">
                  <c:v>5.6059999999999999</c:v>
                </c:pt>
                <c:pt idx="41">
                  <c:v>5.7458999999999998</c:v>
                </c:pt>
                <c:pt idx="42">
                  <c:v>5.8857999999999997</c:v>
                </c:pt>
                <c:pt idx="43">
                  <c:v>6.0256999999999996</c:v>
                </c:pt>
                <c:pt idx="44">
                  <c:v>6.1656000000000004</c:v>
                </c:pt>
                <c:pt idx="45">
                  <c:v>6.3055000000000003</c:v>
                </c:pt>
                <c:pt idx="46">
                  <c:v>6.4454000000000002</c:v>
                </c:pt>
                <c:pt idx="47">
                  <c:v>6.5853000000000002</c:v>
                </c:pt>
                <c:pt idx="48">
                  <c:v>6.7252000000000001</c:v>
                </c:pt>
                <c:pt idx="49">
                  <c:v>6.8651</c:v>
                </c:pt>
                <c:pt idx="50">
                  <c:v>7.0049999999999999</c:v>
                </c:pt>
                <c:pt idx="51">
                  <c:v>7.1448999999999998</c:v>
                </c:pt>
                <c:pt idx="52">
                  <c:v>7.2847999999999997</c:v>
                </c:pt>
                <c:pt idx="53">
                  <c:v>7.4246999999999996</c:v>
                </c:pt>
                <c:pt idx="54">
                  <c:v>7.5646000000000004</c:v>
                </c:pt>
                <c:pt idx="55">
                  <c:v>7.7045000000000003</c:v>
                </c:pt>
                <c:pt idx="56">
                  <c:v>7.8444000000000003</c:v>
                </c:pt>
                <c:pt idx="57">
                  <c:v>7.9843000000000002</c:v>
                </c:pt>
                <c:pt idx="58">
                  <c:v>8.1242000000000001</c:v>
                </c:pt>
                <c:pt idx="59">
                  <c:v>8.2640999999999991</c:v>
                </c:pt>
                <c:pt idx="60">
                  <c:v>8.4039999999999999</c:v>
                </c:pt>
                <c:pt idx="61">
                  <c:v>8.5439000000000007</c:v>
                </c:pt>
                <c:pt idx="62">
                  <c:v>8.6837999999999997</c:v>
                </c:pt>
                <c:pt idx="63">
                  <c:v>8.8237000000000005</c:v>
                </c:pt>
                <c:pt idx="64">
                  <c:v>8.9635999999999996</c:v>
                </c:pt>
                <c:pt idx="65">
                  <c:v>9.1035000000000004</c:v>
                </c:pt>
                <c:pt idx="66">
                  <c:v>9.2433999999999994</c:v>
                </c:pt>
                <c:pt idx="67">
                  <c:v>9.3833000000000002</c:v>
                </c:pt>
                <c:pt idx="68">
                  <c:v>9.5231999999999992</c:v>
                </c:pt>
                <c:pt idx="69">
                  <c:v>9.6631</c:v>
                </c:pt>
                <c:pt idx="70">
                  <c:v>9.8030000000000008</c:v>
                </c:pt>
                <c:pt idx="71">
                  <c:v>9.9428999999999998</c:v>
                </c:pt>
                <c:pt idx="72">
                  <c:v>10.082800000000001</c:v>
                </c:pt>
                <c:pt idx="73">
                  <c:v>10.2227</c:v>
                </c:pt>
                <c:pt idx="74">
                  <c:v>10.3626</c:v>
                </c:pt>
                <c:pt idx="75">
                  <c:v>10.5025</c:v>
                </c:pt>
                <c:pt idx="76">
                  <c:v>10.6424</c:v>
                </c:pt>
                <c:pt idx="77">
                  <c:v>10.782299999999999</c:v>
                </c:pt>
                <c:pt idx="78">
                  <c:v>10.9222</c:v>
                </c:pt>
                <c:pt idx="79">
                  <c:v>11.062099999999999</c:v>
                </c:pt>
                <c:pt idx="80">
                  <c:v>11.202</c:v>
                </c:pt>
                <c:pt idx="81">
                  <c:v>11.341900000000001</c:v>
                </c:pt>
                <c:pt idx="82">
                  <c:v>11.4818</c:v>
                </c:pt>
                <c:pt idx="83">
                  <c:v>11.621700000000001</c:v>
                </c:pt>
                <c:pt idx="84">
                  <c:v>11.7616</c:v>
                </c:pt>
                <c:pt idx="85">
                  <c:v>11.9015</c:v>
                </c:pt>
                <c:pt idx="86">
                  <c:v>12.041399999999999</c:v>
                </c:pt>
                <c:pt idx="87">
                  <c:v>12.1813</c:v>
                </c:pt>
                <c:pt idx="88">
                  <c:v>12.321199999999999</c:v>
                </c:pt>
                <c:pt idx="89">
                  <c:v>12.4611</c:v>
                </c:pt>
                <c:pt idx="90">
                  <c:v>12.601000000000001</c:v>
                </c:pt>
                <c:pt idx="91">
                  <c:v>12.7409</c:v>
                </c:pt>
                <c:pt idx="92">
                  <c:v>12.880800000000001</c:v>
                </c:pt>
                <c:pt idx="93">
                  <c:v>13.0207</c:v>
                </c:pt>
                <c:pt idx="94">
                  <c:v>13.160600000000001</c:v>
                </c:pt>
                <c:pt idx="95">
                  <c:v>13.3005</c:v>
                </c:pt>
                <c:pt idx="96">
                  <c:v>13.4404</c:v>
                </c:pt>
                <c:pt idx="97">
                  <c:v>13.580299999999999</c:v>
                </c:pt>
                <c:pt idx="98">
                  <c:v>13.7202</c:v>
                </c:pt>
                <c:pt idx="99">
                  <c:v>13.860099999999999</c:v>
                </c:pt>
                <c:pt idx="100">
                  <c:v>14</c:v>
                </c:pt>
              </c:numCache>
            </c:numRef>
          </c:xVal>
          <c:yVal>
            <c:numRef>
              <c:f>'IF Response'!$S$3:$S$103</c:f>
              <c:numCache>
                <c:formatCode>General</c:formatCode>
                <c:ptCount val="101"/>
                <c:pt idx="0">
                  <c:v>-1.3714744000000003</c:v>
                </c:pt>
                <c:pt idx="1">
                  <c:v>-1.0518984000000007</c:v>
                </c:pt>
                <c:pt idx="2">
                  <c:v>-0.697712000000001</c:v>
                </c:pt>
                <c:pt idx="3">
                  <c:v>-0.7015267000000005</c:v>
                </c:pt>
                <c:pt idx="4">
                  <c:v>-0.68024349999999956</c:v>
                </c:pt>
                <c:pt idx="5">
                  <c:v>-0.67954070000000044</c:v>
                </c:pt>
                <c:pt idx="6">
                  <c:v>-0.68542769999999997</c:v>
                </c:pt>
                <c:pt idx="7">
                  <c:v>-0.67946050000000113</c:v>
                </c:pt>
                <c:pt idx="8">
                  <c:v>-0.69564060000000083</c:v>
                </c:pt>
                <c:pt idx="9">
                  <c:v>-0.69817160000000023</c:v>
                </c:pt>
                <c:pt idx="10">
                  <c:v>-0.69004819999999967</c:v>
                </c:pt>
                <c:pt idx="11">
                  <c:v>-0.68241120000000066</c:v>
                </c:pt>
                <c:pt idx="12">
                  <c:v>-0.6572256000000003</c:v>
                </c:pt>
                <c:pt idx="13">
                  <c:v>-0.62713339999999995</c:v>
                </c:pt>
                <c:pt idx="14">
                  <c:v>-0.58971879999999999</c:v>
                </c:pt>
                <c:pt idx="15">
                  <c:v>-0.57200429999999969</c:v>
                </c:pt>
                <c:pt idx="16">
                  <c:v>-0.53549289999999949</c:v>
                </c:pt>
                <c:pt idx="17">
                  <c:v>-0.48245149999999981</c:v>
                </c:pt>
                <c:pt idx="18">
                  <c:v>-0.37616350000000054</c:v>
                </c:pt>
                <c:pt idx="19">
                  <c:v>-0.25241380000000113</c:v>
                </c:pt>
                <c:pt idx="20">
                  <c:v>-8.4375400000000766E-2</c:v>
                </c:pt>
                <c:pt idx="21">
                  <c:v>0</c:v>
                </c:pt>
                <c:pt idx="22">
                  <c:v>-2.3607300000000109E-2</c:v>
                </c:pt>
                <c:pt idx="23">
                  <c:v>-0.19095040000000019</c:v>
                </c:pt>
                <c:pt idx="24">
                  <c:v>-0.34450439999999993</c:v>
                </c:pt>
                <c:pt idx="25">
                  <c:v>-0.50087930000000114</c:v>
                </c:pt>
                <c:pt idx="26">
                  <c:v>-0.56609160000000003</c:v>
                </c:pt>
                <c:pt idx="27">
                  <c:v>-0.6400099000000008</c:v>
                </c:pt>
                <c:pt idx="28">
                  <c:v>-0.67208669999999948</c:v>
                </c:pt>
                <c:pt idx="29">
                  <c:v>-0.71334940000000024</c:v>
                </c:pt>
                <c:pt idx="30">
                  <c:v>-0.71865660000000098</c:v>
                </c:pt>
                <c:pt idx="31">
                  <c:v>-0.74057960000000023</c:v>
                </c:pt>
                <c:pt idx="32">
                  <c:v>-0.79508020000000101</c:v>
                </c:pt>
                <c:pt idx="33">
                  <c:v>-0.83623599999999954</c:v>
                </c:pt>
                <c:pt idx="34">
                  <c:v>-0.8525267000000003</c:v>
                </c:pt>
                <c:pt idx="35">
                  <c:v>-0.81921770000000116</c:v>
                </c:pt>
                <c:pt idx="36">
                  <c:v>-0.81442450000000122</c:v>
                </c:pt>
                <c:pt idx="37">
                  <c:v>-0.80893520000000052</c:v>
                </c:pt>
                <c:pt idx="38">
                  <c:v>-0.81559850000000012</c:v>
                </c:pt>
                <c:pt idx="39">
                  <c:v>-0.84713269999999952</c:v>
                </c:pt>
                <c:pt idx="40">
                  <c:v>-0.86170490000000122</c:v>
                </c:pt>
                <c:pt idx="41">
                  <c:v>-0.96479420000000005</c:v>
                </c:pt>
                <c:pt idx="42">
                  <c:v>-1.0114853999999998</c:v>
                </c:pt>
                <c:pt idx="43">
                  <c:v>-1.0964223999999998</c:v>
                </c:pt>
                <c:pt idx="44">
                  <c:v>-1.1489494000000011</c:v>
                </c:pt>
                <c:pt idx="45">
                  <c:v>-1.2014354000000012</c:v>
                </c:pt>
                <c:pt idx="46">
                  <c:v>-1.2533884000000004</c:v>
                </c:pt>
                <c:pt idx="47">
                  <c:v>-1.2992243999999999</c:v>
                </c:pt>
                <c:pt idx="48">
                  <c:v>-1.4021264000000002</c:v>
                </c:pt>
                <c:pt idx="49">
                  <c:v>-1.4961814000000011</c:v>
                </c:pt>
                <c:pt idx="50">
                  <c:v>-1.5915844000000003</c:v>
                </c:pt>
                <c:pt idx="51">
                  <c:v>-1.7359314000000001</c:v>
                </c:pt>
                <c:pt idx="52">
                  <c:v>-1.9007734000000003</c:v>
                </c:pt>
                <c:pt idx="53">
                  <c:v>-2.1502683999999999</c:v>
                </c:pt>
                <c:pt idx="54">
                  <c:v>-2.3530344000000003</c:v>
                </c:pt>
                <c:pt idx="55">
                  <c:v>-2.6163564000000008</c:v>
                </c:pt>
                <c:pt idx="56">
                  <c:v>-2.6861224000000004</c:v>
                </c:pt>
                <c:pt idx="57">
                  <c:v>-2.760909400000001</c:v>
                </c:pt>
                <c:pt idx="58">
                  <c:v>-2.6426524000000011</c:v>
                </c:pt>
                <c:pt idx="59">
                  <c:v>-2.4865633999999996</c:v>
                </c:pt>
                <c:pt idx="60">
                  <c:v>-2.2185693999999998</c:v>
                </c:pt>
                <c:pt idx="61">
                  <c:v>-1.9882074000000003</c:v>
                </c:pt>
                <c:pt idx="62">
                  <c:v>-1.8258454000000004</c:v>
                </c:pt>
                <c:pt idx="63">
                  <c:v>-1.7961334000000004</c:v>
                </c:pt>
                <c:pt idx="64">
                  <c:v>-1.8872384000000011</c:v>
                </c:pt>
                <c:pt idx="65">
                  <c:v>-2.1026354000000005</c:v>
                </c:pt>
                <c:pt idx="66">
                  <c:v>-2.3764854</c:v>
                </c:pt>
                <c:pt idx="67">
                  <c:v>-2.6986504</c:v>
                </c:pt>
                <c:pt idx="68">
                  <c:v>-3.0504134000000001</c:v>
                </c:pt>
                <c:pt idx="69">
                  <c:v>-3.4105983999999996</c:v>
                </c:pt>
                <c:pt idx="70">
                  <c:v>-3.7405994000000007</c:v>
                </c:pt>
                <c:pt idx="71">
                  <c:v>-4.0838543999999999</c:v>
                </c:pt>
                <c:pt idx="72">
                  <c:v>-4.4480903999999999</c:v>
                </c:pt>
                <c:pt idx="73">
                  <c:v>-4.8818514000000004</c:v>
                </c:pt>
                <c:pt idx="74">
                  <c:v>-5.3247353999999998</c:v>
                </c:pt>
                <c:pt idx="75">
                  <c:v>-5.7934204000000005</c:v>
                </c:pt>
                <c:pt idx="76">
                  <c:v>-6.2637224000000007</c:v>
                </c:pt>
                <c:pt idx="77">
                  <c:v>-6.7389044000000009</c:v>
                </c:pt>
                <c:pt idx="78">
                  <c:v>-7.1915334000000009</c:v>
                </c:pt>
                <c:pt idx="79">
                  <c:v>-7.6519274000000017</c:v>
                </c:pt>
                <c:pt idx="80">
                  <c:v>-8.1131524000000006</c:v>
                </c:pt>
                <c:pt idx="81">
                  <c:v>-8.6182544000000014</c:v>
                </c:pt>
                <c:pt idx="82">
                  <c:v>-9.2007763999999987</c:v>
                </c:pt>
                <c:pt idx="83">
                  <c:v>-9.8828174000000004</c:v>
                </c:pt>
                <c:pt idx="84">
                  <c:v>-10.648118400000001</c:v>
                </c:pt>
                <c:pt idx="85">
                  <c:v>-11.458888399999999</c:v>
                </c:pt>
                <c:pt idx="86">
                  <c:v>-12.321795399999999</c:v>
                </c:pt>
                <c:pt idx="87">
                  <c:v>-13.1817484</c:v>
                </c:pt>
                <c:pt idx="88">
                  <c:v>-14.026713400000002</c:v>
                </c:pt>
                <c:pt idx="89">
                  <c:v>-14.829001399999999</c:v>
                </c:pt>
                <c:pt idx="90">
                  <c:v>-15.571400400000002</c:v>
                </c:pt>
                <c:pt idx="91">
                  <c:v>-16.297097400000002</c:v>
                </c:pt>
                <c:pt idx="92">
                  <c:v>-16.956584400000001</c:v>
                </c:pt>
                <c:pt idx="93">
                  <c:v>-17.652108399999999</c:v>
                </c:pt>
                <c:pt idx="94">
                  <c:v>-18.294264399999999</c:v>
                </c:pt>
                <c:pt idx="95">
                  <c:v>-18.981135399999999</c:v>
                </c:pt>
                <c:pt idx="96">
                  <c:v>-19.650866400000002</c:v>
                </c:pt>
                <c:pt idx="97">
                  <c:v>-20.3990224</c:v>
                </c:pt>
                <c:pt idx="98">
                  <c:v>-21.273057399999999</c:v>
                </c:pt>
                <c:pt idx="99">
                  <c:v>-22.240700400000001</c:v>
                </c:pt>
                <c:pt idx="100">
                  <c:v>-22.9284854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A5-4ABE-A0C0-C6931A730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6528"/>
        <c:axId val="99048448"/>
      </c:scatterChart>
      <c:valAx>
        <c:axId val="99046528"/>
        <c:scaling>
          <c:orientation val="minMax"/>
          <c:max val="1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9048448"/>
        <c:crosses val="autoZero"/>
        <c:crossBetween val="midCat"/>
        <c:majorUnit val="1"/>
      </c:valAx>
      <c:valAx>
        <c:axId val="99048448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904652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22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0.14990000000000001</c:v>
                </c:pt>
                <c:pt idx="2">
                  <c:v>0.2898</c:v>
                </c:pt>
                <c:pt idx="3">
                  <c:v>0.42970000000000003</c:v>
                </c:pt>
                <c:pt idx="4">
                  <c:v>0.5696</c:v>
                </c:pt>
                <c:pt idx="5">
                  <c:v>0.70950000000000002</c:v>
                </c:pt>
                <c:pt idx="6">
                  <c:v>0.84940000000000004</c:v>
                </c:pt>
                <c:pt idx="7">
                  <c:v>0.98929999999999996</c:v>
                </c:pt>
                <c:pt idx="8">
                  <c:v>1.1292</c:v>
                </c:pt>
                <c:pt idx="9">
                  <c:v>1.2690999999999999</c:v>
                </c:pt>
                <c:pt idx="10">
                  <c:v>1.409</c:v>
                </c:pt>
                <c:pt idx="11">
                  <c:v>1.5488999999999999</c:v>
                </c:pt>
                <c:pt idx="12">
                  <c:v>1.6888000000000001</c:v>
                </c:pt>
                <c:pt idx="13">
                  <c:v>1.8287</c:v>
                </c:pt>
                <c:pt idx="14">
                  <c:v>1.9685999999999999</c:v>
                </c:pt>
                <c:pt idx="15">
                  <c:v>2.1084999999999998</c:v>
                </c:pt>
                <c:pt idx="16">
                  <c:v>2.2484000000000002</c:v>
                </c:pt>
                <c:pt idx="17">
                  <c:v>2.3883000000000001</c:v>
                </c:pt>
                <c:pt idx="18">
                  <c:v>2.5282</c:v>
                </c:pt>
                <c:pt idx="19">
                  <c:v>2.6680999999999999</c:v>
                </c:pt>
                <c:pt idx="20">
                  <c:v>2.8079999999999998</c:v>
                </c:pt>
                <c:pt idx="21">
                  <c:v>2.9479000000000002</c:v>
                </c:pt>
                <c:pt idx="22">
                  <c:v>3.0878000000000001</c:v>
                </c:pt>
                <c:pt idx="23">
                  <c:v>3.2277</c:v>
                </c:pt>
                <c:pt idx="24">
                  <c:v>3.3675999999999999</c:v>
                </c:pt>
                <c:pt idx="25">
                  <c:v>3.5074999999999998</c:v>
                </c:pt>
                <c:pt idx="26">
                  <c:v>3.6474000000000002</c:v>
                </c:pt>
                <c:pt idx="27">
                  <c:v>3.7873000000000001</c:v>
                </c:pt>
                <c:pt idx="28">
                  <c:v>3.9272</c:v>
                </c:pt>
                <c:pt idx="29">
                  <c:v>4.0670999999999999</c:v>
                </c:pt>
                <c:pt idx="30">
                  <c:v>4.2069999999999999</c:v>
                </c:pt>
                <c:pt idx="31">
                  <c:v>4.3468999999999998</c:v>
                </c:pt>
                <c:pt idx="32">
                  <c:v>4.4867999999999997</c:v>
                </c:pt>
                <c:pt idx="33">
                  <c:v>4.6266999999999996</c:v>
                </c:pt>
                <c:pt idx="34">
                  <c:v>4.7666000000000004</c:v>
                </c:pt>
                <c:pt idx="35">
                  <c:v>4.9065000000000003</c:v>
                </c:pt>
                <c:pt idx="36">
                  <c:v>5.0464000000000002</c:v>
                </c:pt>
                <c:pt idx="37">
                  <c:v>5.1863000000000001</c:v>
                </c:pt>
                <c:pt idx="38">
                  <c:v>5.3262</c:v>
                </c:pt>
                <c:pt idx="39">
                  <c:v>5.4661</c:v>
                </c:pt>
                <c:pt idx="40">
                  <c:v>5.6059999999999999</c:v>
                </c:pt>
                <c:pt idx="41">
                  <c:v>5.7458999999999998</c:v>
                </c:pt>
                <c:pt idx="42">
                  <c:v>5.8857999999999997</c:v>
                </c:pt>
                <c:pt idx="43">
                  <c:v>6.0256999999999996</c:v>
                </c:pt>
                <c:pt idx="44">
                  <c:v>6.1656000000000004</c:v>
                </c:pt>
                <c:pt idx="45">
                  <c:v>6.3055000000000003</c:v>
                </c:pt>
                <c:pt idx="46">
                  <c:v>6.4454000000000002</c:v>
                </c:pt>
                <c:pt idx="47">
                  <c:v>6.5853000000000002</c:v>
                </c:pt>
                <c:pt idx="48">
                  <c:v>6.7252000000000001</c:v>
                </c:pt>
                <c:pt idx="49">
                  <c:v>6.8651</c:v>
                </c:pt>
                <c:pt idx="50">
                  <c:v>7.0049999999999999</c:v>
                </c:pt>
                <c:pt idx="51">
                  <c:v>7.1448999999999998</c:v>
                </c:pt>
                <c:pt idx="52">
                  <c:v>7.2847999999999997</c:v>
                </c:pt>
                <c:pt idx="53">
                  <c:v>7.4246999999999996</c:v>
                </c:pt>
                <c:pt idx="54">
                  <c:v>7.5646000000000004</c:v>
                </c:pt>
                <c:pt idx="55">
                  <c:v>7.7045000000000003</c:v>
                </c:pt>
                <c:pt idx="56">
                  <c:v>7.8444000000000003</c:v>
                </c:pt>
                <c:pt idx="57">
                  <c:v>7.9843000000000002</c:v>
                </c:pt>
                <c:pt idx="58">
                  <c:v>8.1242000000000001</c:v>
                </c:pt>
                <c:pt idx="59">
                  <c:v>8.2640999999999991</c:v>
                </c:pt>
                <c:pt idx="60">
                  <c:v>8.4039999999999999</c:v>
                </c:pt>
                <c:pt idx="61">
                  <c:v>8.5439000000000007</c:v>
                </c:pt>
                <c:pt idx="62">
                  <c:v>8.6837999999999997</c:v>
                </c:pt>
                <c:pt idx="63">
                  <c:v>8.8237000000000005</c:v>
                </c:pt>
                <c:pt idx="64">
                  <c:v>8.9635999999999996</c:v>
                </c:pt>
                <c:pt idx="65">
                  <c:v>9.1035000000000004</c:v>
                </c:pt>
                <c:pt idx="66">
                  <c:v>9.2433999999999994</c:v>
                </c:pt>
                <c:pt idx="67">
                  <c:v>9.3833000000000002</c:v>
                </c:pt>
                <c:pt idx="68">
                  <c:v>9.5231999999999992</c:v>
                </c:pt>
                <c:pt idx="69">
                  <c:v>9.6631</c:v>
                </c:pt>
                <c:pt idx="70">
                  <c:v>9.8030000000000008</c:v>
                </c:pt>
                <c:pt idx="71">
                  <c:v>9.9428999999999998</c:v>
                </c:pt>
                <c:pt idx="72">
                  <c:v>10.082800000000001</c:v>
                </c:pt>
                <c:pt idx="73">
                  <c:v>10.2227</c:v>
                </c:pt>
                <c:pt idx="74">
                  <c:v>10.3626</c:v>
                </c:pt>
                <c:pt idx="75">
                  <c:v>10.5025</c:v>
                </c:pt>
                <c:pt idx="76">
                  <c:v>10.6424</c:v>
                </c:pt>
                <c:pt idx="77">
                  <c:v>10.782299999999999</c:v>
                </c:pt>
                <c:pt idx="78">
                  <c:v>10.9222</c:v>
                </c:pt>
                <c:pt idx="79">
                  <c:v>11.062099999999999</c:v>
                </c:pt>
                <c:pt idx="80">
                  <c:v>11.202</c:v>
                </c:pt>
                <c:pt idx="81">
                  <c:v>11.341900000000001</c:v>
                </c:pt>
                <c:pt idx="82">
                  <c:v>11.4818</c:v>
                </c:pt>
                <c:pt idx="83">
                  <c:v>11.621700000000001</c:v>
                </c:pt>
                <c:pt idx="84">
                  <c:v>11.7616</c:v>
                </c:pt>
                <c:pt idx="85">
                  <c:v>11.9015</c:v>
                </c:pt>
                <c:pt idx="86">
                  <c:v>12.041399999999999</c:v>
                </c:pt>
                <c:pt idx="87">
                  <c:v>12.1813</c:v>
                </c:pt>
                <c:pt idx="88">
                  <c:v>12.321199999999999</c:v>
                </c:pt>
                <c:pt idx="89">
                  <c:v>12.4611</c:v>
                </c:pt>
                <c:pt idx="90">
                  <c:v>12.601000000000001</c:v>
                </c:pt>
                <c:pt idx="91">
                  <c:v>12.7409</c:v>
                </c:pt>
                <c:pt idx="92">
                  <c:v>12.880800000000001</c:v>
                </c:pt>
                <c:pt idx="93">
                  <c:v>13.0207</c:v>
                </c:pt>
                <c:pt idx="94">
                  <c:v>13.160600000000001</c:v>
                </c:pt>
                <c:pt idx="95">
                  <c:v>13.3005</c:v>
                </c:pt>
                <c:pt idx="96">
                  <c:v>13.4404</c:v>
                </c:pt>
                <c:pt idx="97">
                  <c:v>13.580299999999999</c:v>
                </c:pt>
                <c:pt idx="98">
                  <c:v>13.7202</c:v>
                </c:pt>
                <c:pt idx="99">
                  <c:v>13.860099999999999</c:v>
                </c:pt>
                <c:pt idx="100">
                  <c:v>14</c:v>
                </c:pt>
              </c:numCache>
            </c:numRef>
          </c:xVal>
          <c:yVal>
            <c:numRef>
              <c:f>'IF Response'!$J$3:$J$103</c:f>
              <c:numCache>
                <c:formatCode>General</c:formatCode>
                <c:ptCount val="101"/>
                <c:pt idx="0">
                  <c:v>-34.961575000000003</c:v>
                </c:pt>
                <c:pt idx="1">
                  <c:v>-33.082737000000002</c:v>
                </c:pt>
                <c:pt idx="2">
                  <c:v>-31.242905</c:v>
                </c:pt>
                <c:pt idx="3">
                  <c:v>-29.274937000000001</c:v>
                </c:pt>
                <c:pt idx="4">
                  <c:v>-26.941224999999999</c:v>
                </c:pt>
                <c:pt idx="5">
                  <c:v>-26.266618999999999</c:v>
                </c:pt>
                <c:pt idx="6">
                  <c:v>-26.645209999999999</c:v>
                </c:pt>
                <c:pt idx="7">
                  <c:v>-26.416328</c:v>
                </c:pt>
                <c:pt idx="8">
                  <c:v>-26.018388999999999</c:v>
                </c:pt>
                <c:pt idx="9">
                  <c:v>-25.507954000000002</c:v>
                </c:pt>
                <c:pt idx="10">
                  <c:v>-25.386921000000001</c:v>
                </c:pt>
                <c:pt idx="11">
                  <c:v>-24.219334</c:v>
                </c:pt>
                <c:pt idx="12">
                  <c:v>-23.654598</c:v>
                </c:pt>
                <c:pt idx="13">
                  <c:v>-23.330055000000002</c:v>
                </c:pt>
                <c:pt idx="14">
                  <c:v>-22.935148000000002</c:v>
                </c:pt>
                <c:pt idx="15">
                  <c:v>-22.236557000000001</c:v>
                </c:pt>
                <c:pt idx="16">
                  <c:v>-22.818003000000001</c:v>
                </c:pt>
                <c:pt idx="17">
                  <c:v>-23.107016000000002</c:v>
                </c:pt>
                <c:pt idx="18">
                  <c:v>-23.713797</c:v>
                </c:pt>
                <c:pt idx="19">
                  <c:v>-24.520758000000001</c:v>
                </c:pt>
                <c:pt idx="20">
                  <c:v>-26.118888999999999</c:v>
                </c:pt>
                <c:pt idx="21">
                  <c:v>-27.704660000000001</c:v>
                </c:pt>
                <c:pt idx="22">
                  <c:v>-29.576180000000001</c:v>
                </c:pt>
                <c:pt idx="23">
                  <c:v>-30.252409</c:v>
                </c:pt>
                <c:pt idx="24">
                  <c:v>-30.865176999999999</c:v>
                </c:pt>
                <c:pt idx="25">
                  <c:v>-31.037372999999999</c:v>
                </c:pt>
                <c:pt idx="26">
                  <c:v>-30.500919</c:v>
                </c:pt>
                <c:pt idx="27">
                  <c:v>-31.266967999999999</c:v>
                </c:pt>
                <c:pt idx="28">
                  <c:v>-33.171771999999997</c:v>
                </c:pt>
                <c:pt idx="29">
                  <c:v>-33.371174000000003</c:v>
                </c:pt>
                <c:pt idx="30">
                  <c:v>-33.229599</c:v>
                </c:pt>
                <c:pt idx="31">
                  <c:v>-33.283855000000003</c:v>
                </c:pt>
                <c:pt idx="32">
                  <c:v>-31.665839999999999</c:v>
                </c:pt>
                <c:pt idx="33">
                  <c:v>-28.883299000000001</c:v>
                </c:pt>
                <c:pt idx="34">
                  <c:v>-27.159051999999999</c:v>
                </c:pt>
                <c:pt idx="35">
                  <c:v>-24.973125</c:v>
                </c:pt>
                <c:pt idx="36">
                  <c:v>-23.00094</c:v>
                </c:pt>
                <c:pt idx="37">
                  <c:v>-21.205746000000001</c:v>
                </c:pt>
                <c:pt idx="38">
                  <c:v>-20.222176000000001</c:v>
                </c:pt>
                <c:pt idx="39">
                  <c:v>-19.821764000000002</c:v>
                </c:pt>
                <c:pt idx="40">
                  <c:v>-19.734856000000001</c:v>
                </c:pt>
                <c:pt idx="41">
                  <c:v>-19.550492999999999</c:v>
                </c:pt>
                <c:pt idx="42">
                  <c:v>-19.603808999999998</c:v>
                </c:pt>
                <c:pt idx="43">
                  <c:v>-19.223579000000001</c:v>
                </c:pt>
                <c:pt idx="44">
                  <c:v>-18.516424000000001</c:v>
                </c:pt>
                <c:pt idx="45">
                  <c:v>-18.032126999999999</c:v>
                </c:pt>
                <c:pt idx="46">
                  <c:v>-17.067374999999998</c:v>
                </c:pt>
                <c:pt idx="47">
                  <c:v>-15.948314</c:v>
                </c:pt>
                <c:pt idx="48">
                  <c:v>-15.231066</c:v>
                </c:pt>
                <c:pt idx="49">
                  <c:v>-14.376395</c:v>
                </c:pt>
                <c:pt idx="50">
                  <c:v>-13.358339000000001</c:v>
                </c:pt>
                <c:pt idx="51">
                  <c:v>-12.583214</c:v>
                </c:pt>
                <c:pt idx="52">
                  <c:v>-11.725599000000001</c:v>
                </c:pt>
                <c:pt idx="53">
                  <c:v>-11.054914999999999</c:v>
                </c:pt>
                <c:pt idx="54">
                  <c:v>-10.686419000000001</c:v>
                </c:pt>
                <c:pt idx="55">
                  <c:v>-10.427852</c:v>
                </c:pt>
                <c:pt idx="56">
                  <c:v>-10.456867000000001</c:v>
                </c:pt>
                <c:pt idx="57">
                  <c:v>-10.995614</c:v>
                </c:pt>
                <c:pt idx="58">
                  <c:v>-11.784146</c:v>
                </c:pt>
                <c:pt idx="59">
                  <c:v>-13.837202</c:v>
                </c:pt>
                <c:pt idx="60">
                  <c:v>-19.170280000000002</c:v>
                </c:pt>
                <c:pt idx="61">
                  <c:v>-21.088246999999999</c:v>
                </c:pt>
                <c:pt idx="62">
                  <c:v>-21.275099000000001</c:v>
                </c:pt>
                <c:pt idx="63">
                  <c:v>-20.511548999999999</c:v>
                </c:pt>
                <c:pt idx="64">
                  <c:v>-18.178287999999998</c:v>
                </c:pt>
                <c:pt idx="65">
                  <c:v>-12.37791</c:v>
                </c:pt>
                <c:pt idx="66">
                  <c:v>-9.5319672000000004</c:v>
                </c:pt>
                <c:pt idx="67">
                  <c:v>-7.9452505000000002</c:v>
                </c:pt>
                <c:pt idx="68">
                  <c:v>-6.9896621999999997</c:v>
                </c:pt>
                <c:pt idx="69">
                  <c:v>-6.2516259999999999</c:v>
                </c:pt>
                <c:pt idx="70">
                  <c:v>-5.6559453</c:v>
                </c:pt>
                <c:pt idx="71">
                  <c:v>-5.2247681999999998</c:v>
                </c:pt>
                <c:pt idx="72">
                  <c:v>-4.8663549000000001</c:v>
                </c:pt>
                <c:pt idx="73">
                  <c:v>-4.5139564999999999</c:v>
                </c:pt>
                <c:pt idx="74">
                  <c:v>-4.2513037000000002</c:v>
                </c:pt>
                <c:pt idx="75">
                  <c:v>-4.0139952000000001</c:v>
                </c:pt>
                <c:pt idx="76">
                  <c:v>-3.7915880999999998</c:v>
                </c:pt>
                <c:pt idx="77">
                  <c:v>-3.5929641999999999</c:v>
                </c:pt>
                <c:pt idx="78">
                  <c:v>-3.4192304999999998</c:v>
                </c:pt>
                <c:pt idx="79">
                  <c:v>-3.2353554</c:v>
                </c:pt>
                <c:pt idx="80">
                  <c:v>-3.0605264000000001</c:v>
                </c:pt>
                <c:pt idx="81">
                  <c:v>-2.9049081999999999</c:v>
                </c:pt>
                <c:pt idx="82">
                  <c:v>-2.7458383999999998</c:v>
                </c:pt>
                <c:pt idx="83">
                  <c:v>-2.595259</c:v>
                </c:pt>
                <c:pt idx="84">
                  <c:v>-2.4722868999999998</c:v>
                </c:pt>
                <c:pt idx="85">
                  <c:v>-2.3540763999999998</c:v>
                </c:pt>
                <c:pt idx="86">
                  <c:v>-2.2447325999999999</c:v>
                </c:pt>
                <c:pt idx="87">
                  <c:v>-2.1658678</c:v>
                </c:pt>
                <c:pt idx="88">
                  <c:v>-2.0975261000000001</c:v>
                </c:pt>
                <c:pt idx="89">
                  <c:v>-2.0352128</c:v>
                </c:pt>
                <c:pt idx="90">
                  <c:v>-1.9977216</c:v>
                </c:pt>
                <c:pt idx="91">
                  <c:v>-1.9704105999999999</c:v>
                </c:pt>
                <c:pt idx="92">
                  <c:v>-1.9433545999999999</c:v>
                </c:pt>
                <c:pt idx="93">
                  <c:v>-1.9334545999999999</c:v>
                </c:pt>
                <c:pt idx="94">
                  <c:v>-1.9324281000000001</c:v>
                </c:pt>
                <c:pt idx="95">
                  <c:v>-1.9322606</c:v>
                </c:pt>
                <c:pt idx="96">
                  <c:v>-1.946839</c:v>
                </c:pt>
                <c:pt idx="97">
                  <c:v>-1.9683667</c:v>
                </c:pt>
                <c:pt idx="98">
                  <c:v>-1.9929504</c:v>
                </c:pt>
                <c:pt idx="99">
                  <c:v>-2.0171158</c:v>
                </c:pt>
                <c:pt idx="100">
                  <c:v>-2.0407174000000001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4B-47BF-931A-508573440BA8}"/>
            </c:ext>
          </c:extLst>
        </c:ser>
        <c:ser>
          <c:idx val="0"/>
          <c:order val="1"/>
          <c:tx>
            <c:v>22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0.14990000000000001</c:v>
                </c:pt>
                <c:pt idx="2">
                  <c:v>0.2898</c:v>
                </c:pt>
                <c:pt idx="3">
                  <c:v>0.42970000000000003</c:v>
                </c:pt>
                <c:pt idx="4">
                  <c:v>0.5696</c:v>
                </c:pt>
                <c:pt idx="5">
                  <c:v>0.70950000000000002</c:v>
                </c:pt>
                <c:pt idx="6">
                  <c:v>0.84940000000000004</c:v>
                </c:pt>
                <c:pt idx="7">
                  <c:v>0.98929999999999996</c:v>
                </c:pt>
                <c:pt idx="8">
                  <c:v>1.1292</c:v>
                </c:pt>
                <c:pt idx="9">
                  <c:v>1.2690999999999999</c:v>
                </c:pt>
                <c:pt idx="10">
                  <c:v>1.409</c:v>
                </c:pt>
                <c:pt idx="11">
                  <c:v>1.5488999999999999</c:v>
                </c:pt>
                <c:pt idx="12">
                  <c:v>1.6888000000000001</c:v>
                </c:pt>
                <c:pt idx="13">
                  <c:v>1.8287</c:v>
                </c:pt>
                <c:pt idx="14">
                  <c:v>1.9685999999999999</c:v>
                </c:pt>
                <c:pt idx="15">
                  <c:v>2.1084999999999998</c:v>
                </c:pt>
                <c:pt idx="16">
                  <c:v>2.2484000000000002</c:v>
                </c:pt>
                <c:pt idx="17">
                  <c:v>2.3883000000000001</c:v>
                </c:pt>
                <c:pt idx="18">
                  <c:v>2.5282</c:v>
                </c:pt>
                <c:pt idx="19">
                  <c:v>2.6680999999999999</c:v>
                </c:pt>
                <c:pt idx="20">
                  <c:v>2.8079999999999998</c:v>
                </c:pt>
                <c:pt idx="21">
                  <c:v>2.9479000000000002</c:v>
                </c:pt>
                <c:pt idx="22">
                  <c:v>3.0878000000000001</c:v>
                </c:pt>
                <c:pt idx="23">
                  <c:v>3.2277</c:v>
                </c:pt>
                <c:pt idx="24">
                  <c:v>3.3675999999999999</c:v>
                </c:pt>
                <c:pt idx="25">
                  <c:v>3.5074999999999998</c:v>
                </c:pt>
                <c:pt idx="26">
                  <c:v>3.6474000000000002</c:v>
                </c:pt>
                <c:pt idx="27">
                  <c:v>3.7873000000000001</c:v>
                </c:pt>
                <c:pt idx="28">
                  <c:v>3.9272</c:v>
                </c:pt>
                <c:pt idx="29">
                  <c:v>4.0670999999999999</c:v>
                </c:pt>
                <c:pt idx="30">
                  <c:v>4.2069999999999999</c:v>
                </c:pt>
                <c:pt idx="31">
                  <c:v>4.3468999999999998</c:v>
                </c:pt>
                <c:pt idx="32">
                  <c:v>4.4867999999999997</c:v>
                </c:pt>
                <c:pt idx="33">
                  <c:v>4.6266999999999996</c:v>
                </c:pt>
                <c:pt idx="34">
                  <c:v>4.7666000000000004</c:v>
                </c:pt>
                <c:pt idx="35">
                  <c:v>4.9065000000000003</c:v>
                </c:pt>
                <c:pt idx="36">
                  <c:v>5.0464000000000002</c:v>
                </c:pt>
                <c:pt idx="37">
                  <c:v>5.1863000000000001</c:v>
                </c:pt>
                <c:pt idx="38">
                  <c:v>5.3262</c:v>
                </c:pt>
                <c:pt idx="39">
                  <c:v>5.4661</c:v>
                </c:pt>
                <c:pt idx="40">
                  <c:v>5.6059999999999999</c:v>
                </c:pt>
                <c:pt idx="41">
                  <c:v>5.7458999999999998</c:v>
                </c:pt>
                <c:pt idx="42">
                  <c:v>5.8857999999999997</c:v>
                </c:pt>
                <c:pt idx="43">
                  <c:v>6.0256999999999996</c:v>
                </c:pt>
                <c:pt idx="44">
                  <c:v>6.1656000000000004</c:v>
                </c:pt>
                <c:pt idx="45">
                  <c:v>6.3055000000000003</c:v>
                </c:pt>
                <c:pt idx="46">
                  <c:v>6.4454000000000002</c:v>
                </c:pt>
                <c:pt idx="47">
                  <c:v>6.5853000000000002</c:v>
                </c:pt>
                <c:pt idx="48">
                  <c:v>6.7252000000000001</c:v>
                </c:pt>
                <c:pt idx="49">
                  <c:v>6.8651</c:v>
                </c:pt>
                <c:pt idx="50">
                  <c:v>7.0049999999999999</c:v>
                </c:pt>
                <c:pt idx="51">
                  <c:v>7.1448999999999998</c:v>
                </c:pt>
                <c:pt idx="52">
                  <c:v>7.2847999999999997</c:v>
                </c:pt>
                <c:pt idx="53">
                  <c:v>7.4246999999999996</c:v>
                </c:pt>
                <c:pt idx="54">
                  <c:v>7.5646000000000004</c:v>
                </c:pt>
                <c:pt idx="55">
                  <c:v>7.7045000000000003</c:v>
                </c:pt>
                <c:pt idx="56">
                  <c:v>7.8444000000000003</c:v>
                </c:pt>
                <c:pt idx="57">
                  <c:v>7.9843000000000002</c:v>
                </c:pt>
                <c:pt idx="58">
                  <c:v>8.1242000000000001</c:v>
                </c:pt>
                <c:pt idx="59">
                  <c:v>8.2640999999999991</c:v>
                </c:pt>
                <c:pt idx="60">
                  <c:v>8.4039999999999999</c:v>
                </c:pt>
                <c:pt idx="61">
                  <c:v>8.5439000000000007</c:v>
                </c:pt>
                <c:pt idx="62">
                  <c:v>8.6837999999999997</c:v>
                </c:pt>
                <c:pt idx="63">
                  <c:v>8.8237000000000005</c:v>
                </c:pt>
                <c:pt idx="64">
                  <c:v>8.9635999999999996</c:v>
                </c:pt>
                <c:pt idx="65">
                  <c:v>9.1035000000000004</c:v>
                </c:pt>
                <c:pt idx="66">
                  <c:v>9.2433999999999994</c:v>
                </c:pt>
                <c:pt idx="67">
                  <c:v>9.3833000000000002</c:v>
                </c:pt>
                <c:pt idx="68">
                  <c:v>9.5231999999999992</c:v>
                </c:pt>
                <c:pt idx="69">
                  <c:v>9.6631</c:v>
                </c:pt>
                <c:pt idx="70">
                  <c:v>9.8030000000000008</c:v>
                </c:pt>
                <c:pt idx="71">
                  <c:v>9.9428999999999998</c:v>
                </c:pt>
                <c:pt idx="72">
                  <c:v>10.082800000000001</c:v>
                </c:pt>
                <c:pt idx="73">
                  <c:v>10.2227</c:v>
                </c:pt>
                <c:pt idx="74">
                  <c:v>10.3626</c:v>
                </c:pt>
                <c:pt idx="75">
                  <c:v>10.5025</c:v>
                </c:pt>
                <c:pt idx="76">
                  <c:v>10.6424</c:v>
                </c:pt>
                <c:pt idx="77">
                  <c:v>10.782299999999999</c:v>
                </c:pt>
                <c:pt idx="78">
                  <c:v>10.9222</c:v>
                </c:pt>
                <c:pt idx="79">
                  <c:v>11.062099999999999</c:v>
                </c:pt>
                <c:pt idx="80">
                  <c:v>11.202</c:v>
                </c:pt>
                <c:pt idx="81">
                  <c:v>11.341900000000001</c:v>
                </c:pt>
                <c:pt idx="82">
                  <c:v>11.4818</c:v>
                </c:pt>
                <c:pt idx="83">
                  <c:v>11.621700000000001</c:v>
                </c:pt>
                <c:pt idx="84">
                  <c:v>11.7616</c:v>
                </c:pt>
                <c:pt idx="85">
                  <c:v>11.9015</c:v>
                </c:pt>
                <c:pt idx="86">
                  <c:v>12.041399999999999</c:v>
                </c:pt>
                <c:pt idx="87">
                  <c:v>12.1813</c:v>
                </c:pt>
                <c:pt idx="88">
                  <c:v>12.321199999999999</c:v>
                </c:pt>
                <c:pt idx="89">
                  <c:v>12.4611</c:v>
                </c:pt>
                <c:pt idx="90">
                  <c:v>12.601000000000001</c:v>
                </c:pt>
                <c:pt idx="91">
                  <c:v>12.7409</c:v>
                </c:pt>
                <c:pt idx="92">
                  <c:v>12.880800000000001</c:v>
                </c:pt>
                <c:pt idx="93">
                  <c:v>13.0207</c:v>
                </c:pt>
                <c:pt idx="94">
                  <c:v>13.160600000000001</c:v>
                </c:pt>
                <c:pt idx="95">
                  <c:v>13.3005</c:v>
                </c:pt>
                <c:pt idx="96">
                  <c:v>13.4404</c:v>
                </c:pt>
                <c:pt idx="97">
                  <c:v>13.580299999999999</c:v>
                </c:pt>
                <c:pt idx="98">
                  <c:v>13.7202</c:v>
                </c:pt>
                <c:pt idx="99">
                  <c:v>13.860099999999999</c:v>
                </c:pt>
                <c:pt idx="100">
                  <c:v>14</c:v>
                </c:pt>
              </c:numCache>
            </c:numRef>
          </c:xVal>
          <c:yVal>
            <c:numRef>
              <c:f>'IF Response'!$T$3:$T$103</c:f>
              <c:numCache>
                <c:formatCode>General</c:formatCode>
                <c:ptCount val="101"/>
                <c:pt idx="0">
                  <c:v>-29.891221999999999</c:v>
                </c:pt>
                <c:pt idx="1">
                  <c:v>-30.556284000000002</c:v>
                </c:pt>
                <c:pt idx="2">
                  <c:v>-32.367579999999997</c:v>
                </c:pt>
                <c:pt idx="3">
                  <c:v>-34.322487000000002</c:v>
                </c:pt>
                <c:pt idx="4">
                  <c:v>-36.746268999999998</c:v>
                </c:pt>
                <c:pt idx="5">
                  <c:v>-43.172497</c:v>
                </c:pt>
                <c:pt idx="6">
                  <c:v>-44.071998999999998</c:v>
                </c:pt>
                <c:pt idx="7">
                  <c:v>-42.476959000000001</c:v>
                </c:pt>
                <c:pt idx="8">
                  <c:v>-41.193545999999998</c:v>
                </c:pt>
                <c:pt idx="9">
                  <c:v>-40.674312999999998</c:v>
                </c:pt>
                <c:pt idx="10">
                  <c:v>-34.509399000000002</c:v>
                </c:pt>
                <c:pt idx="11">
                  <c:v>-32.172961999999998</c:v>
                </c:pt>
                <c:pt idx="12">
                  <c:v>-31.149345</c:v>
                </c:pt>
                <c:pt idx="13">
                  <c:v>-29.780339999999999</c:v>
                </c:pt>
                <c:pt idx="14">
                  <c:v>-27.915261999999998</c:v>
                </c:pt>
                <c:pt idx="15">
                  <c:v>-26.703329</c:v>
                </c:pt>
                <c:pt idx="16">
                  <c:v>-26.272348000000001</c:v>
                </c:pt>
                <c:pt idx="17">
                  <c:v>-25.645019999999999</c:v>
                </c:pt>
                <c:pt idx="18">
                  <c:v>-25.028407999999999</c:v>
                </c:pt>
                <c:pt idx="19">
                  <c:v>-24.719142999999999</c:v>
                </c:pt>
                <c:pt idx="20">
                  <c:v>-24.292684999999999</c:v>
                </c:pt>
                <c:pt idx="21">
                  <c:v>-24.234881999999999</c:v>
                </c:pt>
                <c:pt idx="22">
                  <c:v>-24.403663999999999</c:v>
                </c:pt>
                <c:pt idx="23">
                  <c:v>-24.524747999999999</c:v>
                </c:pt>
                <c:pt idx="24">
                  <c:v>-24.806543000000001</c:v>
                </c:pt>
                <c:pt idx="25">
                  <c:v>-25.242342000000001</c:v>
                </c:pt>
                <c:pt idx="26">
                  <c:v>-25.083072999999999</c:v>
                </c:pt>
                <c:pt idx="27">
                  <c:v>-24.849266</c:v>
                </c:pt>
                <c:pt idx="28">
                  <c:v>-24.275144999999998</c:v>
                </c:pt>
                <c:pt idx="29">
                  <c:v>-23.325626</c:v>
                </c:pt>
                <c:pt idx="30">
                  <c:v>-22.932186000000002</c:v>
                </c:pt>
                <c:pt idx="31">
                  <c:v>-22.611649</c:v>
                </c:pt>
                <c:pt idx="32">
                  <c:v>-22.290056</c:v>
                </c:pt>
                <c:pt idx="33">
                  <c:v>-22.325503999999999</c:v>
                </c:pt>
                <c:pt idx="34">
                  <c:v>-22.392856999999999</c:v>
                </c:pt>
                <c:pt idx="35">
                  <c:v>-21.826414</c:v>
                </c:pt>
                <c:pt idx="36">
                  <c:v>-21.430166</c:v>
                </c:pt>
                <c:pt idx="37">
                  <c:v>-21.008486000000001</c:v>
                </c:pt>
                <c:pt idx="38">
                  <c:v>-20.021968999999999</c:v>
                </c:pt>
                <c:pt idx="39">
                  <c:v>-19.169865000000001</c:v>
                </c:pt>
                <c:pt idx="40">
                  <c:v>-18.178867</c:v>
                </c:pt>
                <c:pt idx="41">
                  <c:v>-17.093814999999999</c:v>
                </c:pt>
                <c:pt idx="42">
                  <c:v>-16.106314000000001</c:v>
                </c:pt>
                <c:pt idx="43">
                  <c:v>-15.389313</c:v>
                </c:pt>
                <c:pt idx="44">
                  <c:v>-14.475956</c:v>
                </c:pt>
                <c:pt idx="45">
                  <c:v>-14.108161000000001</c:v>
                </c:pt>
                <c:pt idx="46">
                  <c:v>-13.626761999999999</c:v>
                </c:pt>
                <c:pt idx="47">
                  <c:v>-13.098426</c:v>
                </c:pt>
                <c:pt idx="48">
                  <c:v>-12.776384999999999</c:v>
                </c:pt>
                <c:pt idx="49">
                  <c:v>-12.269626000000001</c:v>
                </c:pt>
                <c:pt idx="50">
                  <c:v>-11.624141</c:v>
                </c:pt>
                <c:pt idx="51">
                  <c:v>-11.232924000000001</c:v>
                </c:pt>
                <c:pt idx="52">
                  <c:v>-10.70556</c:v>
                </c:pt>
                <c:pt idx="53">
                  <c:v>-10.105883</c:v>
                </c:pt>
                <c:pt idx="54">
                  <c:v>-9.6791286000000003</c:v>
                </c:pt>
                <c:pt idx="55">
                  <c:v>-9.5133981999999992</c:v>
                </c:pt>
                <c:pt idx="56">
                  <c:v>-9.3928107999999995</c:v>
                </c:pt>
                <c:pt idx="57">
                  <c:v>-9.7765760000000004</c:v>
                </c:pt>
                <c:pt idx="58">
                  <c:v>-10.770137999999999</c:v>
                </c:pt>
                <c:pt idx="59">
                  <c:v>-12.622071</c:v>
                </c:pt>
                <c:pt idx="60">
                  <c:v>-16.546790999999999</c:v>
                </c:pt>
                <c:pt idx="61">
                  <c:v>-18.667248000000001</c:v>
                </c:pt>
                <c:pt idx="62">
                  <c:v>-19.364349000000001</c:v>
                </c:pt>
                <c:pt idx="63">
                  <c:v>-18.878005999999999</c:v>
                </c:pt>
                <c:pt idx="64">
                  <c:v>-17.104761</c:v>
                </c:pt>
                <c:pt idx="65">
                  <c:v>-12.906376</c:v>
                </c:pt>
                <c:pt idx="66">
                  <c:v>-10.297286</c:v>
                </c:pt>
                <c:pt idx="67">
                  <c:v>-8.6246109000000004</c:v>
                </c:pt>
                <c:pt idx="68">
                  <c:v>-7.4769645000000002</c:v>
                </c:pt>
                <c:pt idx="69">
                  <c:v>-6.7211990000000004</c:v>
                </c:pt>
                <c:pt idx="70">
                  <c:v>-6.1103782999999998</c:v>
                </c:pt>
                <c:pt idx="71">
                  <c:v>-5.5779676</c:v>
                </c:pt>
                <c:pt idx="72">
                  <c:v>-5.1675509999999996</c:v>
                </c:pt>
                <c:pt idx="73">
                  <c:v>-4.8128142</c:v>
                </c:pt>
                <c:pt idx="74">
                  <c:v>-4.4307365000000001</c:v>
                </c:pt>
                <c:pt idx="75">
                  <c:v>-4.1267147</c:v>
                </c:pt>
                <c:pt idx="76">
                  <c:v>-3.8726790000000002</c:v>
                </c:pt>
                <c:pt idx="77">
                  <c:v>-3.6226596999999998</c:v>
                </c:pt>
                <c:pt idx="78">
                  <c:v>-3.4175013999999999</c:v>
                </c:pt>
                <c:pt idx="79">
                  <c:v>-3.2518468</c:v>
                </c:pt>
                <c:pt idx="80">
                  <c:v>-3.0867751000000001</c:v>
                </c:pt>
                <c:pt idx="81">
                  <c:v>-2.9319975</c:v>
                </c:pt>
                <c:pt idx="82">
                  <c:v>-2.8029568</c:v>
                </c:pt>
                <c:pt idx="83">
                  <c:v>-2.6600258000000001</c:v>
                </c:pt>
                <c:pt idx="84">
                  <c:v>-2.5237923000000002</c:v>
                </c:pt>
                <c:pt idx="85">
                  <c:v>-2.4138217000000002</c:v>
                </c:pt>
                <c:pt idx="86">
                  <c:v>-2.3074037999999999</c:v>
                </c:pt>
                <c:pt idx="87">
                  <c:v>-2.2134581</c:v>
                </c:pt>
                <c:pt idx="88">
                  <c:v>-2.1548023000000001</c:v>
                </c:pt>
                <c:pt idx="89">
                  <c:v>-2.1034337999999999</c:v>
                </c:pt>
                <c:pt idx="90">
                  <c:v>-2.0521056999999998</c:v>
                </c:pt>
                <c:pt idx="91">
                  <c:v>-2.0294189</c:v>
                </c:pt>
                <c:pt idx="92">
                  <c:v>-2.0088165</c:v>
                </c:pt>
                <c:pt idx="93">
                  <c:v>-1.9796562</c:v>
                </c:pt>
                <c:pt idx="94">
                  <c:v>-1.9758202</c:v>
                </c:pt>
                <c:pt idx="95">
                  <c:v>-1.9807823</c:v>
                </c:pt>
                <c:pt idx="96">
                  <c:v>-1.9797830999999999</c:v>
                </c:pt>
                <c:pt idx="97">
                  <c:v>-1.9995963999999999</c:v>
                </c:pt>
                <c:pt idx="98">
                  <c:v>-2.0348752000000001</c:v>
                </c:pt>
                <c:pt idx="99">
                  <c:v>-2.0584509</c:v>
                </c:pt>
                <c:pt idx="100">
                  <c:v>-2.0829737000000002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4B-47BF-931A-508573440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19104"/>
        <c:axId val="99121024"/>
      </c:scatterChart>
      <c:valAx>
        <c:axId val="99119104"/>
        <c:scaling>
          <c:orientation val="minMax"/>
          <c:max val="1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9121024"/>
        <c:crosses val="autoZero"/>
        <c:crossBetween val="midCat"/>
        <c:majorUnit val="1"/>
      </c:valAx>
      <c:valAx>
        <c:axId val="99121024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911910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2000796102903415"/>
          <c:y val="0.7014935544116977"/>
          <c:w val="0.44933597183747681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9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0.14990000000000001</c:v>
                </c:pt>
                <c:pt idx="2">
                  <c:v>0.2898</c:v>
                </c:pt>
                <c:pt idx="3">
                  <c:v>0.42970000000000003</c:v>
                </c:pt>
                <c:pt idx="4">
                  <c:v>0.5696</c:v>
                </c:pt>
                <c:pt idx="5">
                  <c:v>0.70950000000000002</c:v>
                </c:pt>
                <c:pt idx="6">
                  <c:v>0.84940000000000004</c:v>
                </c:pt>
                <c:pt idx="7">
                  <c:v>0.98929999999999996</c:v>
                </c:pt>
                <c:pt idx="8">
                  <c:v>1.1292</c:v>
                </c:pt>
                <c:pt idx="9">
                  <c:v>1.2690999999999999</c:v>
                </c:pt>
                <c:pt idx="10">
                  <c:v>1.409</c:v>
                </c:pt>
                <c:pt idx="11">
                  <c:v>1.5488999999999999</c:v>
                </c:pt>
                <c:pt idx="12">
                  <c:v>1.6888000000000001</c:v>
                </c:pt>
                <c:pt idx="13">
                  <c:v>1.8287</c:v>
                </c:pt>
                <c:pt idx="14">
                  <c:v>1.9685999999999999</c:v>
                </c:pt>
                <c:pt idx="15">
                  <c:v>2.1084999999999998</c:v>
                </c:pt>
                <c:pt idx="16">
                  <c:v>2.2484000000000002</c:v>
                </c:pt>
                <c:pt idx="17">
                  <c:v>2.3883000000000001</c:v>
                </c:pt>
                <c:pt idx="18">
                  <c:v>2.5282</c:v>
                </c:pt>
                <c:pt idx="19">
                  <c:v>2.6680999999999999</c:v>
                </c:pt>
                <c:pt idx="20">
                  <c:v>2.8079999999999998</c:v>
                </c:pt>
                <c:pt idx="21">
                  <c:v>2.9479000000000002</c:v>
                </c:pt>
                <c:pt idx="22">
                  <c:v>3.0878000000000001</c:v>
                </c:pt>
                <c:pt idx="23">
                  <c:v>3.2277</c:v>
                </c:pt>
                <c:pt idx="24">
                  <c:v>3.3675999999999999</c:v>
                </c:pt>
                <c:pt idx="25">
                  <c:v>3.5074999999999998</c:v>
                </c:pt>
                <c:pt idx="26">
                  <c:v>3.6474000000000002</c:v>
                </c:pt>
                <c:pt idx="27">
                  <c:v>3.7873000000000001</c:v>
                </c:pt>
                <c:pt idx="28">
                  <c:v>3.9272</c:v>
                </c:pt>
                <c:pt idx="29">
                  <c:v>4.0670999999999999</c:v>
                </c:pt>
                <c:pt idx="30">
                  <c:v>4.2069999999999999</c:v>
                </c:pt>
                <c:pt idx="31">
                  <c:v>4.3468999999999998</c:v>
                </c:pt>
                <c:pt idx="32">
                  <c:v>4.4867999999999997</c:v>
                </c:pt>
                <c:pt idx="33">
                  <c:v>4.6266999999999996</c:v>
                </c:pt>
                <c:pt idx="34">
                  <c:v>4.7666000000000004</c:v>
                </c:pt>
                <c:pt idx="35">
                  <c:v>4.9065000000000003</c:v>
                </c:pt>
                <c:pt idx="36">
                  <c:v>5.0464000000000002</c:v>
                </c:pt>
                <c:pt idx="37">
                  <c:v>5.1863000000000001</c:v>
                </c:pt>
                <c:pt idx="38">
                  <c:v>5.3262</c:v>
                </c:pt>
                <c:pt idx="39">
                  <c:v>5.4661</c:v>
                </c:pt>
                <c:pt idx="40">
                  <c:v>5.6059999999999999</c:v>
                </c:pt>
                <c:pt idx="41">
                  <c:v>5.7458999999999998</c:v>
                </c:pt>
                <c:pt idx="42">
                  <c:v>5.8857999999999997</c:v>
                </c:pt>
                <c:pt idx="43">
                  <c:v>6.0256999999999996</c:v>
                </c:pt>
                <c:pt idx="44">
                  <c:v>6.1656000000000004</c:v>
                </c:pt>
                <c:pt idx="45">
                  <c:v>6.3055000000000003</c:v>
                </c:pt>
                <c:pt idx="46">
                  <c:v>6.4454000000000002</c:v>
                </c:pt>
                <c:pt idx="47">
                  <c:v>6.5853000000000002</c:v>
                </c:pt>
                <c:pt idx="48">
                  <c:v>6.7252000000000001</c:v>
                </c:pt>
                <c:pt idx="49">
                  <c:v>6.8651</c:v>
                </c:pt>
                <c:pt idx="50">
                  <c:v>7.0049999999999999</c:v>
                </c:pt>
                <c:pt idx="51">
                  <c:v>7.1448999999999998</c:v>
                </c:pt>
                <c:pt idx="52">
                  <c:v>7.2847999999999997</c:v>
                </c:pt>
                <c:pt idx="53">
                  <c:v>7.4246999999999996</c:v>
                </c:pt>
                <c:pt idx="54">
                  <c:v>7.5646000000000004</c:v>
                </c:pt>
                <c:pt idx="55">
                  <c:v>7.7045000000000003</c:v>
                </c:pt>
                <c:pt idx="56">
                  <c:v>7.8444000000000003</c:v>
                </c:pt>
                <c:pt idx="57">
                  <c:v>7.9843000000000002</c:v>
                </c:pt>
                <c:pt idx="58">
                  <c:v>8.1242000000000001</c:v>
                </c:pt>
                <c:pt idx="59">
                  <c:v>8.2640999999999991</c:v>
                </c:pt>
                <c:pt idx="60">
                  <c:v>8.4039999999999999</c:v>
                </c:pt>
                <c:pt idx="61">
                  <c:v>8.5439000000000007</c:v>
                </c:pt>
                <c:pt idx="62">
                  <c:v>8.6837999999999997</c:v>
                </c:pt>
                <c:pt idx="63">
                  <c:v>8.8237000000000005</c:v>
                </c:pt>
                <c:pt idx="64">
                  <c:v>8.9635999999999996</c:v>
                </c:pt>
                <c:pt idx="65">
                  <c:v>9.1035000000000004</c:v>
                </c:pt>
                <c:pt idx="66">
                  <c:v>9.2433999999999994</c:v>
                </c:pt>
                <c:pt idx="67">
                  <c:v>9.3833000000000002</c:v>
                </c:pt>
                <c:pt idx="68">
                  <c:v>9.5231999999999992</c:v>
                </c:pt>
                <c:pt idx="69">
                  <c:v>9.6631</c:v>
                </c:pt>
                <c:pt idx="70">
                  <c:v>9.8030000000000008</c:v>
                </c:pt>
                <c:pt idx="71">
                  <c:v>9.9428999999999998</c:v>
                </c:pt>
                <c:pt idx="72">
                  <c:v>10.082800000000001</c:v>
                </c:pt>
                <c:pt idx="73">
                  <c:v>10.2227</c:v>
                </c:pt>
                <c:pt idx="74">
                  <c:v>10.3626</c:v>
                </c:pt>
                <c:pt idx="75">
                  <c:v>10.5025</c:v>
                </c:pt>
                <c:pt idx="76">
                  <c:v>10.6424</c:v>
                </c:pt>
                <c:pt idx="77">
                  <c:v>10.782299999999999</c:v>
                </c:pt>
                <c:pt idx="78">
                  <c:v>10.9222</c:v>
                </c:pt>
                <c:pt idx="79">
                  <c:v>11.062099999999999</c:v>
                </c:pt>
                <c:pt idx="80">
                  <c:v>11.202</c:v>
                </c:pt>
                <c:pt idx="81">
                  <c:v>11.341900000000001</c:v>
                </c:pt>
                <c:pt idx="82">
                  <c:v>11.4818</c:v>
                </c:pt>
                <c:pt idx="83">
                  <c:v>11.621700000000001</c:v>
                </c:pt>
                <c:pt idx="84">
                  <c:v>11.7616</c:v>
                </c:pt>
                <c:pt idx="85">
                  <c:v>11.9015</c:v>
                </c:pt>
                <c:pt idx="86">
                  <c:v>12.041399999999999</c:v>
                </c:pt>
                <c:pt idx="87">
                  <c:v>12.1813</c:v>
                </c:pt>
                <c:pt idx="88">
                  <c:v>12.321199999999999</c:v>
                </c:pt>
                <c:pt idx="89">
                  <c:v>12.4611</c:v>
                </c:pt>
                <c:pt idx="90">
                  <c:v>12.601000000000001</c:v>
                </c:pt>
                <c:pt idx="91">
                  <c:v>12.7409</c:v>
                </c:pt>
                <c:pt idx="92">
                  <c:v>12.880800000000001</c:v>
                </c:pt>
                <c:pt idx="93">
                  <c:v>13.0207</c:v>
                </c:pt>
                <c:pt idx="94">
                  <c:v>13.160600000000001</c:v>
                </c:pt>
                <c:pt idx="95">
                  <c:v>13.3005</c:v>
                </c:pt>
                <c:pt idx="96">
                  <c:v>13.4404</c:v>
                </c:pt>
                <c:pt idx="97">
                  <c:v>13.580299999999999</c:v>
                </c:pt>
                <c:pt idx="98">
                  <c:v>13.7202</c:v>
                </c:pt>
                <c:pt idx="99">
                  <c:v>13.860099999999999</c:v>
                </c:pt>
                <c:pt idx="100">
                  <c:v>14</c:v>
                </c:pt>
              </c:numCache>
            </c:numRef>
          </c:xVal>
          <c:yVal>
            <c:numRef>
              <c:f>'IF Response'!$E$3:$E$103</c:f>
              <c:numCache>
                <c:formatCode>General</c:formatCode>
                <c:ptCount val="101"/>
                <c:pt idx="0">
                  <c:v>-0.71956299999999995</c:v>
                </c:pt>
                <c:pt idx="1">
                  <c:v>-0.75424580000000052</c:v>
                </c:pt>
                <c:pt idx="2">
                  <c:v>-0.72830580000000023</c:v>
                </c:pt>
                <c:pt idx="3">
                  <c:v>-0.6975952000000003</c:v>
                </c:pt>
                <c:pt idx="4">
                  <c:v>-0.61359459999999988</c:v>
                </c:pt>
                <c:pt idx="5">
                  <c:v>-0.58096600000000009</c:v>
                </c:pt>
                <c:pt idx="6">
                  <c:v>-0.57238340000000054</c:v>
                </c:pt>
                <c:pt idx="7">
                  <c:v>-0.56228120000000015</c:v>
                </c:pt>
                <c:pt idx="8">
                  <c:v>-0.54688550000000014</c:v>
                </c:pt>
                <c:pt idx="9">
                  <c:v>-0.51403330000000036</c:v>
                </c:pt>
                <c:pt idx="10">
                  <c:v>-0.46838530000000045</c:v>
                </c:pt>
                <c:pt idx="11">
                  <c:v>-0.43686299999999978</c:v>
                </c:pt>
                <c:pt idx="12">
                  <c:v>-0.41259150000000044</c:v>
                </c:pt>
                <c:pt idx="13">
                  <c:v>-0.37835170000000051</c:v>
                </c:pt>
                <c:pt idx="14">
                  <c:v>-0.35818719999999971</c:v>
                </c:pt>
                <c:pt idx="15">
                  <c:v>-0.34375620000000051</c:v>
                </c:pt>
                <c:pt idx="16">
                  <c:v>-0.3468852</c:v>
                </c:pt>
                <c:pt idx="17">
                  <c:v>-0.3245849999999999</c:v>
                </c:pt>
                <c:pt idx="18">
                  <c:v>-0.27052549999999975</c:v>
                </c:pt>
                <c:pt idx="19">
                  <c:v>-0.18445879999999981</c:v>
                </c:pt>
                <c:pt idx="20">
                  <c:v>-6.8166800000000194E-2</c:v>
                </c:pt>
                <c:pt idx="21">
                  <c:v>0</c:v>
                </c:pt>
                <c:pt idx="22">
                  <c:v>-3.4718999999999944E-2</c:v>
                </c:pt>
                <c:pt idx="23">
                  <c:v>-0.15599730000000012</c:v>
                </c:pt>
                <c:pt idx="24">
                  <c:v>-0.29277469999999983</c:v>
                </c:pt>
                <c:pt idx="25">
                  <c:v>-0.40439610000000048</c:v>
                </c:pt>
                <c:pt idx="26">
                  <c:v>-0.49569660000000049</c:v>
                </c:pt>
                <c:pt idx="27">
                  <c:v>-0.55589440000000057</c:v>
                </c:pt>
                <c:pt idx="28">
                  <c:v>-0.59633640000000021</c:v>
                </c:pt>
                <c:pt idx="29">
                  <c:v>-0.62802990000000047</c:v>
                </c:pt>
                <c:pt idx="30">
                  <c:v>-0.65520620000000029</c:v>
                </c:pt>
                <c:pt idx="31">
                  <c:v>-0.71477370000000029</c:v>
                </c:pt>
                <c:pt idx="32">
                  <c:v>-0.78860289999999988</c:v>
                </c:pt>
                <c:pt idx="33">
                  <c:v>-0.85952859999999998</c:v>
                </c:pt>
                <c:pt idx="34">
                  <c:v>-0.88479430000000026</c:v>
                </c:pt>
                <c:pt idx="35">
                  <c:v>-0.89681060000000024</c:v>
                </c:pt>
                <c:pt idx="36">
                  <c:v>-0.91330669999999969</c:v>
                </c:pt>
                <c:pt idx="37">
                  <c:v>-0.94796659999999999</c:v>
                </c:pt>
                <c:pt idx="38">
                  <c:v>-0.99327949999999987</c:v>
                </c:pt>
                <c:pt idx="39">
                  <c:v>-1.0516218999999998</c:v>
                </c:pt>
                <c:pt idx="40">
                  <c:v>-1.1167740999999998</c:v>
                </c:pt>
                <c:pt idx="41">
                  <c:v>-1.1904897999999999</c:v>
                </c:pt>
                <c:pt idx="42">
                  <c:v>-1.2677465000000003</c:v>
                </c:pt>
                <c:pt idx="43">
                  <c:v>-1.3455548999999998</c:v>
                </c:pt>
                <c:pt idx="44">
                  <c:v>-1.4223499999999998</c:v>
                </c:pt>
                <c:pt idx="45">
                  <c:v>-1.4864135000000003</c:v>
                </c:pt>
                <c:pt idx="46">
                  <c:v>-1.5287872</c:v>
                </c:pt>
                <c:pt idx="47">
                  <c:v>-1.5957384000000001</c:v>
                </c:pt>
                <c:pt idx="48">
                  <c:v>-1.6775155000000002</c:v>
                </c:pt>
                <c:pt idx="49">
                  <c:v>-1.7835574000000003</c:v>
                </c:pt>
                <c:pt idx="50">
                  <c:v>-1.8147712</c:v>
                </c:pt>
                <c:pt idx="51">
                  <c:v>-1.8229785000000005</c:v>
                </c:pt>
                <c:pt idx="52">
                  <c:v>-1.8447633000000003</c:v>
                </c:pt>
                <c:pt idx="53">
                  <c:v>-1.9113550000000004</c:v>
                </c:pt>
                <c:pt idx="54">
                  <c:v>-1.9989825000000003</c:v>
                </c:pt>
                <c:pt idx="55">
                  <c:v>-2.0874576999999999</c:v>
                </c:pt>
                <c:pt idx="56">
                  <c:v>-2.1398878000000003</c:v>
                </c:pt>
                <c:pt idx="57">
                  <c:v>-2.2170477000000002</c:v>
                </c:pt>
                <c:pt idx="58">
                  <c:v>-2.2807188000000007</c:v>
                </c:pt>
                <c:pt idx="59">
                  <c:v>-2.3499841999999997</c:v>
                </c:pt>
                <c:pt idx="60">
                  <c:v>-2.392077500000001</c:v>
                </c:pt>
                <c:pt idx="61">
                  <c:v>-2.4222985000000001</c:v>
                </c:pt>
                <c:pt idx="62">
                  <c:v>-2.4274426000000009</c:v>
                </c:pt>
                <c:pt idx="63">
                  <c:v>-2.4428253000000009</c:v>
                </c:pt>
                <c:pt idx="64">
                  <c:v>-2.4726447999999994</c:v>
                </c:pt>
                <c:pt idx="65">
                  <c:v>-2.5586129</c:v>
                </c:pt>
                <c:pt idx="66">
                  <c:v>-2.6394844000000006</c:v>
                </c:pt>
                <c:pt idx="67">
                  <c:v>-2.7308959999999995</c:v>
                </c:pt>
                <c:pt idx="68">
                  <c:v>-2.8313617999999998</c:v>
                </c:pt>
                <c:pt idx="69">
                  <c:v>-2.9725237</c:v>
                </c:pt>
                <c:pt idx="70">
                  <c:v>-3.0949974000000005</c:v>
                </c:pt>
                <c:pt idx="71">
                  <c:v>-3.2423324999999998</c:v>
                </c:pt>
                <c:pt idx="72">
                  <c:v>-3.4079352000000007</c:v>
                </c:pt>
                <c:pt idx="73">
                  <c:v>-3.6462040000000009</c:v>
                </c:pt>
                <c:pt idx="74">
                  <c:v>-3.9482613000000004</c:v>
                </c:pt>
                <c:pt idx="75">
                  <c:v>-4.3143770000000004</c:v>
                </c:pt>
                <c:pt idx="76">
                  <c:v>-4.7546099999999996</c:v>
                </c:pt>
                <c:pt idx="77">
                  <c:v>-5.2207880000000007</c:v>
                </c:pt>
                <c:pt idx="78">
                  <c:v>-5.7482869999999995</c:v>
                </c:pt>
                <c:pt idx="79">
                  <c:v>-6.3194529999999993</c:v>
                </c:pt>
                <c:pt idx="80">
                  <c:v>-6.9233030000000007</c:v>
                </c:pt>
                <c:pt idx="81">
                  <c:v>-7.5680689999999995</c:v>
                </c:pt>
                <c:pt idx="82">
                  <c:v>-8.2451150000000002</c:v>
                </c:pt>
                <c:pt idx="83">
                  <c:v>-8.9711820000000007</c:v>
                </c:pt>
                <c:pt idx="84">
                  <c:v>-9.7047209999999993</c:v>
                </c:pt>
                <c:pt idx="85">
                  <c:v>-10.447677000000001</c:v>
                </c:pt>
                <c:pt idx="86">
                  <c:v>-11.228292000000001</c:v>
                </c:pt>
                <c:pt idx="87">
                  <c:v>-12.016893999999999</c:v>
                </c:pt>
                <c:pt idx="88">
                  <c:v>-12.817178</c:v>
                </c:pt>
                <c:pt idx="89">
                  <c:v>-13.651113</c:v>
                </c:pt>
                <c:pt idx="90">
                  <c:v>-14.48136</c:v>
                </c:pt>
                <c:pt idx="91">
                  <c:v>-15.347593999999999</c:v>
                </c:pt>
                <c:pt idx="92">
                  <c:v>-16.209122999999998</c:v>
                </c:pt>
                <c:pt idx="93">
                  <c:v>-17.121667000000002</c:v>
                </c:pt>
                <c:pt idx="94">
                  <c:v>-18.045122999999997</c:v>
                </c:pt>
                <c:pt idx="95">
                  <c:v>-19.015435000000004</c:v>
                </c:pt>
                <c:pt idx="96">
                  <c:v>-19.978538999999998</c:v>
                </c:pt>
                <c:pt idx="97">
                  <c:v>-20.987918000000001</c:v>
                </c:pt>
                <c:pt idx="98">
                  <c:v>-22.028398000000003</c:v>
                </c:pt>
                <c:pt idx="99">
                  <c:v>-23.127136999999998</c:v>
                </c:pt>
                <c:pt idx="100">
                  <c:v>-23.867324000000004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A6-4BEC-9848-9EFB9CE668AA}"/>
            </c:ext>
          </c:extLst>
        </c:ser>
        <c:ser>
          <c:idx val="0"/>
          <c:order val="1"/>
          <c:tx>
            <c:v>9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0.14990000000000001</c:v>
                </c:pt>
                <c:pt idx="2">
                  <c:v>0.2898</c:v>
                </c:pt>
                <c:pt idx="3">
                  <c:v>0.42970000000000003</c:v>
                </c:pt>
                <c:pt idx="4">
                  <c:v>0.5696</c:v>
                </c:pt>
                <c:pt idx="5">
                  <c:v>0.70950000000000002</c:v>
                </c:pt>
                <c:pt idx="6">
                  <c:v>0.84940000000000004</c:v>
                </c:pt>
                <c:pt idx="7">
                  <c:v>0.98929999999999996</c:v>
                </c:pt>
                <c:pt idx="8">
                  <c:v>1.1292</c:v>
                </c:pt>
                <c:pt idx="9">
                  <c:v>1.2690999999999999</c:v>
                </c:pt>
                <c:pt idx="10">
                  <c:v>1.409</c:v>
                </c:pt>
                <c:pt idx="11">
                  <c:v>1.5488999999999999</c:v>
                </c:pt>
                <c:pt idx="12">
                  <c:v>1.6888000000000001</c:v>
                </c:pt>
                <c:pt idx="13">
                  <c:v>1.8287</c:v>
                </c:pt>
                <c:pt idx="14">
                  <c:v>1.9685999999999999</c:v>
                </c:pt>
                <c:pt idx="15">
                  <c:v>2.1084999999999998</c:v>
                </c:pt>
                <c:pt idx="16">
                  <c:v>2.2484000000000002</c:v>
                </c:pt>
                <c:pt idx="17">
                  <c:v>2.3883000000000001</c:v>
                </c:pt>
                <c:pt idx="18">
                  <c:v>2.5282</c:v>
                </c:pt>
                <c:pt idx="19">
                  <c:v>2.6680999999999999</c:v>
                </c:pt>
                <c:pt idx="20">
                  <c:v>2.8079999999999998</c:v>
                </c:pt>
                <c:pt idx="21">
                  <c:v>2.9479000000000002</c:v>
                </c:pt>
                <c:pt idx="22">
                  <c:v>3.0878000000000001</c:v>
                </c:pt>
                <c:pt idx="23">
                  <c:v>3.2277</c:v>
                </c:pt>
                <c:pt idx="24">
                  <c:v>3.3675999999999999</c:v>
                </c:pt>
                <c:pt idx="25">
                  <c:v>3.5074999999999998</c:v>
                </c:pt>
                <c:pt idx="26">
                  <c:v>3.6474000000000002</c:v>
                </c:pt>
                <c:pt idx="27">
                  <c:v>3.7873000000000001</c:v>
                </c:pt>
                <c:pt idx="28">
                  <c:v>3.9272</c:v>
                </c:pt>
                <c:pt idx="29">
                  <c:v>4.0670999999999999</c:v>
                </c:pt>
                <c:pt idx="30">
                  <c:v>4.2069999999999999</c:v>
                </c:pt>
                <c:pt idx="31">
                  <c:v>4.3468999999999998</c:v>
                </c:pt>
                <c:pt idx="32">
                  <c:v>4.4867999999999997</c:v>
                </c:pt>
                <c:pt idx="33">
                  <c:v>4.6266999999999996</c:v>
                </c:pt>
                <c:pt idx="34">
                  <c:v>4.7666000000000004</c:v>
                </c:pt>
                <c:pt idx="35">
                  <c:v>4.9065000000000003</c:v>
                </c:pt>
                <c:pt idx="36">
                  <c:v>5.0464000000000002</c:v>
                </c:pt>
                <c:pt idx="37">
                  <c:v>5.1863000000000001</c:v>
                </c:pt>
                <c:pt idx="38">
                  <c:v>5.3262</c:v>
                </c:pt>
                <c:pt idx="39">
                  <c:v>5.4661</c:v>
                </c:pt>
                <c:pt idx="40">
                  <c:v>5.6059999999999999</c:v>
                </c:pt>
                <c:pt idx="41">
                  <c:v>5.7458999999999998</c:v>
                </c:pt>
                <c:pt idx="42">
                  <c:v>5.8857999999999997</c:v>
                </c:pt>
                <c:pt idx="43">
                  <c:v>6.0256999999999996</c:v>
                </c:pt>
                <c:pt idx="44">
                  <c:v>6.1656000000000004</c:v>
                </c:pt>
                <c:pt idx="45">
                  <c:v>6.3055000000000003</c:v>
                </c:pt>
                <c:pt idx="46">
                  <c:v>6.4454000000000002</c:v>
                </c:pt>
                <c:pt idx="47">
                  <c:v>6.5853000000000002</c:v>
                </c:pt>
                <c:pt idx="48">
                  <c:v>6.7252000000000001</c:v>
                </c:pt>
                <c:pt idx="49">
                  <c:v>6.8651</c:v>
                </c:pt>
                <c:pt idx="50">
                  <c:v>7.0049999999999999</c:v>
                </c:pt>
                <c:pt idx="51">
                  <c:v>7.1448999999999998</c:v>
                </c:pt>
                <c:pt idx="52">
                  <c:v>7.2847999999999997</c:v>
                </c:pt>
                <c:pt idx="53">
                  <c:v>7.4246999999999996</c:v>
                </c:pt>
                <c:pt idx="54">
                  <c:v>7.5646000000000004</c:v>
                </c:pt>
                <c:pt idx="55">
                  <c:v>7.7045000000000003</c:v>
                </c:pt>
                <c:pt idx="56">
                  <c:v>7.8444000000000003</c:v>
                </c:pt>
                <c:pt idx="57">
                  <c:v>7.9843000000000002</c:v>
                </c:pt>
                <c:pt idx="58">
                  <c:v>8.1242000000000001</c:v>
                </c:pt>
                <c:pt idx="59">
                  <c:v>8.2640999999999991</c:v>
                </c:pt>
                <c:pt idx="60">
                  <c:v>8.4039999999999999</c:v>
                </c:pt>
                <c:pt idx="61">
                  <c:v>8.5439000000000007</c:v>
                </c:pt>
                <c:pt idx="62">
                  <c:v>8.6837999999999997</c:v>
                </c:pt>
                <c:pt idx="63">
                  <c:v>8.8237000000000005</c:v>
                </c:pt>
                <c:pt idx="64">
                  <c:v>8.9635999999999996</c:v>
                </c:pt>
                <c:pt idx="65">
                  <c:v>9.1035000000000004</c:v>
                </c:pt>
                <c:pt idx="66">
                  <c:v>9.2433999999999994</c:v>
                </c:pt>
                <c:pt idx="67">
                  <c:v>9.3833000000000002</c:v>
                </c:pt>
                <c:pt idx="68">
                  <c:v>9.5231999999999992</c:v>
                </c:pt>
                <c:pt idx="69">
                  <c:v>9.6631</c:v>
                </c:pt>
                <c:pt idx="70">
                  <c:v>9.8030000000000008</c:v>
                </c:pt>
                <c:pt idx="71">
                  <c:v>9.9428999999999998</c:v>
                </c:pt>
                <c:pt idx="72">
                  <c:v>10.082800000000001</c:v>
                </c:pt>
                <c:pt idx="73">
                  <c:v>10.2227</c:v>
                </c:pt>
                <c:pt idx="74">
                  <c:v>10.3626</c:v>
                </c:pt>
                <c:pt idx="75">
                  <c:v>10.5025</c:v>
                </c:pt>
                <c:pt idx="76">
                  <c:v>10.6424</c:v>
                </c:pt>
                <c:pt idx="77">
                  <c:v>10.782299999999999</c:v>
                </c:pt>
                <c:pt idx="78">
                  <c:v>10.9222</c:v>
                </c:pt>
                <c:pt idx="79">
                  <c:v>11.062099999999999</c:v>
                </c:pt>
                <c:pt idx="80">
                  <c:v>11.202</c:v>
                </c:pt>
                <c:pt idx="81">
                  <c:v>11.341900000000001</c:v>
                </c:pt>
                <c:pt idx="82">
                  <c:v>11.4818</c:v>
                </c:pt>
                <c:pt idx="83">
                  <c:v>11.621700000000001</c:v>
                </c:pt>
                <c:pt idx="84">
                  <c:v>11.7616</c:v>
                </c:pt>
                <c:pt idx="85">
                  <c:v>11.9015</c:v>
                </c:pt>
                <c:pt idx="86">
                  <c:v>12.041399999999999</c:v>
                </c:pt>
                <c:pt idx="87">
                  <c:v>12.1813</c:v>
                </c:pt>
                <c:pt idx="88">
                  <c:v>12.321199999999999</c:v>
                </c:pt>
                <c:pt idx="89">
                  <c:v>12.4611</c:v>
                </c:pt>
                <c:pt idx="90">
                  <c:v>12.601000000000001</c:v>
                </c:pt>
                <c:pt idx="91">
                  <c:v>12.7409</c:v>
                </c:pt>
                <c:pt idx="92">
                  <c:v>12.880800000000001</c:v>
                </c:pt>
                <c:pt idx="93">
                  <c:v>13.0207</c:v>
                </c:pt>
                <c:pt idx="94">
                  <c:v>13.160600000000001</c:v>
                </c:pt>
                <c:pt idx="95">
                  <c:v>13.3005</c:v>
                </c:pt>
                <c:pt idx="96">
                  <c:v>13.4404</c:v>
                </c:pt>
                <c:pt idx="97">
                  <c:v>13.580299999999999</c:v>
                </c:pt>
                <c:pt idx="98">
                  <c:v>13.7202</c:v>
                </c:pt>
                <c:pt idx="99">
                  <c:v>13.860099999999999</c:v>
                </c:pt>
                <c:pt idx="100">
                  <c:v>14</c:v>
                </c:pt>
              </c:numCache>
            </c:numRef>
          </c:xVal>
          <c:yVal>
            <c:numRef>
              <c:f>'IF Response'!$O$3:$O$103</c:f>
              <c:numCache>
                <c:formatCode>General</c:formatCode>
                <c:ptCount val="101"/>
                <c:pt idx="0">
                  <c:v>-0.76896670000000089</c:v>
                </c:pt>
                <c:pt idx="1">
                  <c:v>-0.80406189999999977</c:v>
                </c:pt>
                <c:pt idx="2">
                  <c:v>-0.80939300000000092</c:v>
                </c:pt>
                <c:pt idx="3">
                  <c:v>-0.8356047000000002</c:v>
                </c:pt>
                <c:pt idx="4">
                  <c:v>-0.88806249999999931</c:v>
                </c:pt>
                <c:pt idx="5">
                  <c:v>-0.99654009999999982</c:v>
                </c:pt>
                <c:pt idx="6">
                  <c:v>-1.0807381000000005</c:v>
                </c:pt>
                <c:pt idx="7">
                  <c:v>-1.1090545999999994</c:v>
                </c:pt>
                <c:pt idx="8">
                  <c:v>-1.0780076999999997</c:v>
                </c:pt>
                <c:pt idx="9">
                  <c:v>-0.99451350000000094</c:v>
                </c:pt>
                <c:pt idx="10">
                  <c:v>-0.87297540000000051</c:v>
                </c:pt>
                <c:pt idx="11">
                  <c:v>-0.71580599999999972</c:v>
                </c:pt>
                <c:pt idx="12">
                  <c:v>-0.5472235999999997</c:v>
                </c:pt>
                <c:pt idx="13">
                  <c:v>-0.35835170000000005</c:v>
                </c:pt>
                <c:pt idx="14">
                  <c:v>-0.24992470000000022</c:v>
                </c:pt>
                <c:pt idx="15">
                  <c:v>-0.18773369999999989</c:v>
                </c:pt>
                <c:pt idx="16">
                  <c:v>-0.19730480000000039</c:v>
                </c:pt>
                <c:pt idx="17">
                  <c:v>-0.20099450000000019</c:v>
                </c:pt>
                <c:pt idx="18">
                  <c:v>-0.19846110000000028</c:v>
                </c:pt>
                <c:pt idx="19">
                  <c:v>-0.14257429999999971</c:v>
                </c:pt>
                <c:pt idx="20">
                  <c:v>-4.4796999999999976E-2</c:v>
                </c:pt>
                <c:pt idx="21">
                  <c:v>0</c:v>
                </c:pt>
                <c:pt idx="22">
                  <c:v>-6.6364799999999669E-2</c:v>
                </c:pt>
                <c:pt idx="23">
                  <c:v>-0.22743710000000039</c:v>
                </c:pt>
                <c:pt idx="24">
                  <c:v>-0.39434959999999997</c:v>
                </c:pt>
                <c:pt idx="25">
                  <c:v>-0.52813920000000003</c:v>
                </c:pt>
                <c:pt idx="26">
                  <c:v>-0.61406139999999976</c:v>
                </c:pt>
                <c:pt idx="27">
                  <c:v>-0.67080219999999979</c:v>
                </c:pt>
                <c:pt idx="28">
                  <c:v>-0.70203119999999952</c:v>
                </c:pt>
                <c:pt idx="29">
                  <c:v>-0.72177889999999945</c:v>
                </c:pt>
                <c:pt idx="30">
                  <c:v>-0.72865109999999955</c:v>
                </c:pt>
                <c:pt idx="31">
                  <c:v>-0.7670584000000007</c:v>
                </c:pt>
                <c:pt idx="32">
                  <c:v>-0.82535369999999997</c:v>
                </c:pt>
                <c:pt idx="33">
                  <c:v>-0.90551569999999959</c:v>
                </c:pt>
                <c:pt idx="34">
                  <c:v>-0.94686990000000026</c:v>
                </c:pt>
                <c:pt idx="35">
                  <c:v>-0.98862080000000052</c:v>
                </c:pt>
                <c:pt idx="36">
                  <c:v>-1.0015822000000005</c:v>
                </c:pt>
                <c:pt idx="37">
                  <c:v>-1.0493154999999996</c:v>
                </c:pt>
                <c:pt idx="38">
                  <c:v>-1.0941639000000007</c:v>
                </c:pt>
                <c:pt idx="39">
                  <c:v>-1.1584311000000005</c:v>
                </c:pt>
                <c:pt idx="40">
                  <c:v>-1.2211513999999992</c:v>
                </c:pt>
                <c:pt idx="41">
                  <c:v>-1.3123703000000004</c:v>
                </c:pt>
                <c:pt idx="42">
                  <c:v>-1.3974275999999994</c:v>
                </c:pt>
                <c:pt idx="43">
                  <c:v>-1.5030480000000006</c:v>
                </c:pt>
                <c:pt idx="44">
                  <c:v>-1.5795307999999997</c:v>
                </c:pt>
                <c:pt idx="45">
                  <c:v>-1.6753960000000001</c:v>
                </c:pt>
                <c:pt idx="46">
                  <c:v>-1.7183561999999997</c:v>
                </c:pt>
                <c:pt idx="47">
                  <c:v>-1.8192958999999993</c:v>
                </c:pt>
                <c:pt idx="48">
                  <c:v>-1.8886481000000002</c:v>
                </c:pt>
                <c:pt idx="49">
                  <c:v>-1.9767207999999998</c:v>
                </c:pt>
                <c:pt idx="50">
                  <c:v>-1.9970703999999992</c:v>
                </c:pt>
                <c:pt idx="51">
                  <c:v>-2.0267849</c:v>
                </c:pt>
                <c:pt idx="52">
                  <c:v>-2.0738277999999992</c:v>
                </c:pt>
                <c:pt idx="53">
                  <c:v>-2.1470861999999995</c:v>
                </c:pt>
                <c:pt idx="54">
                  <c:v>-2.2138739000000003</c:v>
                </c:pt>
                <c:pt idx="55">
                  <c:v>-2.2423506000000009</c:v>
                </c:pt>
                <c:pt idx="56">
                  <c:v>-2.2347068999999999</c:v>
                </c:pt>
                <c:pt idx="57">
                  <c:v>-2.2460946999999996</c:v>
                </c:pt>
                <c:pt idx="58">
                  <c:v>-2.2407560999999996</c:v>
                </c:pt>
                <c:pt idx="59">
                  <c:v>-2.2513466000000006</c:v>
                </c:pt>
                <c:pt idx="60">
                  <c:v>-2.2741145999999999</c:v>
                </c:pt>
                <c:pt idx="61">
                  <c:v>-2.3210907000000001</c:v>
                </c:pt>
                <c:pt idx="62">
                  <c:v>-2.3753690999999995</c:v>
                </c:pt>
                <c:pt idx="63">
                  <c:v>-2.4364853000000002</c:v>
                </c:pt>
                <c:pt idx="64">
                  <c:v>-2.5297232000000003</c:v>
                </c:pt>
                <c:pt idx="65">
                  <c:v>-2.6537940999999998</c:v>
                </c:pt>
                <c:pt idx="66">
                  <c:v>-2.7676631000000009</c:v>
                </c:pt>
                <c:pt idx="67">
                  <c:v>-2.9010860999999997</c:v>
                </c:pt>
                <c:pt idx="68">
                  <c:v>-3.0742721000000008</c:v>
                </c:pt>
                <c:pt idx="69">
                  <c:v>-3.3668421000000004</c:v>
                </c:pt>
                <c:pt idx="70">
                  <c:v>-3.7112650999999994</c:v>
                </c:pt>
                <c:pt idx="71">
                  <c:v>-4.1135861</c:v>
                </c:pt>
                <c:pt idx="72">
                  <c:v>-4.5232291000000009</c:v>
                </c:pt>
                <c:pt idx="73">
                  <c:v>-4.9407570999999999</c:v>
                </c:pt>
                <c:pt idx="74">
                  <c:v>-5.2859781000000003</c:v>
                </c:pt>
                <c:pt idx="75">
                  <c:v>-5.5048921000000002</c:v>
                </c:pt>
                <c:pt idx="76">
                  <c:v>-5.6324741000000005</c:v>
                </c:pt>
                <c:pt idx="77">
                  <c:v>-5.7125940999999996</c:v>
                </c:pt>
                <c:pt idx="78">
                  <c:v>-5.8951780999999999</c:v>
                </c:pt>
                <c:pt idx="79">
                  <c:v>-6.1873850999999993</c:v>
                </c:pt>
                <c:pt idx="80">
                  <c:v>-6.6589190999999994</c:v>
                </c:pt>
                <c:pt idx="81">
                  <c:v>-7.2510480999999993</c:v>
                </c:pt>
                <c:pt idx="82">
                  <c:v>-7.9498541000000005</c:v>
                </c:pt>
                <c:pt idx="83">
                  <c:v>-8.6600390999999988</c:v>
                </c:pt>
                <c:pt idx="84">
                  <c:v>-9.3705680999999998</c:v>
                </c:pt>
                <c:pt idx="85">
                  <c:v>-10.107882099999998</c:v>
                </c:pt>
                <c:pt idx="86">
                  <c:v>-10.938209099999998</c:v>
                </c:pt>
                <c:pt idx="87">
                  <c:v>-11.8386371</c:v>
                </c:pt>
                <c:pt idx="88">
                  <c:v>-12.749089099999999</c:v>
                </c:pt>
                <c:pt idx="89">
                  <c:v>-13.655213099999997</c:v>
                </c:pt>
                <c:pt idx="90">
                  <c:v>-14.554755099999998</c:v>
                </c:pt>
                <c:pt idx="91">
                  <c:v>-15.527511099999998</c:v>
                </c:pt>
                <c:pt idx="92">
                  <c:v>-16.449166099999999</c:v>
                </c:pt>
                <c:pt idx="93">
                  <c:v>-17.327908099999998</c:v>
                </c:pt>
                <c:pt idx="94">
                  <c:v>-18.176717099999998</c:v>
                </c:pt>
                <c:pt idx="95">
                  <c:v>-19.106673099999998</c:v>
                </c:pt>
                <c:pt idx="96">
                  <c:v>-20.072980099999999</c:v>
                </c:pt>
                <c:pt idx="97">
                  <c:v>-21.0594891</c:v>
                </c:pt>
                <c:pt idx="98">
                  <c:v>-22.061135099999998</c:v>
                </c:pt>
                <c:pt idx="99">
                  <c:v>-23.160390100000001</c:v>
                </c:pt>
                <c:pt idx="100">
                  <c:v>-23.916017099999998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A6-4BEC-9848-9EFB9CE66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28576"/>
        <c:axId val="94730496"/>
      </c:scatterChart>
      <c:valAx>
        <c:axId val="94728576"/>
        <c:scaling>
          <c:orientation val="minMax"/>
          <c:max val="1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4730496"/>
        <c:crosses val="autoZero"/>
        <c:crossBetween val="midCat"/>
        <c:majorUnit val="1"/>
      </c:valAx>
      <c:valAx>
        <c:axId val="94730496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47285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-60.729424000000002</c:v>
                </c:pt>
                <c:pt idx="1">
                  <c:v>-60.967250999999997</c:v>
                </c:pt>
                <c:pt idx="2">
                  <c:v>-61.492134</c:v>
                </c:pt>
                <c:pt idx="3">
                  <c:v>-61.992339999999999</c:v>
                </c:pt>
                <c:pt idx="4">
                  <c:v>-62.302791999999997</c:v>
                </c:pt>
                <c:pt idx="5">
                  <c:v>-62.879421000000001</c:v>
                </c:pt>
                <c:pt idx="6">
                  <c:v>-62.766292999999997</c:v>
                </c:pt>
                <c:pt idx="7">
                  <c:v>-61.973590999999999</c:v>
                </c:pt>
                <c:pt idx="8">
                  <c:v>-60.925190000000001</c:v>
                </c:pt>
                <c:pt idx="9">
                  <c:v>-59.301636000000002</c:v>
                </c:pt>
                <c:pt idx="10">
                  <c:v>-57.259739000000003</c:v>
                </c:pt>
                <c:pt idx="11">
                  <c:v>-55.381270999999998</c:v>
                </c:pt>
                <c:pt idx="12">
                  <c:v>-53.526721999999999</c:v>
                </c:pt>
                <c:pt idx="13">
                  <c:v>-51.542397000000001</c:v>
                </c:pt>
                <c:pt idx="14">
                  <c:v>-49.890326999999999</c:v>
                </c:pt>
                <c:pt idx="15">
                  <c:v>-48.324989000000002</c:v>
                </c:pt>
                <c:pt idx="16">
                  <c:v>-46.981490999999998</c:v>
                </c:pt>
                <c:pt idx="17">
                  <c:v>-45.598984000000002</c:v>
                </c:pt>
                <c:pt idx="18">
                  <c:v>-44.477145999999998</c:v>
                </c:pt>
                <c:pt idx="19">
                  <c:v>-43.397883999999998</c:v>
                </c:pt>
                <c:pt idx="20">
                  <c:v>-42.364147000000003</c:v>
                </c:pt>
                <c:pt idx="21">
                  <c:v>-41.341189999999997</c:v>
                </c:pt>
                <c:pt idx="22">
                  <c:v>-40.429358999999998</c:v>
                </c:pt>
                <c:pt idx="23">
                  <c:v>-39.547829</c:v>
                </c:pt>
                <c:pt idx="24">
                  <c:v>-38.684623999999999</c:v>
                </c:pt>
                <c:pt idx="25">
                  <c:v>-38.003166</c:v>
                </c:pt>
                <c:pt idx="26">
                  <c:v>-37.347332000000002</c:v>
                </c:pt>
                <c:pt idx="27">
                  <c:v>-36.676250000000003</c:v>
                </c:pt>
                <c:pt idx="28">
                  <c:v>-36.104571999999997</c:v>
                </c:pt>
                <c:pt idx="29">
                  <c:v>-35.746898999999999</c:v>
                </c:pt>
                <c:pt idx="30">
                  <c:v>-35.172584999999998</c:v>
                </c:pt>
                <c:pt idx="31">
                  <c:v>-34.648150999999999</c:v>
                </c:pt>
                <c:pt idx="32">
                  <c:v>-34.292152000000002</c:v>
                </c:pt>
                <c:pt idx="33">
                  <c:v>-33.817740999999998</c:v>
                </c:pt>
                <c:pt idx="34">
                  <c:v>-33.462910000000001</c:v>
                </c:pt>
                <c:pt idx="35">
                  <c:v>-33.218403000000002</c:v>
                </c:pt>
                <c:pt idx="36">
                  <c:v>-33.054046999999997</c:v>
                </c:pt>
                <c:pt idx="37">
                  <c:v>-33.107551999999998</c:v>
                </c:pt>
                <c:pt idx="38">
                  <c:v>-33.396061000000003</c:v>
                </c:pt>
                <c:pt idx="39">
                  <c:v>-33.748440000000002</c:v>
                </c:pt>
                <c:pt idx="40">
                  <c:v>-34.412312</c:v>
                </c:pt>
                <c:pt idx="41">
                  <c:v>-35.281174</c:v>
                </c:pt>
                <c:pt idx="42">
                  <c:v>-36.429862999999997</c:v>
                </c:pt>
                <c:pt idx="43">
                  <c:v>-37.837012999999999</c:v>
                </c:pt>
                <c:pt idx="44">
                  <c:v>-39.377513999999998</c:v>
                </c:pt>
                <c:pt idx="45">
                  <c:v>-40.981955999999997</c:v>
                </c:pt>
                <c:pt idx="46">
                  <c:v>-42.437472999999997</c:v>
                </c:pt>
                <c:pt idx="47">
                  <c:v>-43.307732000000001</c:v>
                </c:pt>
                <c:pt idx="48">
                  <c:v>-43.463099999999997</c:v>
                </c:pt>
                <c:pt idx="49">
                  <c:v>-43.016753999999999</c:v>
                </c:pt>
                <c:pt idx="50">
                  <c:v>-42.017803000000001</c:v>
                </c:pt>
                <c:pt idx="51">
                  <c:v>-40.792290000000001</c:v>
                </c:pt>
                <c:pt idx="52">
                  <c:v>-39.642124000000003</c:v>
                </c:pt>
                <c:pt idx="53">
                  <c:v>-38.709269999999997</c:v>
                </c:pt>
                <c:pt idx="54">
                  <c:v>-38.060383000000002</c:v>
                </c:pt>
                <c:pt idx="55">
                  <c:v>-37.515549</c:v>
                </c:pt>
                <c:pt idx="56">
                  <c:v>-36.898902999999997</c:v>
                </c:pt>
                <c:pt idx="57">
                  <c:v>-36.416553</c:v>
                </c:pt>
                <c:pt idx="58">
                  <c:v>-35.991214999999997</c:v>
                </c:pt>
                <c:pt idx="59">
                  <c:v>-35.539912999999999</c:v>
                </c:pt>
                <c:pt idx="60">
                  <c:v>-35.593277</c:v>
                </c:pt>
                <c:pt idx="61">
                  <c:v>-35.783237</c:v>
                </c:pt>
                <c:pt idx="62">
                  <c:v>-35.613486999999999</c:v>
                </c:pt>
                <c:pt idx="63">
                  <c:v>-35.200180000000003</c:v>
                </c:pt>
                <c:pt idx="64">
                  <c:v>-34.938614000000001</c:v>
                </c:pt>
                <c:pt idx="65">
                  <c:v>-33.709525999999997</c:v>
                </c:pt>
                <c:pt idx="66">
                  <c:v>-32.683514000000002</c:v>
                </c:pt>
                <c:pt idx="67">
                  <c:v>-31.864697</c:v>
                </c:pt>
                <c:pt idx="68">
                  <c:v>-30.701032999999999</c:v>
                </c:pt>
                <c:pt idx="69">
                  <c:v>-29.395341999999999</c:v>
                </c:pt>
                <c:pt idx="70">
                  <c:v>-28.434635</c:v>
                </c:pt>
                <c:pt idx="71">
                  <c:v>-27.020533</c:v>
                </c:pt>
                <c:pt idx="72">
                  <c:v>-25.731157</c:v>
                </c:pt>
                <c:pt idx="73">
                  <c:v>-24.933596000000001</c:v>
                </c:pt>
                <c:pt idx="74">
                  <c:v>-24.062591999999999</c:v>
                </c:pt>
                <c:pt idx="75">
                  <c:v>-23.368407999999999</c:v>
                </c:pt>
                <c:pt idx="76">
                  <c:v>-22.984976</c:v>
                </c:pt>
                <c:pt idx="77">
                  <c:v>-22.671108</c:v>
                </c:pt>
                <c:pt idx="78">
                  <c:v>-22.570599000000001</c:v>
                </c:pt>
                <c:pt idx="79">
                  <c:v>-22.598168999999999</c:v>
                </c:pt>
                <c:pt idx="80">
                  <c:v>-22.72081</c:v>
                </c:pt>
                <c:pt idx="81">
                  <c:v>-22.898147999999999</c:v>
                </c:pt>
                <c:pt idx="82">
                  <c:v>-23.107157000000001</c:v>
                </c:pt>
                <c:pt idx="83">
                  <c:v>-23.338760000000001</c:v>
                </c:pt>
                <c:pt idx="84">
                  <c:v>-23.600618000000001</c:v>
                </c:pt>
                <c:pt idx="85">
                  <c:v>-23.887872999999999</c:v>
                </c:pt>
                <c:pt idx="86">
                  <c:v>-24.188086999999999</c:v>
                </c:pt>
                <c:pt idx="87">
                  <c:v>-24.516886</c:v>
                </c:pt>
                <c:pt idx="88">
                  <c:v>-24.888577999999999</c:v>
                </c:pt>
                <c:pt idx="89">
                  <c:v>-25.288260999999999</c:v>
                </c:pt>
                <c:pt idx="90">
                  <c:v>-25.723814000000001</c:v>
                </c:pt>
                <c:pt idx="91">
                  <c:v>-26.198383</c:v>
                </c:pt>
                <c:pt idx="92">
                  <c:v>-26.701298000000001</c:v>
                </c:pt>
                <c:pt idx="93">
                  <c:v>-27.219443999999999</c:v>
                </c:pt>
                <c:pt idx="94">
                  <c:v>-27.793134999999999</c:v>
                </c:pt>
                <c:pt idx="95">
                  <c:v>-28.402488999999999</c:v>
                </c:pt>
                <c:pt idx="96">
                  <c:v>-29.061091999999999</c:v>
                </c:pt>
                <c:pt idx="97">
                  <c:v>-29.789518000000001</c:v>
                </c:pt>
                <c:pt idx="98">
                  <c:v>-30.599133999999999</c:v>
                </c:pt>
                <c:pt idx="99">
                  <c:v>-31.477063999999999</c:v>
                </c:pt>
                <c:pt idx="100">
                  <c:v>-32.475098000000003</c:v>
                </c:pt>
                <c:pt idx="101">
                  <c:v>-33.583632999999999</c:v>
                </c:pt>
                <c:pt idx="102">
                  <c:v>-34.818019999999997</c:v>
                </c:pt>
                <c:pt idx="103">
                  <c:v>-36.154228000000003</c:v>
                </c:pt>
                <c:pt idx="104">
                  <c:v>-37.462738000000002</c:v>
                </c:pt>
                <c:pt idx="105">
                  <c:v>-38.476089000000002</c:v>
                </c:pt>
                <c:pt idx="106">
                  <c:v>-38.986069000000001</c:v>
                </c:pt>
                <c:pt idx="107">
                  <c:v>-38.869667</c:v>
                </c:pt>
                <c:pt idx="108">
                  <c:v>-38.104115</c:v>
                </c:pt>
                <c:pt idx="109">
                  <c:v>-36.836722999999999</c:v>
                </c:pt>
                <c:pt idx="110">
                  <c:v>-35.322116999999999</c:v>
                </c:pt>
                <c:pt idx="111">
                  <c:v>-33.795971000000002</c:v>
                </c:pt>
                <c:pt idx="112">
                  <c:v>-32.359856000000001</c:v>
                </c:pt>
                <c:pt idx="113">
                  <c:v>-31.083089999999999</c:v>
                </c:pt>
                <c:pt idx="114">
                  <c:v>-29.960436000000001</c:v>
                </c:pt>
                <c:pt idx="115">
                  <c:v>-28.972297999999999</c:v>
                </c:pt>
                <c:pt idx="116">
                  <c:v>-28.098486000000001</c:v>
                </c:pt>
                <c:pt idx="117">
                  <c:v>-27.343807000000002</c:v>
                </c:pt>
                <c:pt idx="118">
                  <c:v>-26.692164999999999</c:v>
                </c:pt>
                <c:pt idx="119">
                  <c:v>-26.117159000000001</c:v>
                </c:pt>
                <c:pt idx="120">
                  <c:v>-25.631298000000001</c:v>
                </c:pt>
                <c:pt idx="121">
                  <c:v>-25.225812999999999</c:v>
                </c:pt>
                <c:pt idx="122">
                  <c:v>-24.896811</c:v>
                </c:pt>
                <c:pt idx="123">
                  <c:v>-24.625156</c:v>
                </c:pt>
                <c:pt idx="124">
                  <c:v>-24.428996999999999</c:v>
                </c:pt>
                <c:pt idx="125">
                  <c:v>-24.290116999999999</c:v>
                </c:pt>
                <c:pt idx="126">
                  <c:v>-24.204819000000001</c:v>
                </c:pt>
                <c:pt idx="127">
                  <c:v>-24.169678000000001</c:v>
                </c:pt>
                <c:pt idx="128">
                  <c:v>-24.178139000000002</c:v>
                </c:pt>
                <c:pt idx="129">
                  <c:v>-24.212268999999999</c:v>
                </c:pt>
                <c:pt idx="130">
                  <c:v>-24.285315000000001</c:v>
                </c:pt>
                <c:pt idx="131">
                  <c:v>-24.383406000000001</c:v>
                </c:pt>
                <c:pt idx="132">
                  <c:v>-24.492556</c:v>
                </c:pt>
                <c:pt idx="133">
                  <c:v>-24.636939999999999</c:v>
                </c:pt>
                <c:pt idx="134">
                  <c:v>-24.798147</c:v>
                </c:pt>
                <c:pt idx="135">
                  <c:v>-24.969539999999999</c:v>
                </c:pt>
                <c:pt idx="136">
                  <c:v>-25.156696</c:v>
                </c:pt>
                <c:pt idx="137">
                  <c:v>-25.366683999999999</c:v>
                </c:pt>
                <c:pt idx="138">
                  <c:v>-25.562674000000001</c:v>
                </c:pt>
                <c:pt idx="139">
                  <c:v>-25.776675999999998</c:v>
                </c:pt>
                <c:pt idx="140">
                  <c:v>-26.007083999999999</c:v>
                </c:pt>
                <c:pt idx="141">
                  <c:v>-26.230898</c:v>
                </c:pt>
                <c:pt idx="142">
                  <c:v>-26.445112000000002</c:v>
                </c:pt>
                <c:pt idx="143">
                  <c:v>-26.671431999999999</c:v>
                </c:pt>
                <c:pt idx="144">
                  <c:v>-26.879662</c:v>
                </c:pt>
                <c:pt idx="145">
                  <c:v>-27.061508</c:v>
                </c:pt>
                <c:pt idx="146">
                  <c:v>-27.242550000000001</c:v>
                </c:pt>
                <c:pt idx="147">
                  <c:v>-27.404419000000001</c:v>
                </c:pt>
                <c:pt idx="148">
                  <c:v>-27.543254999999998</c:v>
                </c:pt>
                <c:pt idx="149">
                  <c:v>-27.671478</c:v>
                </c:pt>
                <c:pt idx="150">
                  <c:v>-27.785633000000001</c:v>
                </c:pt>
                <c:pt idx="151">
                  <c:v>-27.852930000000001</c:v>
                </c:pt>
                <c:pt idx="152">
                  <c:v>-27.907726</c:v>
                </c:pt>
                <c:pt idx="153">
                  <c:v>-27.937684999999998</c:v>
                </c:pt>
                <c:pt idx="154">
                  <c:v>-27.927509000000001</c:v>
                </c:pt>
                <c:pt idx="155">
                  <c:v>-27.880205</c:v>
                </c:pt>
                <c:pt idx="156">
                  <c:v>-27.812837999999999</c:v>
                </c:pt>
                <c:pt idx="157">
                  <c:v>-27.689938999999999</c:v>
                </c:pt>
                <c:pt idx="158">
                  <c:v>-27.523857</c:v>
                </c:pt>
                <c:pt idx="159">
                  <c:v>-27.325899</c:v>
                </c:pt>
                <c:pt idx="160">
                  <c:v>-27.093730999999998</c:v>
                </c:pt>
                <c:pt idx="161">
                  <c:v>-26.818760000000001</c:v>
                </c:pt>
                <c:pt idx="162">
                  <c:v>-26.51549</c:v>
                </c:pt>
                <c:pt idx="163">
                  <c:v>-26.192657000000001</c:v>
                </c:pt>
                <c:pt idx="164">
                  <c:v>-25.822519</c:v>
                </c:pt>
                <c:pt idx="165">
                  <c:v>-25.420438999999998</c:v>
                </c:pt>
                <c:pt idx="166">
                  <c:v>-25.004477999999999</c:v>
                </c:pt>
                <c:pt idx="167">
                  <c:v>-24.587848999999999</c:v>
                </c:pt>
                <c:pt idx="168">
                  <c:v>-24.16497</c:v>
                </c:pt>
                <c:pt idx="169">
                  <c:v>-23.758917</c:v>
                </c:pt>
                <c:pt idx="170">
                  <c:v>-23.382853000000001</c:v>
                </c:pt>
                <c:pt idx="171">
                  <c:v>-23.033605999999999</c:v>
                </c:pt>
                <c:pt idx="172">
                  <c:v>-22.705479</c:v>
                </c:pt>
                <c:pt idx="173">
                  <c:v>-22.425961000000001</c:v>
                </c:pt>
                <c:pt idx="174">
                  <c:v>-22.204906000000001</c:v>
                </c:pt>
                <c:pt idx="175">
                  <c:v>-22.059940000000001</c:v>
                </c:pt>
                <c:pt idx="176">
                  <c:v>-21.987044999999998</c:v>
                </c:pt>
                <c:pt idx="177">
                  <c:v>-22.009789000000001</c:v>
                </c:pt>
                <c:pt idx="178">
                  <c:v>-22.097857999999999</c:v>
                </c:pt>
                <c:pt idx="179">
                  <c:v>-22.263548</c:v>
                </c:pt>
                <c:pt idx="180">
                  <c:v>-22.464524999999998</c:v>
                </c:pt>
                <c:pt idx="181">
                  <c:v>-22.720495</c:v>
                </c:pt>
                <c:pt idx="182">
                  <c:v>-23.010961999999999</c:v>
                </c:pt>
                <c:pt idx="183">
                  <c:v>-23.350307000000001</c:v>
                </c:pt>
                <c:pt idx="184">
                  <c:v>-23.708019</c:v>
                </c:pt>
                <c:pt idx="185">
                  <c:v>-24.098542999999999</c:v>
                </c:pt>
                <c:pt idx="186">
                  <c:v>-24.502054000000001</c:v>
                </c:pt>
                <c:pt idx="187">
                  <c:v>-24.911476</c:v>
                </c:pt>
                <c:pt idx="188">
                  <c:v>-25.321152000000001</c:v>
                </c:pt>
                <c:pt idx="189">
                  <c:v>-25.736906000000001</c:v>
                </c:pt>
                <c:pt idx="190">
                  <c:v>-26.136538000000002</c:v>
                </c:pt>
                <c:pt idx="191">
                  <c:v>-26.517046000000001</c:v>
                </c:pt>
                <c:pt idx="192">
                  <c:v>-26.903839000000001</c:v>
                </c:pt>
                <c:pt idx="193">
                  <c:v>-27.229590999999999</c:v>
                </c:pt>
                <c:pt idx="194">
                  <c:v>-27.533878000000001</c:v>
                </c:pt>
                <c:pt idx="195">
                  <c:v>-27.83493</c:v>
                </c:pt>
                <c:pt idx="196">
                  <c:v>-28.172892000000001</c:v>
                </c:pt>
                <c:pt idx="197">
                  <c:v>-28.356204999999999</c:v>
                </c:pt>
                <c:pt idx="198">
                  <c:v>-28.5063</c:v>
                </c:pt>
                <c:pt idx="199">
                  <c:v>-28.596584</c:v>
                </c:pt>
                <c:pt idx="200">
                  <c:v>-28.621164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BE-4891-B0B8-0993D4EDF592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-60.556648000000003</c:v>
                </c:pt>
                <c:pt idx="1">
                  <c:v>-60.919960000000003</c:v>
                </c:pt>
                <c:pt idx="2">
                  <c:v>-61.918728000000002</c:v>
                </c:pt>
                <c:pt idx="3">
                  <c:v>-62.661839000000001</c:v>
                </c:pt>
                <c:pt idx="4">
                  <c:v>-62.452674999999999</c:v>
                </c:pt>
                <c:pt idx="5">
                  <c:v>-61.897281999999997</c:v>
                </c:pt>
                <c:pt idx="6">
                  <c:v>-60.287253999999997</c:v>
                </c:pt>
                <c:pt idx="7">
                  <c:v>-57.658810000000003</c:v>
                </c:pt>
                <c:pt idx="8">
                  <c:v>-54.877021999999997</c:v>
                </c:pt>
                <c:pt idx="9">
                  <c:v>-52.382762999999997</c:v>
                </c:pt>
                <c:pt idx="10">
                  <c:v>-49.989513000000002</c:v>
                </c:pt>
                <c:pt idx="11">
                  <c:v>-48.142349000000003</c:v>
                </c:pt>
                <c:pt idx="12">
                  <c:v>-46.326324</c:v>
                </c:pt>
                <c:pt idx="13">
                  <c:v>-44.566440999999998</c:v>
                </c:pt>
                <c:pt idx="14">
                  <c:v>-43.011986</c:v>
                </c:pt>
                <c:pt idx="15">
                  <c:v>-41.601978000000003</c:v>
                </c:pt>
                <c:pt idx="16">
                  <c:v>-40.416828000000002</c:v>
                </c:pt>
                <c:pt idx="17">
                  <c:v>-39.202415000000002</c:v>
                </c:pt>
                <c:pt idx="18">
                  <c:v>-38.190170000000002</c:v>
                </c:pt>
                <c:pt idx="19">
                  <c:v>-37.227997000000002</c:v>
                </c:pt>
                <c:pt idx="20">
                  <c:v>-36.267605000000003</c:v>
                </c:pt>
                <c:pt idx="21">
                  <c:v>-35.304896999999997</c:v>
                </c:pt>
                <c:pt idx="22">
                  <c:v>-34.431232000000001</c:v>
                </c:pt>
                <c:pt idx="23">
                  <c:v>-33.599753999999997</c:v>
                </c:pt>
                <c:pt idx="24">
                  <c:v>-32.767947999999997</c:v>
                </c:pt>
                <c:pt idx="25">
                  <c:v>-32.115741999999997</c:v>
                </c:pt>
                <c:pt idx="26">
                  <c:v>-31.485336</c:v>
                </c:pt>
                <c:pt idx="27">
                  <c:v>-30.865276000000001</c:v>
                </c:pt>
                <c:pt idx="28">
                  <c:v>-30.330165999999998</c:v>
                </c:pt>
                <c:pt idx="29">
                  <c:v>-30.002203000000002</c:v>
                </c:pt>
                <c:pt idx="30">
                  <c:v>-29.468793999999999</c:v>
                </c:pt>
                <c:pt idx="31">
                  <c:v>-28.9695</c:v>
                </c:pt>
                <c:pt idx="32">
                  <c:v>-28.621136</c:v>
                </c:pt>
                <c:pt idx="33">
                  <c:v>-28.148861</c:v>
                </c:pt>
                <c:pt idx="34">
                  <c:v>-27.784068999999999</c:v>
                </c:pt>
                <c:pt idx="35">
                  <c:v>-27.492073000000001</c:v>
                </c:pt>
                <c:pt idx="36">
                  <c:v>-27.252942999999998</c:v>
                </c:pt>
                <c:pt idx="37">
                  <c:v>-27.110085999999999</c:v>
                </c:pt>
                <c:pt idx="38">
                  <c:v>-27.057410999999998</c:v>
                </c:pt>
                <c:pt idx="39">
                  <c:v>-26.956817999999998</c:v>
                </c:pt>
                <c:pt idx="40">
                  <c:v>-27.024875999999999</c:v>
                </c:pt>
                <c:pt idx="41">
                  <c:v>-27.204718</c:v>
                </c:pt>
                <c:pt idx="42">
                  <c:v>-27.566396999999998</c:v>
                </c:pt>
                <c:pt idx="43">
                  <c:v>-28.15099</c:v>
                </c:pt>
                <c:pt idx="44">
                  <c:v>-28.736726999999998</c:v>
                </c:pt>
                <c:pt idx="45">
                  <c:v>-29.422205000000002</c:v>
                </c:pt>
                <c:pt idx="46">
                  <c:v>-30.077120000000001</c:v>
                </c:pt>
                <c:pt idx="47">
                  <c:v>-30.582477999999998</c:v>
                </c:pt>
                <c:pt idx="48">
                  <c:v>-30.880133000000001</c:v>
                </c:pt>
                <c:pt idx="49">
                  <c:v>-31.009232000000001</c:v>
                </c:pt>
                <c:pt idx="50">
                  <c:v>-30.809940000000001</c:v>
                </c:pt>
                <c:pt idx="51">
                  <c:v>-30.314156000000001</c:v>
                </c:pt>
                <c:pt idx="52">
                  <c:v>-29.804061999999998</c:v>
                </c:pt>
                <c:pt idx="53">
                  <c:v>-29.180990000000001</c:v>
                </c:pt>
                <c:pt idx="54">
                  <c:v>-28.56419</c:v>
                </c:pt>
                <c:pt idx="55">
                  <c:v>-28.033450999999999</c:v>
                </c:pt>
                <c:pt idx="56">
                  <c:v>-27.575990999999998</c:v>
                </c:pt>
                <c:pt idx="57">
                  <c:v>-27.074021999999999</c:v>
                </c:pt>
                <c:pt idx="58">
                  <c:v>-26.703427999999999</c:v>
                </c:pt>
                <c:pt idx="59">
                  <c:v>-26.412068999999999</c:v>
                </c:pt>
                <c:pt idx="60">
                  <c:v>-26.209463</c:v>
                </c:pt>
                <c:pt idx="61">
                  <c:v>-26.256065</c:v>
                </c:pt>
                <c:pt idx="62">
                  <c:v>-26.236908</c:v>
                </c:pt>
                <c:pt idx="63">
                  <c:v>-26.380213000000001</c:v>
                </c:pt>
                <c:pt idx="64">
                  <c:v>-26.563127999999999</c:v>
                </c:pt>
                <c:pt idx="65">
                  <c:v>-26.753916</c:v>
                </c:pt>
                <c:pt idx="66">
                  <c:v>-26.967831</c:v>
                </c:pt>
                <c:pt idx="67">
                  <c:v>-27.496134000000001</c:v>
                </c:pt>
                <c:pt idx="68">
                  <c:v>-27.80509</c:v>
                </c:pt>
                <c:pt idx="69">
                  <c:v>-28.451118000000001</c:v>
                </c:pt>
                <c:pt idx="70">
                  <c:v>-29.354568</c:v>
                </c:pt>
                <c:pt idx="71">
                  <c:v>-30.253240999999999</c:v>
                </c:pt>
                <c:pt idx="72">
                  <c:v>-31.335892000000001</c:v>
                </c:pt>
                <c:pt idx="73">
                  <c:v>-32.463448</c:v>
                </c:pt>
                <c:pt idx="74">
                  <c:v>-33.283932</c:v>
                </c:pt>
                <c:pt idx="75">
                  <c:v>-33.719726999999999</c:v>
                </c:pt>
                <c:pt idx="76">
                  <c:v>-33.952514999999998</c:v>
                </c:pt>
                <c:pt idx="77">
                  <c:v>-33.787010000000002</c:v>
                </c:pt>
                <c:pt idx="78">
                  <c:v>-33.645614999999999</c:v>
                </c:pt>
                <c:pt idx="79">
                  <c:v>-33.461933000000002</c:v>
                </c:pt>
                <c:pt idx="80">
                  <c:v>-33.403702000000003</c:v>
                </c:pt>
                <c:pt idx="81">
                  <c:v>-33.467998999999999</c:v>
                </c:pt>
                <c:pt idx="82">
                  <c:v>-33.637034999999997</c:v>
                </c:pt>
                <c:pt idx="83">
                  <c:v>-33.906531999999999</c:v>
                </c:pt>
                <c:pt idx="84">
                  <c:v>-34.268303000000003</c:v>
                </c:pt>
                <c:pt idx="85">
                  <c:v>-34.697346000000003</c:v>
                </c:pt>
                <c:pt idx="86">
                  <c:v>-35.188591000000002</c:v>
                </c:pt>
                <c:pt idx="87">
                  <c:v>-35.734386000000001</c:v>
                </c:pt>
                <c:pt idx="88">
                  <c:v>-36.355553</c:v>
                </c:pt>
                <c:pt idx="89">
                  <c:v>-37.020663999999996</c:v>
                </c:pt>
                <c:pt idx="90">
                  <c:v>-37.710461000000002</c:v>
                </c:pt>
                <c:pt idx="91">
                  <c:v>-38.447032999999998</c:v>
                </c:pt>
                <c:pt idx="92">
                  <c:v>-39.217078999999998</c:v>
                </c:pt>
                <c:pt idx="93">
                  <c:v>-39.962414000000003</c:v>
                </c:pt>
                <c:pt idx="94">
                  <c:v>-40.735439</c:v>
                </c:pt>
                <c:pt idx="95">
                  <c:v>-41.489899000000001</c:v>
                </c:pt>
                <c:pt idx="96">
                  <c:v>-42.180622</c:v>
                </c:pt>
                <c:pt idx="97">
                  <c:v>-42.765090999999998</c:v>
                </c:pt>
                <c:pt idx="98">
                  <c:v>-43.257010999999999</c:v>
                </c:pt>
                <c:pt idx="99">
                  <c:v>-43.616073999999998</c:v>
                </c:pt>
                <c:pt idx="100">
                  <c:v>-43.790931999999998</c:v>
                </c:pt>
                <c:pt idx="101">
                  <c:v>-43.799419</c:v>
                </c:pt>
                <c:pt idx="102">
                  <c:v>-43.659016000000001</c:v>
                </c:pt>
                <c:pt idx="103">
                  <c:v>-43.412272999999999</c:v>
                </c:pt>
                <c:pt idx="104">
                  <c:v>-43.054240999999998</c:v>
                </c:pt>
                <c:pt idx="105">
                  <c:v>-42.664551000000003</c:v>
                </c:pt>
                <c:pt idx="106">
                  <c:v>-42.222377999999999</c:v>
                </c:pt>
                <c:pt idx="107">
                  <c:v>-41.76585</c:v>
                </c:pt>
                <c:pt idx="108">
                  <c:v>-41.246234999999999</c:v>
                </c:pt>
                <c:pt idx="109">
                  <c:v>-40.696339000000002</c:v>
                </c:pt>
                <c:pt idx="110">
                  <c:v>-40.079028999999998</c:v>
                </c:pt>
                <c:pt idx="111">
                  <c:v>-39.438316</c:v>
                </c:pt>
                <c:pt idx="112">
                  <c:v>-38.733345</c:v>
                </c:pt>
                <c:pt idx="113">
                  <c:v>-38.012962000000002</c:v>
                </c:pt>
                <c:pt idx="114">
                  <c:v>-37.256084000000001</c:v>
                </c:pt>
                <c:pt idx="115">
                  <c:v>-36.488247000000001</c:v>
                </c:pt>
                <c:pt idx="116">
                  <c:v>-35.738498999999997</c:v>
                </c:pt>
                <c:pt idx="117">
                  <c:v>-35.013359000000001</c:v>
                </c:pt>
                <c:pt idx="118">
                  <c:v>-34.315455999999998</c:v>
                </c:pt>
                <c:pt idx="119">
                  <c:v>-33.657772000000001</c:v>
                </c:pt>
                <c:pt idx="120">
                  <c:v>-33.073138999999998</c:v>
                </c:pt>
                <c:pt idx="121">
                  <c:v>-32.524185000000003</c:v>
                </c:pt>
                <c:pt idx="122">
                  <c:v>-32.049427000000001</c:v>
                </c:pt>
                <c:pt idx="123">
                  <c:v>-31.633272000000002</c:v>
                </c:pt>
                <c:pt idx="124">
                  <c:v>-31.282722</c:v>
                </c:pt>
                <c:pt idx="125">
                  <c:v>-30.985206999999999</c:v>
                </c:pt>
                <c:pt idx="126">
                  <c:v>-30.743926999999999</c:v>
                </c:pt>
                <c:pt idx="127">
                  <c:v>-30.553633000000001</c:v>
                </c:pt>
                <c:pt idx="128">
                  <c:v>-30.415524000000001</c:v>
                </c:pt>
                <c:pt idx="129">
                  <c:v>-30.307120999999999</c:v>
                </c:pt>
                <c:pt idx="130">
                  <c:v>-30.251187999999999</c:v>
                </c:pt>
                <c:pt idx="131">
                  <c:v>-30.235727000000001</c:v>
                </c:pt>
                <c:pt idx="132">
                  <c:v>-30.257717</c:v>
                </c:pt>
                <c:pt idx="133">
                  <c:v>-30.310214999999999</c:v>
                </c:pt>
                <c:pt idx="134">
                  <c:v>-30.402854999999999</c:v>
                </c:pt>
                <c:pt idx="135">
                  <c:v>-30.514358999999999</c:v>
                </c:pt>
                <c:pt idx="136">
                  <c:v>-30.659510000000001</c:v>
                </c:pt>
                <c:pt idx="137">
                  <c:v>-30.831547</c:v>
                </c:pt>
                <c:pt idx="138">
                  <c:v>-31.004299</c:v>
                </c:pt>
                <c:pt idx="139">
                  <c:v>-31.195765000000002</c:v>
                </c:pt>
                <c:pt idx="140">
                  <c:v>-31.418278000000001</c:v>
                </c:pt>
                <c:pt idx="141">
                  <c:v>-31.647628999999998</c:v>
                </c:pt>
                <c:pt idx="142">
                  <c:v>-31.874756000000001</c:v>
                </c:pt>
                <c:pt idx="143">
                  <c:v>-32.130737000000003</c:v>
                </c:pt>
                <c:pt idx="144">
                  <c:v>-32.374671999999997</c:v>
                </c:pt>
                <c:pt idx="145">
                  <c:v>-32.606358</c:v>
                </c:pt>
                <c:pt idx="146">
                  <c:v>-32.832394000000001</c:v>
                </c:pt>
                <c:pt idx="147">
                  <c:v>-33.059299000000003</c:v>
                </c:pt>
                <c:pt idx="148">
                  <c:v>-33.253715999999997</c:v>
                </c:pt>
                <c:pt idx="149">
                  <c:v>-33.463684000000001</c:v>
                </c:pt>
                <c:pt idx="150">
                  <c:v>-33.655712000000001</c:v>
                </c:pt>
                <c:pt idx="151">
                  <c:v>-33.821658999999997</c:v>
                </c:pt>
                <c:pt idx="152">
                  <c:v>-33.967663000000002</c:v>
                </c:pt>
                <c:pt idx="153">
                  <c:v>-34.113953000000002</c:v>
                </c:pt>
                <c:pt idx="154">
                  <c:v>-34.233150000000002</c:v>
                </c:pt>
                <c:pt idx="155">
                  <c:v>-34.345073999999997</c:v>
                </c:pt>
                <c:pt idx="156">
                  <c:v>-34.458247999999998</c:v>
                </c:pt>
                <c:pt idx="157">
                  <c:v>-34.549446000000003</c:v>
                </c:pt>
                <c:pt idx="158">
                  <c:v>-34.635071000000003</c:v>
                </c:pt>
                <c:pt idx="159">
                  <c:v>-34.705235000000002</c:v>
                </c:pt>
                <c:pt idx="160">
                  <c:v>-34.766384000000002</c:v>
                </c:pt>
                <c:pt idx="161">
                  <c:v>-34.815685000000002</c:v>
                </c:pt>
                <c:pt idx="162">
                  <c:v>-34.854641000000001</c:v>
                </c:pt>
                <c:pt idx="163">
                  <c:v>-34.857532999999997</c:v>
                </c:pt>
                <c:pt idx="164">
                  <c:v>-34.802402000000001</c:v>
                </c:pt>
                <c:pt idx="165">
                  <c:v>-34.688091</c:v>
                </c:pt>
                <c:pt idx="166">
                  <c:v>-34.473990999999998</c:v>
                </c:pt>
                <c:pt idx="167">
                  <c:v>-34.158999999999999</c:v>
                </c:pt>
                <c:pt idx="168">
                  <c:v>-33.733882999999999</c:v>
                </c:pt>
                <c:pt idx="169">
                  <c:v>-33.217753999999999</c:v>
                </c:pt>
                <c:pt idx="170">
                  <c:v>-32.607230999999999</c:v>
                </c:pt>
                <c:pt idx="171">
                  <c:v>-31.945907999999999</c:v>
                </c:pt>
                <c:pt idx="172">
                  <c:v>-31.250174999999999</c:v>
                </c:pt>
                <c:pt idx="173">
                  <c:v>-30.567091000000001</c:v>
                </c:pt>
                <c:pt idx="174">
                  <c:v>-29.919768999999999</c:v>
                </c:pt>
                <c:pt idx="175">
                  <c:v>-29.355753</c:v>
                </c:pt>
                <c:pt idx="176">
                  <c:v>-28.886278000000001</c:v>
                </c:pt>
                <c:pt idx="177">
                  <c:v>-28.541568999999999</c:v>
                </c:pt>
                <c:pt idx="178">
                  <c:v>-28.30789</c:v>
                </c:pt>
                <c:pt idx="179">
                  <c:v>-28.200588</c:v>
                </c:pt>
                <c:pt idx="180">
                  <c:v>-28.172287000000001</c:v>
                </c:pt>
                <c:pt idx="181">
                  <c:v>-28.242591999999998</c:v>
                </c:pt>
                <c:pt idx="182">
                  <c:v>-28.388773</c:v>
                </c:pt>
                <c:pt idx="183">
                  <c:v>-28.633976000000001</c:v>
                </c:pt>
                <c:pt idx="184">
                  <c:v>-28.949598000000002</c:v>
                </c:pt>
                <c:pt idx="185">
                  <c:v>-29.316390999999999</c:v>
                </c:pt>
                <c:pt idx="186">
                  <c:v>-29.733025000000001</c:v>
                </c:pt>
                <c:pt idx="187">
                  <c:v>-30.214376000000001</c:v>
                </c:pt>
                <c:pt idx="188">
                  <c:v>-30.729837</c:v>
                </c:pt>
                <c:pt idx="189">
                  <c:v>-31.275269000000002</c:v>
                </c:pt>
                <c:pt idx="190">
                  <c:v>-31.875238</c:v>
                </c:pt>
                <c:pt idx="191">
                  <c:v>-32.517136000000001</c:v>
                </c:pt>
                <c:pt idx="192">
                  <c:v>-33.207560999999998</c:v>
                </c:pt>
                <c:pt idx="193">
                  <c:v>-33.800933999999998</c:v>
                </c:pt>
                <c:pt idx="194">
                  <c:v>-34.386538999999999</c:v>
                </c:pt>
                <c:pt idx="195">
                  <c:v>-34.834949000000002</c:v>
                </c:pt>
                <c:pt idx="196">
                  <c:v>-35.321648000000003</c:v>
                </c:pt>
                <c:pt idx="197">
                  <c:v>-35.741833</c:v>
                </c:pt>
                <c:pt idx="198">
                  <c:v>-36.271275000000003</c:v>
                </c:pt>
                <c:pt idx="199">
                  <c:v>-36.688521999999999</c:v>
                </c:pt>
                <c:pt idx="200">
                  <c:v>-37.116894000000002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BE-4891-B0B8-0993D4EDF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79136"/>
        <c:axId val="99193600"/>
      </c:scatterChart>
      <c:valAx>
        <c:axId val="99179136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9193600"/>
        <c:crosses val="autoZero"/>
        <c:crossBetween val="midCat"/>
        <c:majorUnit val="2"/>
      </c:valAx>
      <c:valAx>
        <c:axId val="99193600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917913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Isol!#REF!</c:f>
            </c:numRef>
          </c:xVal>
          <c:yVal>
            <c:numRef>
              <c:f>Isol!#REF!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EE-4140-A63D-FCACAF39A9EB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Isol!#REF!</c:f>
            </c:numRef>
          </c:xVal>
          <c:yVal>
            <c:numRef>
              <c:f>Isol!#REF!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EE-4140-A63D-FCACAF39A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1344"/>
        <c:axId val="99323264"/>
      </c:scatterChart>
      <c:valAx>
        <c:axId val="99321344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9323264"/>
        <c:crosses val="autoZero"/>
        <c:crossBetween val="midCat"/>
        <c:majorUnit val="2"/>
      </c:valAx>
      <c:valAx>
        <c:axId val="99323264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932134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HrmA'!$L$3:$L$51</c:f>
              <c:numCache>
                <c:formatCode>0.00</c:formatCode>
                <c:ptCount val="49"/>
                <c:pt idx="0">
                  <c:v>18</c:v>
                </c:pt>
                <c:pt idx="1">
                  <c:v>18.166666666666998</c:v>
                </c:pt>
                <c:pt idx="2">
                  <c:v>18.333333333333002</c:v>
                </c:pt>
                <c:pt idx="3">
                  <c:v>18.5</c:v>
                </c:pt>
                <c:pt idx="4">
                  <c:v>18.666666666666998</c:v>
                </c:pt>
                <c:pt idx="5">
                  <c:v>18.833333333333002</c:v>
                </c:pt>
                <c:pt idx="6">
                  <c:v>19</c:v>
                </c:pt>
                <c:pt idx="7">
                  <c:v>19.166666666666998</c:v>
                </c:pt>
                <c:pt idx="8">
                  <c:v>19.333333333333002</c:v>
                </c:pt>
                <c:pt idx="9">
                  <c:v>19.5</c:v>
                </c:pt>
                <c:pt idx="10">
                  <c:v>19.666666666666998</c:v>
                </c:pt>
                <c:pt idx="11">
                  <c:v>19.833333333333002</c:v>
                </c:pt>
                <c:pt idx="12">
                  <c:v>20</c:v>
                </c:pt>
                <c:pt idx="13">
                  <c:v>20.166666666666998</c:v>
                </c:pt>
                <c:pt idx="14">
                  <c:v>20.333333333333002</c:v>
                </c:pt>
                <c:pt idx="15">
                  <c:v>20.5</c:v>
                </c:pt>
                <c:pt idx="16">
                  <c:v>20.666666666666998</c:v>
                </c:pt>
                <c:pt idx="17">
                  <c:v>20.833333333333002</c:v>
                </c:pt>
                <c:pt idx="18">
                  <c:v>21</c:v>
                </c:pt>
                <c:pt idx="19">
                  <c:v>21.166666666666998</c:v>
                </c:pt>
                <c:pt idx="20">
                  <c:v>21.333333333333002</c:v>
                </c:pt>
                <c:pt idx="21">
                  <c:v>21.5</c:v>
                </c:pt>
                <c:pt idx="22">
                  <c:v>21.666666666666998</c:v>
                </c:pt>
                <c:pt idx="23">
                  <c:v>21.833333333333002</c:v>
                </c:pt>
                <c:pt idx="24">
                  <c:v>22</c:v>
                </c:pt>
                <c:pt idx="25">
                  <c:v>22.166666666666998</c:v>
                </c:pt>
                <c:pt idx="26">
                  <c:v>22.333333333333002</c:v>
                </c:pt>
                <c:pt idx="27">
                  <c:v>22.5</c:v>
                </c:pt>
                <c:pt idx="28">
                  <c:v>22.666666666666998</c:v>
                </c:pt>
                <c:pt idx="29">
                  <c:v>22.833333333333002</c:v>
                </c:pt>
                <c:pt idx="30">
                  <c:v>23</c:v>
                </c:pt>
                <c:pt idx="31">
                  <c:v>23.166666666666998</c:v>
                </c:pt>
                <c:pt idx="32">
                  <c:v>23.333333333333002</c:v>
                </c:pt>
                <c:pt idx="33">
                  <c:v>23.5</c:v>
                </c:pt>
                <c:pt idx="34">
                  <c:v>23.666666666666998</c:v>
                </c:pt>
                <c:pt idx="35">
                  <c:v>23.833333333333002</c:v>
                </c:pt>
                <c:pt idx="36">
                  <c:v>24</c:v>
                </c:pt>
                <c:pt idx="37">
                  <c:v>24.166666666666998</c:v>
                </c:pt>
                <c:pt idx="38">
                  <c:v>24.333333333333002</c:v>
                </c:pt>
                <c:pt idx="39">
                  <c:v>24.5</c:v>
                </c:pt>
                <c:pt idx="40">
                  <c:v>24.666666666666998</c:v>
                </c:pt>
                <c:pt idx="41">
                  <c:v>24.833333333333002</c:v>
                </c:pt>
                <c:pt idx="42">
                  <c:v>25</c:v>
                </c:pt>
                <c:pt idx="43">
                  <c:v>25.166666666666998</c:v>
                </c:pt>
                <c:pt idx="44">
                  <c:v>25.333333333333002</c:v>
                </c:pt>
                <c:pt idx="45">
                  <c:v>25.5</c:v>
                </c:pt>
                <c:pt idx="46">
                  <c:v>25.666666666666998</c:v>
                </c:pt>
                <c:pt idx="47">
                  <c:v>25.833333333333002</c:v>
                </c:pt>
                <c:pt idx="48">
                  <c:v>26</c:v>
                </c:pt>
              </c:numCache>
            </c:numRef>
          </c:xVal>
          <c:yVal>
            <c:numRef>
              <c:f>'LO HrmA'!$N$3:$N$51</c:f>
              <c:numCache>
                <c:formatCode>0.00</c:formatCode>
                <c:ptCount val="49"/>
                <c:pt idx="0">
                  <c:v>-60.471760000000003</c:v>
                </c:pt>
                <c:pt idx="1">
                  <c:v>-59.954563</c:v>
                </c:pt>
                <c:pt idx="2">
                  <c:v>-59.778281999999997</c:v>
                </c:pt>
                <c:pt idx="3">
                  <c:v>-59.974983000000002</c:v>
                </c:pt>
                <c:pt idx="4">
                  <c:v>-60.777569</c:v>
                </c:pt>
                <c:pt idx="5">
                  <c:v>-60.663567</c:v>
                </c:pt>
                <c:pt idx="6">
                  <c:v>-60.482329999999997</c:v>
                </c:pt>
                <c:pt idx="7">
                  <c:v>-59.790329</c:v>
                </c:pt>
                <c:pt idx="8">
                  <c:v>-59.729553000000003</c:v>
                </c:pt>
                <c:pt idx="9">
                  <c:v>-59.709595</c:v>
                </c:pt>
                <c:pt idx="10">
                  <c:v>-59.686400999999996</c:v>
                </c:pt>
                <c:pt idx="11">
                  <c:v>-59.247245999999997</c:v>
                </c:pt>
                <c:pt idx="12">
                  <c:v>-58.588965999999999</c:v>
                </c:pt>
                <c:pt idx="13">
                  <c:v>-58.333317000000001</c:v>
                </c:pt>
                <c:pt idx="14">
                  <c:v>-58.370601999999998</c:v>
                </c:pt>
                <c:pt idx="15">
                  <c:v>-58.348984000000002</c:v>
                </c:pt>
                <c:pt idx="16">
                  <c:v>-57.781345000000002</c:v>
                </c:pt>
                <c:pt idx="17">
                  <c:v>-57.211075000000001</c:v>
                </c:pt>
                <c:pt idx="18">
                  <c:v>-56.904682000000001</c:v>
                </c:pt>
                <c:pt idx="19">
                  <c:v>-56.735363</c:v>
                </c:pt>
                <c:pt idx="20">
                  <c:v>-56.437927000000002</c:v>
                </c:pt>
                <c:pt idx="21">
                  <c:v>-55.629188999999997</c:v>
                </c:pt>
                <c:pt idx="22">
                  <c:v>-55.022613999999997</c:v>
                </c:pt>
                <c:pt idx="23">
                  <c:v>-54.632472999999997</c:v>
                </c:pt>
                <c:pt idx="24">
                  <c:v>-54.456490000000002</c:v>
                </c:pt>
                <c:pt idx="25">
                  <c:v>-54.188792999999997</c:v>
                </c:pt>
                <c:pt idx="26">
                  <c:v>-53.330855999999997</c:v>
                </c:pt>
                <c:pt idx="27">
                  <c:v>-52.929554000000003</c:v>
                </c:pt>
                <c:pt idx="28">
                  <c:v>-52.446747000000002</c:v>
                </c:pt>
                <c:pt idx="29">
                  <c:v>-52.624209999999998</c:v>
                </c:pt>
                <c:pt idx="30">
                  <c:v>-52.776103999999997</c:v>
                </c:pt>
                <c:pt idx="31">
                  <c:v>-52.589703</c:v>
                </c:pt>
                <c:pt idx="32">
                  <c:v>-52.780357000000002</c:v>
                </c:pt>
                <c:pt idx="33">
                  <c:v>-52.514633000000003</c:v>
                </c:pt>
                <c:pt idx="34">
                  <c:v>-52.799441999999999</c:v>
                </c:pt>
                <c:pt idx="35">
                  <c:v>-52.488337999999999</c:v>
                </c:pt>
                <c:pt idx="36">
                  <c:v>-51.971977000000003</c:v>
                </c:pt>
                <c:pt idx="37">
                  <c:v>-51.595756999999999</c:v>
                </c:pt>
                <c:pt idx="38">
                  <c:v>-51.436290999999997</c:v>
                </c:pt>
                <c:pt idx="39">
                  <c:v>-51.724888</c:v>
                </c:pt>
                <c:pt idx="40">
                  <c:v>-51.585453000000001</c:v>
                </c:pt>
                <c:pt idx="41">
                  <c:v>-51.410015000000001</c:v>
                </c:pt>
                <c:pt idx="42">
                  <c:v>-51.370463999999998</c:v>
                </c:pt>
                <c:pt idx="43">
                  <c:v>-51.394669</c:v>
                </c:pt>
                <c:pt idx="44">
                  <c:v>-51.550144000000003</c:v>
                </c:pt>
                <c:pt idx="45">
                  <c:v>-51.216121999999999</c:v>
                </c:pt>
                <c:pt idx="46">
                  <c:v>-51.058788</c:v>
                </c:pt>
                <c:pt idx="47">
                  <c:v>-50.958770999999999</c:v>
                </c:pt>
                <c:pt idx="48">
                  <c:v>-51.175792999999999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7-40A5-B339-365D47E2B6D7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HrmB'!$L$3:$L$51</c:f>
              <c:numCache>
                <c:formatCode>0.00</c:formatCode>
                <c:ptCount val="49"/>
                <c:pt idx="0">
                  <c:v>18</c:v>
                </c:pt>
                <c:pt idx="1">
                  <c:v>18.166666666666998</c:v>
                </c:pt>
                <c:pt idx="2">
                  <c:v>18.333333333333002</c:v>
                </c:pt>
                <c:pt idx="3">
                  <c:v>18.5</c:v>
                </c:pt>
                <c:pt idx="4">
                  <c:v>18.666666666666998</c:v>
                </c:pt>
                <c:pt idx="5">
                  <c:v>18.833333333333002</c:v>
                </c:pt>
                <c:pt idx="6">
                  <c:v>19</c:v>
                </c:pt>
                <c:pt idx="7">
                  <c:v>19.166666666666998</c:v>
                </c:pt>
                <c:pt idx="8">
                  <c:v>19.333333333333002</c:v>
                </c:pt>
                <c:pt idx="9">
                  <c:v>19.5</c:v>
                </c:pt>
                <c:pt idx="10">
                  <c:v>19.666666666666998</c:v>
                </c:pt>
                <c:pt idx="11">
                  <c:v>19.833333333333002</c:v>
                </c:pt>
                <c:pt idx="12">
                  <c:v>20</c:v>
                </c:pt>
                <c:pt idx="13">
                  <c:v>20.166666666666998</c:v>
                </c:pt>
                <c:pt idx="14">
                  <c:v>20.333333333333002</c:v>
                </c:pt>
                <c:pt idx="15">
                  <c:v>20.5</c:v>
                </c:pt>
                <c:pt idx="16">
                  <c:v>20.666666666666998</c:v>
                </c:pt>
                <c:pt idx="17">
                  <c:v>20.833333333333002</c:v>
                </c:pt>
                <c:pt idx="18">
                  <c:v>21</c:v>
                </c:pt>
                <c:pt idx="19">
                  <c:v>21.166666666666998</c:v>
                </c:pt>
                <c:pt idx="20">
                  <c:v>21.333333333333002</c:v>
                </c:pt>
                <c:pt idx="21">
                  <c:v>21.5</c:v>
                </c:pt>
                <c:pt idx="22">
                  <c:v>21.666666666666998</c:v>
                </c:pt>
                <c:pt idx="23">
                  <c:v>21.833333333333002</c:v>
                </c:pt>
                <c:pt idx="24">
                  <c:v>22</c:v>
                </c:pt>
                <c:pt idx="25">
                  <c:v>22.166666666666998</c:v>
                </c:pt>
                <c:pt idx="26">
                  <c:v>22.333333333333002</c:v>
                </c:pt>
                <c:pt idx="27">
                  <c:v>22.5</c:v>
                </c:pt>
                <c:pt idx="28">
                  <c:v>22.666666666666998</c:v>
                </c:pt>
                <c:pt idx="29">
                  <c:v>22.833333333333002</c:v>
                </c:pt>
                <c:pt idx="30">
                  <c:v>23</c:v>
                </c:pt>
                <c:pt idx="31">
                  <c:v>23.166666666666998</c:v>
                </c:pt>
                <c:pt idx="32">
                  <c:v>23.333333333333002</c:v>
                </c:pt>
                <c:pt idx="33">
                  <c:v>23.5</c:v>
                </c:pt>
                <c:pt idx="34">
                  <c:v>23.666666666666998</c:v>
                </c:pt>
                <c:pt idx="35">
                  <c:v>23.833333333333002</c:v>
                </c:pt>
                <c:pt idx="36">
                  <c:v>24</c:v>
                </c:pt>
                <c:pt idx="37">
                  <c:v>24.166666666666998</c:v>
                </c:pt>
                <c:pt idx="38">
                  <c:v>24.333333333333002</c:v>
                </c:pt>
                <c:pt idx="39">
                  <c:v>24.5</c:v>
                </c:pt>
                <c:pt idx="40">
                  <c:v>24.666666666666998</c:v>
                </c:pt>
                <c:pt idx="41">
                  <c:v>24.833333333333002</c:v>
                </c:pt>
                <c:pt idx="42">
                  <c:v>25</c:v>
                </c:pt>
                <c:pt idx="43">
                  <c:v>25.166666666666998</c:v>
                </c:pt>
                <c:pt idx="44">
                  <c:v>25.333333333333002</c:v>
                </c:pt>
                <c:pt idx="45">
                  <c:v>25.5</c:v>
                </c:pt>
                <c:pt idx="46">
                  <c:v>25.666666666666998</c:v>
                </c:pt>
                <c:pt idx="47">
                  <c:v>25.833333333333002</c:v>
                </c:pt>
                <c:pt idx="48">
                  <c:v>26</c:v>
                </c:pt>
              </c:numCache>
            </c:numRef>
          </c:xVal>
          <c:yVal>
            <c:numRef>
              <c:f>'LO HrmB'!$N$3:$N$51</c:f>
              <c:numCache>
                <c:formatCode>0.00</c:formatCode>
                <c:ptCount val="49"/>
                <c:pt idx="0">
                  <c:v>-56.244456999999997</c:v>
                </c:pt>
                <c:pt idx="1">
                  <c:v>-56.205063000000003</c:v>
                </c:pt>
                <c:pt idx="2">
                  <c:v>-56.053234000000003</c:v>
                </c:pt>
                <c:pt idx="3">
                  <c:v>-56.195872999999999</c:v>
                </c:pt>
                <c:pt idx="4">
                  <c:v>-56.552455999999999</c:v>
                </c:pt>
                <c:pt idx="5">
                  <c:v>-57.047001000000002</c:v>
                </c:pt>
                <c:pt idx="6">
                  <c:v>-57.445273999999998</c:v>
                </c:pt>
                <c:pt idx="7">
                  <c:v>-57.587783999999999</c:v>
                </c:pt>
                <c:pt idx="8">
                  <c:v>-57.984642000000001</c:v>
                </c:pt>
                <c:pt idx="9">
                  <c:v>-58.179676000000001</c:v>
                </c:pt>
                <c:pt idx="10">
                  <c:v>-58.633167</c:v>
                </c:pt>
                <c:pt idx="11">
                  <c:v>-58.529705</c:v>
                </c:pt>
                <c:pt idx="12">
                  <c:v>-58.717723999999997</c:v>
                </c:pt>
                <c:pt idx="13">
                  <c:v>-58.770622000000003</c:v>
                </c:pt>
                <c:pt idx="14">
                  <c:v>-59.225639000000001</c:v>
                </c:pt>
                <c:pt idx="15">
                  <c:v>-59.481738999999997</c:v>
                </c:pt>
                <c:pt idx="16">
                  <c:v>-59.377521999999999</c:v>
                </c:pt>
                <c:pt idx="17">
                  <c:v>-59.397022</c:v>
                </c:pt>
                <c:pt idx="18">
                  <c:v>-59.416485000000002</c:v>
                </c:pt>
                <c:pt idx="19">
                  <c:v>-59.476016999999999</c:v>
                </c:pt>
                <c:pt idx="20">
                  <c:v>-59.272533000000003</c:v>
                </c:pt>
                <c:pt idx="21">
                  <c:v>-58.684772000000002</c:v>
                </c:pt>
                <c:pt idx="22">
                  <c:v>-58.40493</c:v>
                </c:pt>
                <c:pt idx="23">
                  <c:v>-57.860081000000001</c:v>
                </c:pt>
                <c:pt idx="24">
                  <c:v>-57.653927000000003</c:v>
                </c:pt>
                <c:pt idx="25">
                  <c:v>-57.255229999999997</c:v>
                </c:pt>
                <c:pt idx="26">
                  <c:v>-56.379463000000001</c:v>
                </c:pt>
                <c:pt idx="27">
                  <c:v>-55.994025999999998</c:v>
                </c:pt>
                <c:pt idx="28">
                  <c:v>-54.931477000000001</c:v>
                </c:pt>
                <c:pt idx="29">
                  <c:v>-54.585636000000001</c:v>
                </c:pt>
                <c:pt idx="30">
                  <c:v>-54.161430000000003</c:v>
                </c:pt>
                <c:pt idx="31">
                  <c:v>-53.855240000000002</c:v>
                </c:pt>
                <c:pt idx="32">
                  <c:v>-53.754185</c:v>
                </c:pt>
                <c:pt idx="33">
                  <c:v>-52.674540999999998</c:v>
                </c:pt>
                <c:pt idx="34">
                  <c:v>-52.079658999999999</c:v>
                </c:pt>
                <c:pt idx="35">
                  <c:v>-51.212398999999998</c:v>
                </c:pt>
                <c:pt idx="36">
                  <c:v>-50.434559</c:v>
                </c:pt>
                <c:pt idx="37">
                  <c:v>-50.143676999999997</c:v>
                </c:pt>
                <c:pt idx="38">
                  <c:v>-49.305283000000003</c:v>
                </c:pt>
                <c:pt idx="39">
                  <c:v>-49.090187</c:v>
                </c:pt>
                <c:pt idx="40">
                  <c:v>-48.509422000000001</c:v>
                </c:pt>
                <c:pt idx="41">
                  <c:v>-48.608269</c:v>
                </c:pt>
                <c:pt idx="42">
                  <c:v>-48.596474000000001</c:v>
                </c:pt>
                <c:pt idx="43">
                  <c:v>-48.169888</c:v>
                </c:pt>
                <c:pt idx="44">
                  <c:v>-48.382342999999999</c:v>
                </c:pt>
                <c:pt idx="45">
                  <c:v>-48.113464</c:v>
                </c:pt>
                <c:pt idx="46">
                  <c:v>-48.394894000000001</c:v>
                </c:pt>
                <c:pt idx="47">
                  <c:v>-47.945445999999997</c:v>
                </c:pt>
                <c:pt idx="48">
                  <c:v>-47.938557000000003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67-40A5-B339-365D47E2B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55360"/>
        <c:axId val="99457280"/>
      </c:scatterChart>
      <c:valAx>
        <c:axId val="99455360"/>
        <c:scaling>
          <c:orientation val="minMax"/>
          <c:max val="26"/>
          <c:min val="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9457280"/>
        <c:crosses val="autoZero"/>
        <c:crossBetween val="midCat"/>
        <c:majorUnit val="2"/>
      </c:valAx>
      <c:valAx>
        <c:axId val="9945728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945536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7800621867"/>
          <c:y val="0.74044291338582668"/>
          <c:w val="0.74697213657994499"/>
          <c:h val="5.9391221930592007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HrmA'!$L$3:$L$51</c:f>
              <c:numCache>
                <c:formatCode>0.00</c:formatCode>
                <c:ptCount val="49"/>
                <c:pt idx="0">
                  <c:v>18</c:v>
                </c:pt>
                <c:pt idx="1">
                  <c:v>18.166666666666998</c:v>
                </c:pt>
                <c:pt idx="2">
                  <c:v>18.333333333333002</c:v>
                </c:pt>
                <c:pt idx="3">
                  <c:v>18.5</c:v>
                </c:pt>
                <c:pt idx="4">
                  <c:v>18.666666666666998</c:v>
                </c:pt>
                <c:pt idx="5">
                  <c:v>18.833333333333002</c:v>
                </c:pt>
                <c:pt idx="6">
                  <c:v>19</c:v>
                </c:pt>
                <c:pt idx="7">
                  <c:v>19.166666666666998</c:v>
                </c:pt>
                <c:pt idx="8">
                  <c:v>19.333333333333002</c:v>
                </c:pt>
                <c:pt idx="9">
                  <c:v>19.5</c:v>
                </c:pt>
                <c:pt idx="10">
                  <c:v>19.666666666666998</c:v>
                </c:pt>
                <c:pt idx="11">
                  <c:v>19.833333333333002</c:v>
                </c:pt>
                <c:pt idx="12">
                  <c:v>20</c:v>
                </c:pt>
                <c:pt idx="13">
                  <c:v>20.166666666666998</c:v>
                </c:pt>
                <c:pt idx="14">
                  <c:v>20.333333333333002</c:v>
                </c:pt>
                <c:pt idx="15">
                  <c:v>20.5</c:v>
                </c:pt>
                <c:pt idx="16">
                  <c:v>20.666666666666998</c:v>
                </c:pt>
                <c:pt idx="17">
                  <c:v>20.833333333333002</c:v>
                </c:pt>
                <c:pt idx="18">
                  <c:v>21</c:v>
                </c:pt>
                <c:pt idx="19">
                  <c:v>21.166666666666998</c:v>
                </c:pt>
                <c:pt idx="20">
                  <c:v>21.333333333333002</c:v>
                </c:pt>
                <c:pt idx="21">
                  <c:v>21.5</c:v>
                </c:pt>
                <c:pt idx="22">
                  <c:v>21.666666666666998</c:v>
                </c:pt>
                <c:pt idx="23">
                  <c:v>21.833333333333002</c:v>
                </c:pt>
                <c:pt idx="24">
                  <c:v>22</c:v>
                </c:pt>
                <c:pt idx="25">
                  <c:v>22.166666666666998</c:v>
                </c:pt>
                <c:pt idx="26">
                  <c:v>22.333333333333002</c:v>
                </c:pt>
                <c:pt idx="27">
                  <c:v>22.5</c:v>
                </c:pt>
                <c:pt idx="28">
                  <c:v>22.666666666666998</c:v>
                </c:pt>
                <c:pt idx="29">
                  <c:v>22.833333333333002</c:v>
                </c:pt>
                <c:pt idx="30">
                  <c:v>23</c:v>
                </c:pt>
                <c:pt idx="31">
                  <c:v>23.166666666666998</c:v>
                </c:pt>
                <c:pt idx="32">
                  <c:v>23.333333333333002</c:v>
                </c:pt>
                <c:pt idx="33">
                  <c:v>23.5</c:v>
                </c:pt>
                <c:pt idx="34">
                  <c:v>23.666666666666998</c:v>
                </c:pt>
                <c:pt idx="35">
                  <c:v>23.833333333333002</c:v>
                </c:pt>
                <c:pt idx="36">
                  <c:v>24</c:v>
                </c:pt>
                <c:pt idx="37">
                  <c:v>24.166666666666998</c:v>
                </c:pt>
                <c:pt idx="38">
                  <c:v>24.333333333333002</c:v>
                </c:pt>
                <c:pt idx="39">
                  <c:v>24.5</c:v>
                </c:pt>
                <c:pt idx="40">
                  <c:v>24.666666666666998</c:v>
                </c:pt>
                <c:pt idx="41">
                  <c:v>24.833333333333002</c:v>
                </c:pt>
                <c:pt idx="42">
                  <c:v>25</c:v>
                </c:pt>
                <c:pt idx="43">
                  <c:v>25.166666666666998</c:v>
                </c:pt>
                <c:pt idx="44">
                  <c:v>25.333333333333002</c:v>
                </c:pt>
                <c:pt idx="45">
                  <c:v>25.5</c:v>
                </c:pt>
                <c:pt idx="46">
                  <c:v>25.666666666666998</c:v>
                </c:pt>
                <c:pt idx="47">
                  <c:v>25.833333333333002</c:v>
                </c:pt>
                <c:pt idx="48">
                  <c:v>26</c:v>
                </c:pt>
              </c:numCache>
            </c:numRef>
          </c:xVal>
          <c:yVal>
            <c:numRef>
              <c:f>'LO HrmA'!$M$3:$M$51</c:f>
              <c:numCache>
                <c:formatCode>0.00</c:formatCode>
                <c:ptCount val="49"/>
                <c:pt idx="0">
                  <c:v>-60.776066</c:v>
                </c:pt>
                <c:pt idx="1">
                  <c:v>-60.265568000000002</c:v>
                </c:pt>
                <c:pt idx="2">
                  <c:v>-59.886153999999998</c:v>
                </c:pt>
                <c:pt idx="3">
                  <c:v>-60.156044000000001</c:v>
                </c:pt>
                <c:pt idx="4">
                  <c:v>-60.802287999999997</c:v>
                </c:pt>
                <c:pt idx="5">
                  <c:v>-60.788924999999999</c:v>
                </c:pt>
                <c:pt idx="6">
                  <c:v>-60.794742999999997</c:v>
                </c:pt>
                <c:pt idx="7">
                  <c:v>-60.036549000000001</c:v>
                </c:pt>
                <c:pt idx="8">
                  <c:v>-59.794960000000003</c:v>
                </c:pt>
                <c:pt idx="9">
                  <c:v>-59.309806999999999</c:v>
                </c:pt>
                <c:pt idx="10">
                  <c:v>-59.101264999999998</c:v>
                </c:pt>
                <c:pt idx="11">
                  <c:v>-58.633678000000003</c:v>
                </c:pt>
                <c:pt idx="12">
                  <c:v>-57.870292999999997</c:v>
                </c:pt>
                <c:pt idx="13">
                  <c:v>-57.510478999999997</c:v>
                </c:pt>
                <c:pt idx="14">
                  <c:v>-57.502831</c:v>
                </c:pt>
                <c:pt idx="15">
                  <c:v>-57.601863999999999</c:v>
                </c:pt>
                <c:pt idx="16">
                  <c:v>-57.154319999999998</c:v>
                </c:pt>
                <c:pt idx="17">
                  <c:v>-56.572772999999998</c:v>
                </c:pt>
                <c:pt idx="18">
                  <c:v>-56.182178</c:v>
                </c:pt>
                <c:pt idx="19">
                  <c:v>-56.032200000000003</c:v>
                </c:pt>
                <c:pt idx="20">
                  <c:v>-55.888691000000001</c:v>
                </c:pt>
                <c:pt idx="21">
                  <c:v>-54.920712000000002</c:v>
                </c:pt>
                <c:pt idx="22">
                  <c:v>-54.081538999999999</c:v>
                </c:pt>
                <c:pt idx="23">
                  <c:v>-53.456470000000003</c:v>
                </c:pt>
                <c:pt idx="24">
                  <c:v>-53.344268999999997</c:v>
                </c:pt>
                <c:pt idx="25">
                  <c:v>-53.406151000000001</c:v>
                </c:pt>
                <c:pt idx="26">
                  <c:v>-52.575355999999999</c:v>
                </c:pt>
                <c:pt idx="27">
                  <c:v>-52.203082999999999</c:v>
                </c:pt>
                <c:pt idx="28">
                  <c:v>-51.462161999999999</c:v>
                </c:pt>
                <c:pt idx="29">
                  <c:v>-51.621406999999998</c:v>
                </c:pt>
                <c:pt idx="30">
                  <c:v>-52.214725000000001</c:v>
                </c:pt>
                <c:pt idx="31">
                  <c:v>-52.110298</c:v>
                </c:pt>
                <c:pt idx="32">
                  <c:v>-52.410912000000003</c:v>
                </c:pt>
                <c:pt idx="33">
                  <c:v>-51.729801000000002</c:v>
                </c:pt>
                <c:pt idx="34">
                  <c:v>-52.495289</c:v>
                </c:pt>
                <c:pt idx="35">
                  <c:v>-53.061115000000001</c:v>
                </c:pt>
                <c:pt idx="36">
                  <c:v>-53.715485000000001</c:v>
                </c:pt>
                <c:pt idx="37">
                  <c:v>-54.307400000000001</c:v>
                </c:pt>
                <c:pt idx="38">
                  <c:v>-54.677410000000002</c:v>
                </c:pt>
                <c:pt idx="39">
                  <c:v>-56.031104999999997</c:v>
                </c:pt>
                <c:pt idx="40">
                  <c:v>-57.215007999999997</c:v>
                </c:pt>
                <c:pt idx="41">
                  <c:v>-58.414009</c:v>
                </c:pt>
                <c:pt idx="42">
                  <c:v>-59.386035999999997</c:v>
                </c:pt>
                <c:pt idx="43">
                  <c:v>-60.002696999999998</c:v>
                </c:pt>
                <c:pt idx="44">
                  <c:v>-61.335769999999997</c:v>
                </c:pt>
                <c:pt idx="45">
                  <c:v>-62.251255</c:v>
                </c:pt>
                <c:pt idx="46">
                  <c:v>-62.752372999999999</c:v>
                </c:pt>
                <c:pt idx="47">
                  <c:v>-62.689948999999999</c:v>
                </c:pt>
                <c:pt idx="48">
                  <c:v>-62.529952999999999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BB-4391-BC22-D1A45E0AC664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HrmB'!$L$3:$L$51</c:f>
              <c:numCache>
                <c:formatCode>0.00</c:formatCode>
                <c:ptCount val="49"/>
                <c:pt idx="0">
                  <c:v>18</c:v>
                </c:pt>
                <c:pt idx="1">
                  <c:v>18.166666666666998</c:v>
                </c:pt>
                <c:pt idx="2">
                  <c:v>18.333333333333002</c:v>
                </c:pt>
                <c:pt idx="3">
                  <c:v>18.5</c:v>
                </c:pt>
                <c:pt idx="4">
                  <c:v>18.666666666666998</c:v>
                </c:pt>
                <c:pt idx="5">
                  <c:v>18.833333333333002</c:v>
                </c:pt>
                <c:pt idx="6">
                  <c:v>19</c:v>
                </c:pt>
                <c:pt idx="7">
                  <c:v>19.166666666666998</c:v>
                </c:pt>
                <c:pt idx="8">
                  <c:v>19.333333333333002</c:v>
                </c:pt>
                <c:pt idx="9">
                  <c:v>19.5</c:v>
                </c:pt>
                <c:pt idx="10">
                  <c:v>19.666666666666998</c:v>
                </c:pt>
                <c:pt idx="11">
                  <c:v>19.833333333333002</c:v>
                </c:pt>
                <c:pt idx="12">
                  <c:v>20</c:v>
                </c:pt>
                <c:pt idx="13">
                  <c:v>20.166666666666998</c:v>
                </c:pt>
                <c:pt idx="14">
                  <c:v>20.333333333333002</c:v>
                </c:pt>
                <c:pt idx="15">
                  <c:v>20.5</c:v>
                </c:pt>
                <c:pt idx="16">
                  <c:v>20.666666666666998</c:v>
                </c:pt>
                <c:pt idx="17">
                  <c:v>20.833333333333002</c:v>
                </c:pt>
                <c:pt idx="18">
                  <c:v>21</c:v>
                </c:pt>
                <c:pt idx="19">
                  <c:v>21.166666666666998</c:v>
                </c:pt>
                <c:pt idx="20">
                  <c:v>21.333333333333002</c:v>
                </c:pt>
                <c:pt idx="21">
                  <c:v>21.5</c:v>
                </c:pt>
                <c:pt idx="22">
                  <c:v>21.666666666666998</c:v>
                </c:pt>
                <c:pt idx="23">
                  <c:v>21.833333333333002</c:v>
                </c:pt>
                <c:pt idx="24">
                  <c:v>22</c:v>
                </c:pt>
                <c:pt idx="25">
                  <c:v>22.166666666666998</c:v>
                </c:pt>
                <c:pt idx="26">
                  <c:v>22.333333333333002</c:v>
                </c:pt>
                <c:pt idx="27">
                  <c:v>22.5</c:v>
                </c:pt>
                <c:pt idx="28">
                  <c:v>22.666666666666998</c:v>
                </c:pt>
                <c:pt idx="29">
                  <c:v>22.833333333333002</c:v>
                </c:pt>
                <c:pt idx="30">
                  <c:v>23</c:v>
                </c:pt>
                <c:pt idx="31">
                  <c:v>23.166666666666998</c:v>
                </c:pt>
                <c:pt idx="32">
                  <c:v>23.333333333333002</c:v>
                </c:pt>
                <c:pt idx="33">
                  <c:v>23.5</c:v>
                </c:pt>
                <c:pt idx="34">
                  <c:v>23.666666666666998</c:v>
                </c:pt>
                <c:pt idx="35">
                  <c:v>23.833333333333002</c:v>
                </c:pt>
                <c:pt idx="36">
                  <c:v>24</c:v>
                </c:pt>
                <c:pt idx="37">
                  <c:v>24.166666666666998</c:v>
                </c:pt>
                <c:pt idx="38">
                  <c:v>24.333333333333002</c:v>
                </c:pt>
                <c:pt idx="39">
                  <c:v>24.5</c:v>
                </c:pt>
                <c:pt idx="40">
                  <c:v>24.666666666666998</c:v>
                </c:pt>
                <c:pt idx="41">
                  <c:v>24.833333333333002</c:v>
                </c:pt>
                <c:pt idx="42">
                  <c:v>25</c:v>
                </c:pt>
                <c:pt idx="43">
                  <c:v>25.166666666666998</c:v>
                </c:pt>
                <c:pt idx="44">
                  <c:v>25.333333333333002</c:v>
                </c:pt>
                <c:pt idx="45">
                  <c:v>25.5</c:v>
                </c:pt>
                <c:pt idx="46">
                  <c:v>25.666666666666998</c:v>
                </c:pt>
                <c:pt idx="47">
                  <c:v>25.833333333333002</c:v>
                </c:pt>
                <c:pt idx="48">
                  <c:v>26</c:v>
                </c:pt>
              </c:numCache>
            </c:numRef>
          </c:xVal>
          <c:yVal>
            <c:numRef>
              <c:f>'LO HrmB'!$M$3:$M$51</c:f>
              <c:numCache>
                <c:formatCode>0.00</c:formatCode>
                <c:ptCount val="49"/>
                <c:pt idx="0">
                  <c:v>-46.724102000000002</c:v>
                </c:pt>
                <c:pt idx="1">
                  <c:v>-46.462940000000003</c:v>
                </c:pt>
                <c:pt idx="2">
                  <c:v>-46.156097000000003</c:v>
                </c:pt>
                <c:pt idx="3">
                  <c:v>-46.342598000000002</c:v>
                </c:pt>
                <c:pt idx="4">
                  <c:v>-46.740569999999998</c:v>
                </c:pt>
                <c:pt idx="5">
                  <c:v>-47.011654</c:v>
                </c:pt>
                <c:pt idx="6">
                  <c:v>-47.024425999999998</c:v>
                </c:pt>
                <c:pt idx="7">
                  <c:v>-46.704825999999997</c:v>
                </c:pt>
                <c:pt idx="8">
                  <c:v>-46.716923000000001</c:v>
                </c:pt>
                <c:pt idx="9">
                  <c:v>-46.602069999999998</c:v>
                </c:pt>
                <c:pt idx="10">
                  <c:v>-46.667529999999999</c:v>
                </c:pt>
                <c:pt idx="11">
                  <c:v>-46.121398999999997</c:v>
                </c:pt>
                <c:pt idx="12">
                  <c:v>-45.825901000000002</c:v>
                </c:pt>
                <c:pt idx="13">
                  <c:v>-45.536918999999997</c:v>
                </c:pt>
                <c:pt idx="14">
                  <c:v>-45.991515999999997</c:v>
                </c:pt>
                <c:pt idx="15">
                  <c:v>-46.139251999999999</c:v>
                </c:pt>
                <c:pt idx="16">
                  <c:v>-46.030749999999998</c:v>
                </c:pt>
                <c:pt idx="17">
                  <c:v>-45.613219999999998</c:v>
                </c:pt>
                <c:pt idx="18">
                  <c:v>-45.527591999999999</c:v>
                </c:pt>
                <c:pt idx="19">
                  <c:v>-45.725558999999997</c:v>
                </c:pt>
                <c:pt idx="20">
                  <c:v>-45.736511</c:v>
                </c:pt>
                <c:pt idx="21">
                  <c:v>-45.350558999999997</c:v>
                </c:pt>
                <c:pt idx="22">
                  <c:v>-44.637591999999998</c:v>
                </c:pt>
                <c:pt idx="23">
                  <c:v>-44.535004000000001</c:v>
                </c:pt>
                <c:pt idx="24">
                  <c:v>-44.600422000000002</c:v>
                </c:pt>
                <c:pt idx="25">
                  <c:v>-45.003517000000002</c:v>
                </c:pt>
                <c:pt idx="26">
                  <c:v>-44.623463000000001</c:v>
                </c:pt>
                <c:pt idx="27">
                  <c:v>-44.324074000000003</c:v>
                </c:pt>
                <c:pt idx="28">
                  <c:v>-44.155521</c:v>
                </c:pt>
                <c:pt idx="29">
                  <c:v>-44.410266999999997</c:v>
                </c:pt>
                <c:pt idx="30">
                  <c:v>-44.802937</c:v>
                </c:pt>
                <c:pt idx="31">
                  <c:v>-44.830345000000001</c:v>
                </c:pt>
                <c:pt idx="32">
                  <c:v>-44.799487999999997</c:v>
                </c:pt>
                <c:pt idx="33">
                  <c:v>-44.639522999999997</c:v>
                </c:pt>
                <c:pt idx="34">
                  <c:v>-44.944308999999997</c:v>
                </c:pt>
                <c:pt idx="35">
                  <c:v>-45.677334000000002</c:v>
                </c:pt>
                <c:pt idx="36">
                  <c:v>-46.270023000000002</c:v>
                </c:pt>
                <c:pt idx="37">
                  <c:v>-46.903156000000003</c:v>
                </c:pt>
                <c:pt idx="38">
                  <c:v>-47.317875000000001</c:v>
                </c:pt>
                <c:pt idx="39">
                  <c:v>-48.046954999999997</c:v>
                </c:pt>
                <c:pt idx="40">
                  <c:v>-49.102893999999999</c:v>
                </c:pt>
                <c:pt idx="41">
                  <c:v>-49.626865000000002</c:v>
                </c:pt>
                <c:pt idx="42">
                  <c:v>-50.216076000000001</c:v>
                </c:pt>
                <c:pt idx="43">
                  <c:v>-50.269272000000001</c:v>
                </c:pt>
                <c:pt idx="44">
                  <c:v>-51.082180000000001</c:v>
                </c:pt>
                <c:pt idx="45">
                  <c:v>-51.744639999999997</c:v>
                </c:pt>
                <c:pt idx="46">
                  <c:v>-52.090389000000002</c:v>
                </c:pt>
                <c:pt idx="47">
                  <c:v>-52.232632000000002</c:v>
                </c:pt>
                <c:pt idx="48">
                  <c:v>-52.231048999999999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BB-4391-BC22-D1A45E0AC664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HrmA'!$T$3:$T$51</c:f>
              <c:numCache>
                <c:formatCode>0.00</c:formatCode>
                <c:ptCount val="49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</c:numCache>
            </c:numRef>
          </c:xVal>
          <c:yVal>
            <c:numRef>
              <c:f>'LO HrmA'!$U$3:$U$51</c:f>
              <c:numCache>
                <c:formatCode>0.00</c:formatCode>
                <c:ptCount val="49"/>
                <c:pt idx="0">
                  <c:v>-79.885093999999995</c:v>
                </c:pt>
                <c:pt idx="1">
                  <c:v>-79.880782999999994</c:v>
                </c:pt>
                <c:pt idx="2">
                  <c:v>-79.926536999999996</c:v>
                </c:pt>
                <c:pt idx="3">
                  <c:v>-80.011688000000007</c:v>
                </c:pt>
                <c:pt idx="4">
                  <c:v>-80.000136999999995</c:v>
                </c:pt>
                <c:pt idx="5">
                  <c:v>-79.987487999999999</c:v>
                </c:pt>
                <c:pt idx="6">
                  <c:v>-79.981705000000005</c:v>
                </c:pt>
                <c:pt idx="7">
                  <c:v>-80.026702999999998</c:v>
                </c:pt>
                <c:pt idx="8">
                  <c:v>-79.930244000000002</c:v>
                </c:pt>
                <c:pt idx="9">
                  <c:v>-79.867103999999998</c:v>
                </c:pt>
                <c:pt idx="10">
                  <c:v>-79.788223000000002</c:v>
                </c:pt>
                <c:pt idx="11">
                  <c:v>-79.929985000000002</c:v>
                </c:pt>
                <c:pt idx="12">
                  <c:v>-79.898262000000003</c:v>
                </c:pt>
                <c:pt idx="13">
                  <c:v>-79.904503000000005</c:v>
                </c:pt>
                <c:pt idx="14">
                  <c:v>-79.912909999999997</c:v>
                </c:pt>
                <c:pt idx="15">
                  <c:v>-79.915901000000005</c:v>
                </c:pt>
                <c:pt idx="16">
                  <c:v>-80.010834000000003</c:v>
                </c:pt>
                <c:pt idx="17">
                  <c:v>-79.976737999999997</c:v>
                </c:pt>
                <c:pt idx="18">
                  <c:v>-79.981055999999995</c:v>
                </c:pt>
                <c:pt idx="19">
                  <c:v>-79.888855000000007</c:v>
                </c:pt>
                <c:pt idx="20">
                  <c:v>-79.735825000000006</c:v>
                </c:pt>
                <c:pt idx="21">
                  <c:v>-79.765281999999999</c:v>
                </c:pt>
                <c:pt idx="22">
                  <c:v>-79.767348999999996</c:v>
                </c:pt>
                <c:pt idx="23">
                  <c:v>-79.940849</c:v>
                </c:pt>
                <c:pt idx="24">
                  <c:v>-79.847481000000002</c:v>
                </c:pt>
                <c:pt idx="25">
                  <c:v>-79.798157000000003</c:v>
                </c:pt>
                <c:pt idx="26">
                  <c:v>-79.667777999999998</c:v>
                </c:pt>
                <c:pt idx="27">
                  <c:v>-79.816406000000001</c:v>
                </c:pt>
                <c:pt idx="28">
                  <c:v>-79.910713000000001</c:v>
                </c:pt>
                <c:pt idx="29">
                  <c:v>-79.952049000000002</c:v>
                </c:pt>
                <c:pt idx="30">
                  <c:v>-80.009895</c:v>
                </c:pt>
                <c:pt idx="31">
                  <c:v>-80.056137000000007</c:v>
                </c:pt>
                <c:pt idx="32">
                  <c:v>-80.037491000000003</c:v>
                </c:pt>
                <c:pt idx="33">
                  <c:v>-79.877662999999998</c:v>
                </c:pt>
                <c:pt idx="34">
                  <c:v>-79.873703000000006</c:v>
                </c:pt>
                <c:pt idx="35">
                  <c:v>-79.835319999999996</c:v>
                </c:pt>
                <c:pt idx="36">
                  <c:v>-79.896675000000002</c:v>
                </c:pt>
                <c:pt idx="37">
                  <c:v>-79.895843999999997</c:v>
                </c:pt>
                <c:pt idx="38">
                  <c:v>-79.934585999999996</c:v>
                </c:pt>
                <c:pt idx="39">
                  <c:v>-79.887421000000003</c:v>
                </c:pt>
                <c:pt idx="40">
                  <c:v>-79.842117000000002</c:v>
                </c:pt>
                <c:pt idx="41">
                  <c:v>-79.795074</c:v>
                </c:pt>
                <c:pt idx="42">
                  <c:v>-79.790497000000002</c:v>
                </c:pt>
                <c:pt idx="43">
                  <c:v>-79.815651000000003</c:v>
                </c:pt>
                <c:pt idx="44">
                  <c:v>-79.801475999999994</c:v>
                </c:pt>
                <c:pt idx="45">
                  <c:v>-79.898087000000004</c:v>
                </c:pt>
                <c:pt idx="46">
                  <c:v>-79.845505000000003</c:v>
                </c:pt>
                <c:pt idx="47">
                  <c:v>-79.954712000000001</c:v>
                </c:pt>
                <c:pt idx="48">
                  <c:v>-79.913589000000002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BB-4391-BC22-D1A45E0AC664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HrmB'!$T$3:$T$51</c:f>
              <c:numCache>
                <c:formatCode>0.00</c:formatCode>
                <c:ptCount val="49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</c:numCache>
            </c:numRef>
          </c:xVal>
          <c:yVal>
            <c:numRef>
              <c:f>'LO HrmB'!$U$3:$U$51</c:f>
              <c:numCache>
                <c:formatCode>0.00</c:formatCode>
                <c:ptCount val="49"/>
                <c:pt idx="0">
                  <c:v>-64.362426999999997</c:v>
                </c:pt>
                <c:pt idx="1">
                  <c:v>-64.333534</c:v>
                </c:pt>
                <c:pt idx="2">
                  <c:v>-64.310692000000003</c:v>
                </c:pt>
                <c:pt idx="3">
                  <c:v>-64.292609999999996</c:v>
                </c:pt>
                <c:pt idx="4">
                  <c:v>-64.318969999999993</c:v>
                </c:pt>
                <c:pt idx="5">
                  <c:v>-64.347198000000006</c:v>
                </c:pt>
                <c:pt idx="6">
                  <c:v>-64.349570999999997</c:v>
                </c:pt>
                <c:pt idx="7">
                  <c:v>-64.329741999999996</c:v>
                </c:pt>
                <c:pt idx="8">
                  <c:v>-64.325683999999995</c:v>
                </c:pt>
                <c:pt idx="9">
                  <c:v>-64.330414000000005</c:v>
                </c:pt>
                <c:pt idx="10">
                  <c:v>-64.346535000000003</c:v>
                </c:pt>
                <c:pt idx="11">
                  <c:v>-64.327454000000003</c:v>
                </c:pt>
                <c:pt idx="12">
                  <c:v>-64.329230999999993</c:v>
                </c:pt>
                <c:pt idx="13">
                  <c:v>-64.330321999999995</c:v>
                </c:pt>
                <c:pt idx="14">
                  <c:v>-64.340301999999994</c:v>
                </c:pt>
                <c:pt idx="15">
                  <c:v>-64.321938000000003</c:v>
                </c:pt>
                <c:pt idx="16">
                  <c:v>-64.303184999999999</c:v>
                </c:pt>
                <c:pt idx="17">
                  <c:v>-64.291060999999999</c:v>
                </c:pt>
                <c:pt idx="18">
                  <c:v>-64.305435000000003</c:v>
                </c:pt>
                <c:pt idx="19">
                  <c:v>-64.314109999999999</c:v>
                </c:pt>
                <c:pt idx="20">
                  <c:v>-64.318770999999998</c:v>
                </c:pt>
                <c:pt idx="21">
                  <c:v>-64.304703000000003</c:v>
                </c:pt>
                <c:pt idx="22">
                  <c:v>-64.309921000000003</c:v>
                </c:pt>
                <c:pt idx="23">
                  <c:v>-64.288116000000002</c:v>
                </c:pt>
                <c:pt idx="24">
                  <c:v>-64.287193000000002</c:v>
                </c:pt>
                <c:pt idx="25">
                  <c:v>-64.291435000000007</c:v>
                </c:pt>
                <c:pt idx="26">
                  <c:v>-64.301490999999999</c:v>
                </c:pt>
                <c:pt idx="27">
                  <c:v>-64.318573000000001</c:v>
                </c:pt>
                <c:pt idx="28">
                  <c:v>-64.310126999999994</c:v>
                </c:pt>
                <c:pt idx="29">
                  <c:v>-64.332679999999996</c:v>
                </c:pt>
                <c:pt idx="30">
                  <c:v>-64.333382</c:v>
                </c:pt>
                <c:pt idx="31">
                  <c:v>-64.341155999999998</c:v>
                </c:pt>
                <c:pt idx="32">
                  <c:v>-64.333663999999999</c:v>
                </c:pt>
                <c:pt idx="33">
                  <c:v>-64.325333000000001</c:v>
                </c:pt>
                <c:pt idx="34">
                  <c:v>-64.319595000000007</c:v>
                </c:pt>
                <c:pt idx="35">
                  <c:v>-64.325485</c:v>
                </c:pt>
                <c:pt idx="36">
                  <c:v>-64.328636000000003</c:v>
                </c:pt>
                <c:pt idx="37">
                  <c:v>-64.331619000000003</c:v>
                </c:pt>
                <c:pt idx="38">
                  <c:v>-64.321799999999996</c:v>
                </c:pt>
                <c:pt idx="39">
                  <c:v>-64.323723000000001</c:v>
                </c:pt>
                <c:pt idx="40">
                  <c:v>-64.328766000000002</c:v>
                </c:pt>
                <c:pt idx="41">
                  <c:v>-64.326172</c:v>
                </c:pt>
                <c:pt idx="42">
                  <c:v>-64.332245</c:v>
                </c:pt>
                <c:pt idx="43">
                  <c:v>-64.331985000000003</c:v>
                </c:pt>
                <c:pt idx="44">
                  <c:v>-64.321251000000004</c:v>
                </c:pt>
                <c:pt idx="45">
                  <c:v>-64.298858999999993</c:v>
                </c:pt>
                <c:pt idx="46">
                  <c:v>-64.293655000000001</c:v>
                </c:pt>
                <c:pt idx="47">
                  <c:v>-64.318686999999997</c:v>
                </c:pt>
                <c:pt idx="48">
                  <c:v>-64.336731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BB-4391-BC22-D1A45E0AC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25376"/>
        <c:axId val="99527296"/>
      </c:scatterChart>
      <c:valAx>
        <c:axId val="99525376"/>
        <c:scaling>
          <c:orientation val="minMax"/>
          <c:max val="26"/>
          <c:min val="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9527296"/>
        <c:crosses val="autoZero"/>
        <c:crossBetween val="midCat"/>
        <c:majorUnit val="2"/>
      </c:valAx>
      <c:valAx>
        <c:axId val="9952729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95253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724581799991606"/>
          <c:y val="0.73578813065033533"/>
          <c:w val="0.6977420522758756"/>
          <c:h val="5.9391221930592007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28808521487563765"/>
          <c:y val="1.38644648585593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HrmA'!$H$3:$H$51</c:f>
              <c:numCache>
                <c:formatCode>0.00</c:formatCode>
                <c:ptCount val="49"/>
                <c:pt idx="0">
                  <c:v>12</c:v>
                </c:pt>
                <c:pt idx="1">
                  <c:v>12.291666666667</c:v>
                </c:pt>
                <c:pt idx="2">
                  <c:v>12.583333333333</c:v>
                </c:pt>
                <c:pt idx="3">
                  <c:v>12.875</c:v>
                </c:pt>
                <c:pt idx="4">
                  <c:v>13.166666666667</c:v>
                </c:pt>
                <c:pt idx="5">
                  <c:v>13.458333333333</c:v>
                </c:pt>
                <c:pt idx="6">
                  <c:v>13.75</c:v>
                </c:pt>
                <c:pt idx="7">
                  <c:v>14.041666666667</c:v>
                </c:pt>
                <c:pt idx="8">
                  <c:v>14.333333333333</c:v>
                </c:pt>
                <c:pt idx="9">
                  <c:v>14.625</c:v>
                </c:pt>
                <c:pt idx="10">
                  <c:v>14.916666666667</c:v>
                </c:pt>
                <c:pt idx="11">
                  <c:v>15.208333333333</c:v>
                </c:pt>
                <c:pt idx="12">
                  <c:v>15.5</c:v>
                </c:pt>
                <c:pt idx="13">
                  <c:v>15.791666666667</c:v>
                </c:pt>
                <c:pt idx="14">
                  <c:v>16.083333333333002</c:v>
                </c:pt>
                <c:pt idx="15">
                  <c:v>16.375</c:v>
                </c:pt>
                <c:pt idx="16">
                  <c:v>16.666666666666998</c:v>
                </c:pt>
                <c:pt idx="17">
                  <c:v>16.958333333333002</c:v>
                </c:pt>
                <c:pt idx="18">
                  <c:v>17.25</c:v>
                </c:pt>
                <c:pt idx="19">
                  <c:v>17.541666666666998</c:v>
                </c:pt>
                <c:pt idx="20">
                  <c:v>17.833333333333002</c:v>
                </c:pt>
                <c:pt idx="21">
                  <c:v>18.125</c:v>
                </c:pt>
                <c:pt idx="22">
                  <c:v>18.416666666666998</c:v>
                </c:pt>
                <c:pt idx="23">
                  <c:v>18.708333333333002</c:v>
                </c:pt>
                <c:pt idx="24">
                  <c:v>19</c:v>
                </c:pt>
                <c:pt idx="25">
                  <c:v>19.291666666666998</c:v>
                </c:pt>
                <c:pt idx="26">
                  <c:v>19.583333333333002</c:v>
                </c:pt>
                <c:pt idx="27">
                  <c:v>19.875</c:v>
                </c:pt>
                <c:pt idx="28">
                  <c:v>20.166666666666998</c:v>
                </c:pt>
                <c:pt idx="29">
                  <c:v>20.458333333333002</c:v>
                </c:pt>
                <c:pt idx="30">
                  <c:v>20.75</c:v>
                </c:pt>
                <c:pt idx="31">
                  <c:v>21.041666666666998</c:v>
                </c:pt>
                <c:pt idx="32">
                  <c:v>21.333333333333002</c:v>
                </c:pt>
                <c:pt idx="33">
                  <c:v>21.625</c:v>
                </c:pt>
                <c:pt idx="34">
                  <c:v>21.916666666666998</c:v>
                </c:pt>
                <c:pt idx="35">
                  <c:v>22.208333333333002</c:v>
                </c:pt>
                <c:pt idx="36">
                  <c:v>22.5</c:v>
                </c:pt>
                <c:pt idx="37">
                  <c:v>22.791666666666998</c:v>
                </c:pt>
                <c:pt idx="38">
                  <c:v>23.083333333333002</c:v>
                </c:pt>
                <c:pt idx="39">
                  <c:v>23.375</c:v>
                </c:pt>
                <c:pt idx="40">
                  <c:v>23.666666666666998</c:v>
                </c:pt>
                <c:pt idx="41">
                  <c:v>23.958333333333002</c:v>
                </c:pt>
                <c:pt idx="42">
                  <c:v>24.25</c:v>
                </c:pt>
                <c:pt idx="43">
                  <c:v>24.541666666666998</c:v>
                </c:pt>
                <c:pt idx="44">
                  <c:v>24.833333333333002</c:v>
                </c:pt>
                <c:pt idx="45">
                  <c:v>25.125</c:v>
                </c:pt>
                <c:pt idx="46">
                  <c:v>25.416666666666998</c:v>
                </c:pt>
                <c:pt idx="47">
                  <c:v>25.708333333333002</c:v>
                </c:pt>
                <c:pt idx="48">
                  <c:v>26</c:v>
                </c:pt>
              </c:numCache>
            </c:numRef>
          </c:xVal>
          <c:yVal>
            <c:numRef>
              <c:f>'LO HrmA'!$I$3:$I$51</c:f>
              <c:numCache>
                <c:formatCode>0.00</c:formatCode>
                <c:ptCount val="49"/>
                <c:pt idx="0">
                  <c:v>-69.026115000000004</c:v>
                </c:pt>
                <c:pt idx="1">
                  <c:v>-69.699439999999996</c:v>
                </c:pt>
                <c:pt idx="2">
                  <c:v>-71.000877000000003</c:v>
                </c:pt>
                <c:pt idx="3">
                  <c:v>-72.396759000000003</c:v>
                </c:pt>
                <c:pt idx="4">
                  <c:v>-74.071456999999995</c:v>
                </c:pt>
                <c:pt idx="5">
                  <c:v>-76.097054</c:v>
                </c:pt>
                <c:pt idx="6">
                  <c:v>-78.297393999999997</c:v>
                </c:pt>
                <c:pt idx="7">
                  <c:v>-81.365134999999995</c:v>
                </c:pt>
                <c:pt idx="8">
                  <c:v>-84.450455000000005</c:v>
                </c:pt>
                <c:pt idx="9">
                  <c:v>-86.503174000000001</c:v>
                </c:pt>
                <c:pt idx="10">
                  <c:v>-87.259895</c:v>
                </c:pt>
                <c:pt idx="11">
                  <c:v>-86.933860999999993</c:v>
                </c:pt>
                <c:pt idx="12">
                  <c:v>-86.089920000000006</c:v>
                </c:pt>
                <c:pt idx="13">
                  <c:v>-84.648148000000006</c:v>
                </c:pt>
                <c:pt idx="14">
                  <c:v>-82.596717999999996</c:v>
                </c:pt>
                <c:pt idx="15">
                  <c:v>-81.931365999999997</c:v>
                </c:pt>
                <c:pt idx="16">
                  <c:v>-80.585166999999998</c:v>
                </c:pt>
                <c:pt idx="17">
                  <c:v>-79.401641999999995</c:v>
                </c:pt>
                <c:pt idx="18">
                  <c:v>-78.375404000000003</c:v>
                </c:pt>
                <c:pt idx="19">
                  <c:v>-79.525893999999994</c:v>
                </c:pt>
                <c:pt idx="20">
                  <c:v>-82.874474000000006</c:v>
                </c:pt>
                <c:pt idx="21">
                  <c:v>-86.608176999999998</c:v>
                </c:pt>
                <c:pt idx="22">
                  <c:v>-92.425781000000001</c:v>
                </c:pt>
                <c:pt idx="23">
                  <c:v>-90.991173000000003</c:v>
                </c:pt>
                <c:pt idx="24">
                  <c:v>-87.058188999999999</c:v>
                </c:pt>
                <c:pt idx="25">
                  <c:v>-79.985969999999995</c:v>
                </c:pt>
                <c:pt idx="26">
                  <c:v>-79.616043000000005</c:v>
                </c:pt>
                <c:pt idx="27">
                  <c:v>-79.902962000000002</c:v>
                </c:pt>
                <c:pt idx="28">
                  <c:v>-81.009315000000001</c:v>
                </c:pt>
                <c:pt idx="29">
                  <c:v>-81.761139</c:v>
                </c:pt>
                <c:pt idx="30">
                  <c:v>-84.853271000000007</c:v>
                </c:pt>
                <c:pt idx="31">
                  <c:v>-87.214225999999996</c:v>
                </c:pt>
                <c:pt idx="32">
                  <c:v>-89.138405000000006</c:v>
                </c:pt>
                <c:pt idx="33">
                  <c:v>-86.770081000000005</c:v>
                </c:pt>
                <c:pt idx="34">
                  <c:v>-83.220900999999998</c:v>
                </c:pt>
                <c:pt idx="35">
                  <c:v>-77.610954000000007</c:v>
                </c:pt>
                <c:pt idx="36">
                  <c:v>-74.286986999999996</c:v>
                </c:pt>
                <c:pt idx="37">
                  <c:v>-71.438652000000005</c:v>
                </c:pt>
                <c:pt idx="38">
                  <c:v>-69.752562999999995</c:v>
                </c:pt>
                <c:pt idx="39">
                  <c:v>-67.934830000000005</c:v>
                </c:pt>
                <c:pt idx="40">
                  <c:v>-66.578018</c:v>
                </c:pt>
                <c:pt idx="41">
                  <c:v>-65.885681000000005</c:v>
                </c:pt>
                <c:pt idx="42">
                  <c:v>-65.853699000000006</c:v>
                </c:pt>
                <c:pt idx="43">
                  <c:v>-66.081528000000006</c:v>
                </c:pt>
                <c:pt idx="44">
                  <c:v>-66.267662000000001</c:v>
                </c:pt>
                <c:pt idx="45">
                  <c:v>-66.401413000000005</c:v>
                </c:pt>
                <c:pt idx="46">
                  <c:v>-66.285270999999995</c:v>
                </c:pt>
                <c:pt idx="47">
                  <c:v>-66.057770000000005</c:v>
                </c:pt>
                <c:pt idx="48">
                  <c:v>-65.809471000000002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42-4AA6-A39B-1D73AB1B7A6A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HrmB'!$H$3:$H$51</c:f>
              <c:numCache>
                <c:formatCode>0.00</c:formatCode>
                <c:ptCount val="49"/>
                <c:pt idx="0">
                  <c:v>12</c:v>
                </c:pt>
                <c:pt idx="1">
                  <c:v>12.291666666667</c:v>
                </c:pt>
                <c:pt idx="2">
                  <c:v>12.583333333333</c:v>
                </c:pt>
                <c:pt idx="3">
                  <c:v>12.875</c:v>
                </c:pt>
                <c:pt idx="4">
                  <c:v>13.166666666667</c:v>
                </c:pt>
                <c:pt idx="5">
                  <c:v>13.458333333333</c:v>
                </c:pt>
                <c:pt idx="6">
                  <c:v>13.75</c:v>
                </c:pt>
                <c:pt idx="7">
                  <c:v>14.041666666667</c:v>
                </c:pt>
                <c:pt idx="8">
                  <c:v>14.333333333333</c:v>
                </c:pt>
                <c:pt idx="9">
                  <c:v>14.625</c:v>
                </c:pt>
                <c:pt idx="10">
                  <c:v>14.916666666667</c:v>
                </c:pt>
                <c:pt idx="11">
                  <c:v>15.208333333333</c:v>
                </c:pt>
                <c:pt idx="12">
                  <c:v>15.5</c:v>
                </c:pt>
                <c:pt idx="13">
                  <c:v>15.791666666667</c:v>
                </c:pt>
                <c:pt idx="14">
                  <c:v>16.083333333333002</c:v>
                </c:pt>
                <c:pt idx="15">
                  <c:v>16.375</c:v>
                </c:pt>
                <c:pt idx="16">
                  <c:v>16.666666666666998</c:v>
                </c:pt>
                <c:pt idx="17">
                  <c:v>16.958333333333002</c:v>
                </c:pt>
                <c:pt idx="18">
                  <c:v>17.25</c:v>
                </c:pt>
                <c:pt idx="19">
                  <c:v>17.541666666666998</c:v>
                </c:pt>
                <c:pt idx="20">
                  <c:v>17.833333333333002</c:v>
                </c:pt>
                <c:pt idx="21">
                  <c:v>18.125</c:v>
                </c:pt>
                <c:pt idx="22">
                  <c:v>18.416666666666998</c:v>
                </c:pt>
                <c:pt idx="23">
                  <c:v>18.708333333333002</c:v>
                </c:pt>
                <c:pt idx="24">
                  <c:v>19</c:v>
                </c:pt>
                <c:pt idx="25">
                  <c:v>19.291666666666998</c:v>
                </c:pt>
                <c:pt idx="26">
                  <c:v>19.583333333333002</c:v>
                </c:pt>
                <c:pt idx="27">
                  <c:v>19.875</c:v>
                </c:pt>
                <c:pt idx="28">
                  <c:v>20.166666666666998</c:v>
                </c:pt>
                <c:pt idx="29">
                  <c:v>20.458333333333002</c:v>
                </c:pt>
                <c:pt idx="30">
                  <c:v>20.75</c:v>
                </c:pt>
                <c:pt idx="31">
                  <c:v>21.041666666666998</c:v>
                </c:pt>
                <c:pt idx="32">
                  <c:v>21.333333333333002</c:v>
                </c:pt>
                <c:pt idx="33">
                  <c:v>21.625</c:v>
                </c:pt>
                <c:pt idx="34">
                  <c:v>21.916666666666998</c:v>
                </c:pt>
                <c:pt idx="35">
                  <c:v>22.208333333333002</c:v>
                </c:pt>
                <c:pt idx="36">
                  <c:v>22.5</c:v>
                </c:pt>
                <c:pt idx="37">
                  <c:v>22.791666666666998</c:v>
                </c:pt>
                <c:pt idx="38">
                  <c:v>23.083333333333002</c:v>
                </c:pt>
                <c:pt idx="39">
                  <c:v>23.375</c:v>
                </c:pt>
                <c:pt idx="40">
                  <c:v>23.666666666666998</c:v>
                </c:pt>
                <c:pt idx="41">
                  <c:v>23.958333333333002</c:v>
                </c:pt>
                <c:pt idx="42">
                  <c:v>24.25</c:v>
                </c:pt>
                <c:pt idx="43">
                  <c:v>24.541666666666998</c:v>
                </c:pt>
                <c:pt idx="44">
                  <c:v>24.833333333333002</c:v>
                </c:pt>
                <c:pt idx="45">
                  <c:v>25.125</c:v>
                </c:pt>
                <c:pt idx="46">
                  <c:v>25.416666666666998</c:v>
                </c:pt>
                <c:pt idx="47">
                  <c:v>25.708333333333002</c:v>
                </c:pt>
                <c:pt idx="48">
                  <c:v>26</c:v>
                </c:pt>
              </c:numCache>
            </c:numRef>
          </c:xVal>
          <c:yVal>
            <c:numRef>
              <c:f>'LO HrmB'!$I$3:$I$51</c:f>
              <c:numCache>
                <c:formatCode>0.00</c:formatCode>
                <c:ptCount val="49"/>
                <c:pt idx="0">
                  <c:v>-69.234650000000002</c:v>
                </c:pt>
                <c:pt idx="1">
                  <c:v>-69.813880999999995</c:v>
                </c:pt>
                <c:pt idx="2">
                  <c:v>-70.866066000000004</c:v>
                </c:pt>
                <c:pt idx="3">
                  <c:v>-71.720100000000002</c:v>
                </c:pt>
                <c:pt idx="4">
                  <c:v>-72.543334999999999</c:v>
                </c:pt>
                <c:pt idx="5">
                  <c:v>-72.963302999999996</c:v>
                </c:pt>
                <c:pt idx="6">
                  <c:v>-73.492226000000002</c:v>
                </c:pt>
                <c:pt idx="7">
                  <c:v>-73.827133000000003</c:v>
                </c:pt>
                <c:pt idx="8">
                  <c:v>-74.289505000000005</c:v>
                </c:pt>
                <c:pt idx="9">
                  <c:v>-75.222313</c:v>
                </c:pt>
                <c:pt idx="10">
                  <c:v>-77.025215000000003</c:v>
                </c:pt>
                <c:pt idx="11">
                  <c:v>-80.006484999999998</c:v>
                </c:pt>
                <c:pt idx="12">
                  <c:v>-83.844963000000007</c:v>
                </c:pt>
                <c:pt idx="13">
                  <c:v>-84.837295999999995</c:v>
                </c:pt>
                <c:pt idx="14">
                  <c:v>-83.071563999999995</c:v>
                </c:pt>
                <c:pt idx="15">
                  <c:v>-78.69632</c:v>
                </c:pt>
                <c:pt idx="16">
                  <c:v>-75.109009</c:v>
                </c:pt>
                <c:pt idx="17">
                  <c:v>-72.242455000000007</c:v>
                </c:pt>
                <c:pt idx="18">
                  <c:v>-70.112990999999994</c:v>
                </c:pt>
                <c:pt idx="19">
                  <c:v>-68.918114000000003</c:v>
                </c:pt>
                <c:pt idx="20">
                  <c:v>-68.317329000000001</c:v>
                </c:pt>
                <c:pt idx="21">
                  <c:v>-67.960037</c:v>
                </c:pt>
                <c:pt idx="22">
                  <c:v>-67.737494999999996</c:v>
                </c:pt>
                <c:pt idx="23">
                  <c:v>-67.317757</c:v>
                </c:pt>
                <c:pt idx="24">
                  <c:v>-66.651961999999997</c:v>
                </c:pt>
                <c:pt idx="25">
                  <c:v>-65.830132000000006</c:v>
                </c:pt>
                <c:pt idx="26">
                  <c:v>-65.670921000000007</c:v>
                </c:pt>
                <c:pt idx="27">
                  <c:v>-66.733215000000001</c:v>
                </c:pt>
                <c:pt idx="28">
                  <c:v>-67.007689999999997</c:v>
                </c:pt>
                <c:pt idx="29">
                  <c:v>-66.251480000000001</c:v>
                </c:pt>
                <c:pt idx="30">
                  <c:v>-64.609924000000007</c:v>
                </c:pt>
                <c:pt idx="31">
                  <c:v>-63.920085999999998</c:v>
                </c:pt>
                <c:pt idx="32">
                  <c:v>-63.782069999999997</c:v>
                </c:pt>
                <c:pt idx="33">
                  <c:v>-63.598464999999997</c:v>
                </c:pt>
                <c:pt idx="34">
                  <c:v>-63.358165999999997</c:v>
                </c:pt>
                <c:pt idx="35">
                  <c:v>-63.015186</c:v>
                </c:pt>
                <c:pt idx="36">
                  <c:v>-63.025429000000003</c:v>
                </c:pt>
                <c:pt idx="37">
                  <c:v>-63.443516000000002</c:v>
                </c:pt>
                <c:pt idx="38">
                  <c:v>-64.391281000000006</c:v>
                </c:pt>
                <c:pt idx="39">
                  <c:v>-65.482680999999999</c:v>
                </c:pt>
                <c:pt idx="40">
                  <c:v>-66.848312000000007</c:v>
                </c:pt>
                <c:pt idx="41">
                  <c:v>-68.473572000000004</c:v>
                </c:pt>
                <c:pt idx="42">
                  <c:v>-70.313323999999994</c:v>
                </c:pt>
                <c:pt idx="43">
                  <c:v>-72.095268000000004</c:v>
                </c:pt>
                <c:pt idx="44">
                  <c:v>-73.816176999999996</c:v>
                </c:pt>
                <c:pt idx="45">
                  <c:v>-74.457367000000005</c:v>
                </c:pt>
                <c:pt idx="46">
                  <c:v>-73.761436000000003</c:v>
                </c:pt>
                <c:pt idx="47">
                  <c:v>-72.741302000000005</c:v>
                </c:pt>
                <c:pt idx="48">
                  <c:v>-72.193068999999994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42-4AA6-A39B-1D73AB1B7A6A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HrmA'!$P$3:$P$51</c:f>
              <c:numCache>
                <c:formatCode>0.00</c:formatCode>
                <c:ptCount val="49"/>
                <c:pt idx="0">
                  <c:v>24</c:v>
                </c:pt>
                <c:pt idx="1">
                  <c:v>24.041666666666998</c:v>
                </c:pt>
                <c:pt idx="2">
                  <c:v>24.083333333333002</c:v>
                </c:pt>
                <c:pt idx="3">
                  <c:v>24.125</c:v>
                </c:pt>
                <c:pt idx="4">
                  <c:v>24.166666666666998</c:v>
                </c:pt>
                <c:pt idx="5">
                  <c:v>24.208333333333002</c:v>
                </c:pt>
                <c:pt idx="6">
                  <c:v>24.25</c:v>
                </c:pt>
                <c:pt idx="7">
                  <c:v>24.291666666666998</c:v>
                </c:pt>
                <c:pt idx="8">
                  <c:v>24.333333333333002</c:v>
                </c:pt>
                <c:pt idx="9">
                  <c:v>24.375</c:v>
                </c:pt>
                <c:pt idx="10">
                  <c:v>24.416666666666998</c:v>
                </c:pt>
                <c:pt idx="11">
                  <c:v>24.458333333333002</c:v>
                </c:pt>
                <c:pt idx="12">
                  <c:v>24.5</c:v>
                </c:pt>
                <c:pt idx="13">
                  <c:v>24.541666666666998</c:v>
                </c:pt>
                <c:pt idx="14">
                  <c:v>24.583333333333002</c:v>
                </c:pt>
                <c:pt idx="15">
                  <c:v>24.625</c:v>
                </c:pt>
                <c:pt idx="16">
                  <c:v>24.666666666666998</c:v>
                </c:pt>
                <c:pt idx="17">
                  <c:v>24.708333333333002</c:v>
                </c:pt>
                <c:pt idx="18">
                  <c:v>24.75</c:v>
                </c:pt>
                <c:pt idx="19">
                  <c:v>24.791666666666998</c:v>
                </c:pt>
                <c:pt idx="20">
                  <c:v>24.833333333333002</c:v>
                </c:pt>
                <c:pt idx="21">
                  <c:v>24.875</c:v>
                </c:pt>
                <c:pt idx="22">
                  <c:v>24.916666666666998</c:v>
                </c:pt>
                <c:pt idx="23">
                  <c:v>24.958333333333002</c:v>
                </c:pt>
                <c:pt idx="24">
                  <c:v>25</c:v>
                </c:pt>
                <c:pt idx="25">
                  <c:v>25.041666666666998</c:v>
                </c:pt>
                <c:pt idx="26">
                  <c:v>25.083333333333002</c:v>
                </c:pt>
                <c:pt idx="27">
                  <c:v>25.125</c:v>
                </c:pt>
                <c:pt idx="28">
                  <c:v>25.166666666666998</c:v>
                </c:pt>
                <c:pt idx="29">
                  <c:v>25.208333333333002</c:v>
                </c:pt>
                <c:pt idx="30">
                  <c:v>25.25</c:v>
                </c:pt>
                <c:pt idx="31">
                  <c:v>25.291666666666998</c:v>
                </c:pt>
                <c:pt idx="32">
                  <c:v>25.333333333333002</c:v>
                </c:pt>
                <c:pt idx="33">
                  <c:v>25.375</c:v>
                </c:pt>
                <c:pt idx="34">
                  <c:v>25.416666666666998</c:v>
                </c:pt>
                <c:pt idx="35">
                  <c:v>25.458333333333002</c:v>
                </c:pt>
                <c:pt idx="36">
                  <c:v>25.5</c:v>
                </c:pt>
                <c:pt idx="37">
                  <c:v>25.541666666666998</c:v>
                </c:pt>
                <c:pt idx="38">
                  <c:v>25.583333333333002</c:v>
                </c:pt>
                <c:pt idx="39">
                  <c:v>25.625</c:v>
                </c:pt>
                <c:pt idx="40">
                  <c:v>25.666666666666998</c:v>
                </c:pt>
                <c:pt idx="41">
                  <c:v>25.708333333333002</c:v>
                </c:pt>
                <c:pt idx="42">
                  <c:v>25.75</c:v>
                </c:pt>
                <c:pt idx="43">
                  <c:v>25.791666666666998</c:v>
                </c:pt>
                <c:pt idx="44">
                  <c:v>25.833333333333002</c:v>
                </c:pt>
                <c:pt idx="45">
                  <c:v>25.875</c:v>
                </c:pt>
                <c:pt idx="46">
                  <c:v>25.916666666666998</c:v>
                </c:pt>
                <c:pt idx="47">
                  <c:v>25.958333333333002</c:v>
                </c:pt>
                <c:pt idx="48">
                  <c:v>26</c:v>
                </c:pt>
              </c:numCache>
            </c:numRef>
          </c:xVal>
          <c:yVal>
            <c:numRef>
              <c:f>'LO HrmA'!$Q$3:$Q$51</c:f>
              <c:numCache>
                <c:formatCode>0.00</c:formatCode>
                <c:ptCount val="49"/>
                <c:pt idx="0">
                  <c:v>-82.897971999999996</c:v>
                </c:pt>
                <c:pt idx="1">
                  <c:v>-82.210098000000002</c:v>
                </c:pt>
                <c:pt idx="2">
                  <c:v>-82.246673999999999</c:v>
                </c:pt>
                <c:pt idx="3">
                  <c:v>-83.095450999999997</c:v>
                </c:pt>
                <c:pt idx="4">
                  <c:v>-83.526572999999999</c:v>
                </c:pt>
                <c:pt idx="5">
                  <c:v>-84.210480000000004</c:v>
                </c:pt>
                <c:pt idx="6">
                  <c:v>-84.362060999999997</c:v>
                </c:pt>
                <c:pt idx="7">
                  <c:v>-84.813179000000005</c:v>
                </c:pt>
                <c:pt idx="8">
                  <c:v>-85.189659000000006</c:v>
                </c:pt>
                <c:pt idx="9">
                  <c:v>-85.927666000000002</c:v>
                </c:pt>
                <c:pt idx="10">
                  <c:v>-87.105804000000006</c:v>
                </c:pt>
                <c:pt idx="11">
                  <c:v>-87.285278000000005</c:v>
                </c:pt>
                <c:pt idx="12">
                  <c:v>-87.890998999999994</c:v>
                </c:pt>
                <c:pt idx="13">
                  <c:v>-88.218765000000005</c:v>
                </c:pt>
                <c:pt idx="14">
                  <c:v>-87.853408999999999</c:v>
                </c:pt>
                <c:pt idx="15">
                  <c:v>-87.894103999999999</c:v>
                </c:pt>
                <c:pt idx="16">
                  <c:v>-88.633849999999995</c:v>
                </c:pt>
                <c:pt idx="17">
                  <c:v>-88.844436999999999</c:v>
                </c:pt>
                <c:pt idx="18">
                  <c:v>-87.941993999999994</c:v>
                </c:pt>
                <c:pt idx="19">
                  <c:v>-87.573218999999995</c:v>
                </c:pt>
                <c:pt idx="20">
                  <c:v>-87.654961</c:v>
                </c:pt>
                <c:pt idx="21">
                  <c:v>-87.864632</c:v>
                </c:pt>
                <c:pt idx="22">
                  <c:v>-87.915961999999993</c:v>
                </c:pt>
                <c:pt idx="23">
                  <c:v>-88.628936999999993</c:v>
                </c:pt>
                <c:pt idx="24">
                  <c:v>-88.699950999999999</c:v>
                </c:pt>
                <c:pt idx="25">
                  <c:v>-88.344336999999996</c:v>
                </c:pt>
                <c:pt idx="26">
                  <c:v>-89.091155999999998</c:v>
                </c:pt>
                <c:pt idx="27">
                  <c:v>-89.740645999999998</c:v>
                </c:pt>
                <c:pt idx="28">
                  <c:v>-89.829948000000002</c:v>
                </c:pt>
                <c:pt idx="29">
                  <c:v>-89.534531000000001</c:v>
                </c:pt>
                <c:pt idx="30">
                  <c:v>-89.883376999999996</c:v>
                </c:pt>
                <c:pt idx="31">
                  <c:v>-89.758422999999993</c:v>
                </c:pt>
                <c:pt idx="32">
                  <c:v>-89.641632000000001</c:v>
                </c:pt>
                <c:pt idx="33">
                  <c:v>-88.687347000000003</c:v>
                </c:pt>
                <c:pt idx="34">
                  <c:v>-87.440216000000007</c:v>
                </c:pt>
                <c:pt idx="35">
                  <c:v>-87.377121000000002</c:v>
                </c:pt>
                <c:pt idx="36">
                  <c:v>-88.335655000000003</c:v>
                </c:pt>
                <c:pt idx="37">
                  <c:v>-90.030060000000006</c:v>
                </c:pt>
                <c:pt idx="38">
                  <c:v>-90.468711999999996</c:v>
                </c:pt>
                <c:pt idx="39">
                  <c:v>-91.500113999999996</c:v>
                </c:pt>
                <c:pt idx="40">
                  <c:v>-93.239577999999995</c:v>
                </c:pt>
                <c:pt idx="41">
                  <c:v>-93.324684000000005</c:v>
                </c:pt>
                <c:pt idx="42">
                  <c:v>-93.366996999999998</c:v>
                </c:pt>
                <c:pt idx="43">
                  <c:v>-92.823586000000006</c:v>
                </c:pt>
                <c:pt idx="44">
                  <c:v>-92.650597000000005</c:v>
                </c:pt>
                <c:pt idx="45">
                  <c:v>-92.812752000000003</c:v>
                </c:pt>
                <c:pt idx="46">
                  <c:v>-92.599143999999995</c:v>
                </c:pt>
                <c:pt idx="47">
                  <c:v>-91.345359999999999</c:v>
                </c:pt>
                <c:pt idx="48">
                  <c:v>-89.061385999999999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42-4AA6-A39B-1D73AB1B7A6A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HrmB'!$P$3:$P$51</c:f>
              <c:numCache>
                <c:formatCode>0.00</c:formatCode>
                <c:ptCount val="49"/>
                <c:pt idx="0">
                  <c:v>24</c:v>
                </c:pt>
                <c:pt idx="1">
                  <c:v>24.041666666666998</c:v>
                </c:pt>
                <c:pt idx="2">
                  <c:v>24.083333333333002</c:v>
                </c:pt>
                <c:pt idx="3">
                  <c:v>24.125</c:v>
                </c:pt>
                <c:pt idx="4">
                  <c:v>24.166666666666998</c:v>
                </c:pt>
                <c:pt idx="5">
                  <c:v>24.208333333333002</c:v>
                </c:pt>
                <c:pt idx="6">
                  <c:v>24.25</c:v>
                </c:pt>
                <c:pt idx="7">
                  <c:v>24.291666666666998</c:v>
                </c:pt>
                <c:pt idx="8">
                  <c:v>24.333333333333002</c:v>
                </c:pt>
                <c:pt idx="9">
                  <c:v>24.375</c:v>
                </c:pt>
                <c:pt idx="10">
                  <c:v>24.416666666666998</c:v>
                </c:pt>
                <c:pt idx="11">
                  <c:v>24.458333333333002</c:v>
                </c:pt>
                <c:pt idx="12">
                  <c:v>24.5</c:v>
                </c:pt>
                <c:pt idx="13">
                  <c:v>24.541666666666998</c:v>
                </c:pt>
                <c:pt idx="14">
                  <c:v>24.583333333333002</c:v>
                </c:pt>
                <c:pt idx="15">
                  <c:v>24.625</c:v>
                </c:pt>
                <c:pt idx="16">
                  <c:v>24.666666666666998</c:v>
                </c:pt>
                <c:pt idx="17">
                  <c:v>24.708333333333002</c:v>
                </c:pt>
                <c:pt idx="18">
                  <c:v>24.75</c:v>
                </c:pt>
                <c:pt idx="19">
                  <c:v>24.791666666666998</c:v>
                </c:pt>
                <c:pt idx="20">
                  <c:v>24.833333333333002</c:v>
                </c:pt>
                <c:pt idx="21">
                  <c:v>24.875</c:v>
                </c:pt>
                <c:pt idx="22">
                  <c:v>24.916666666666998</c:v>
                </c:pt>
                <c:pt idx="23">
                  <c:v>24.958333333333002</c:v>
                </c:pt>
                <c:pt idx="24">
                  <c:v>25</c:v>
                </c:pt>
                <c:pt idx="25">
                  <c:v>25.041666666666998</c:v>
                </c:pt>
                <c:pt idx="26">
                  <c:v>25.083333333333002</c:v>
                </c:pt>
                <c:pt idx="27">
                  <c:v>25.125</c:v>
                </c:pt>
                <c:pt idx="28">
                  <c:v>25.166666666666998</c:v>
                </c:pt>
                <c:pt idx="29">
                  <c:v>25.208333333333002</c:v>
                </c:pt>
                <c:pt idx="30">
                  <c:v>25.25</c:v>
                </c:pt>
                <c:pt idx="31">
                  <c:v>25.291666666666998</c:v>
                </c:pt>
                <c:pt idx="32">
                  <c:v>25.333333333333002</c:v>
                </c:pt>
                <c:pt idx="33">
                  <c:v>25.375</c:v>
                </c:pt>
                <c:pt idx="34">
                  <c:v>25.416666666666998</c:v>
                </c:pt>
                <c:pt idx="35">
                  <c:v>25.458333333333002</c:v>
                </c:pt>
                <c:pt idx="36">
                  <c:v>25.5</c:v>
                </c:pt>
                <c:pt idx="37">
                  <c:v>25.541666666666998</c:v>
                </c:pt>
                <c:pt idx="38">
                  <c:v>25.583333333333002</c:v>
                </c:pt>
                <c:pt idx="39">
                  <c:v>25.625</c:v>
                </c:pt>
                <c:pt idx="40">
                  <c:v>25.666666666666998</c:v>
                </c:pt>
                <c:pt idx="41">
                  <c:v>25.708333333333002</c:v>
                </c:pt>
                <c:pt idx="42">
                  <c:v>25.75</c:v>
                </c:pt>
                <c:pt idx="43">
                  <c:v>25.791666666666998</c:v>
                </c:pt>
                <c:pt idx="44">
                  <c:v>25.833333333333002</c:v>
                </c:pt>
                <c:pt idx="45">
                  <c:v>25.875</c:v>
                </c:pt>
                <c:pt idx="46">
                  <c:v>25.916666666666998</c:v>
                </c:pt>
                <c:pt idx="47">
                  <c:v>25.958333333333002</c:v>
                </c:pt>
                <c:pt idx="48">
                  <c:v>26</c:v>
                </c:pt>
              </c:numCache>
            </c:numRef>
          </c:xVal>
          <c:yVal>
            <c:numRef>
              <c:f>'LO HrmB'!$Q$3:$Q$51</c:f>
              <c:numCache>
                <c:formatCode>0.00</c:formatCode>
                <c:ptCount val="49"/>
                <c:pt idx="0">
                  <c:v>-82.163933</c:v>
                </c:pt>
                <c:pt idx="1">
                  <c:v>-82.183577999999997</c:v>
                </c:pt>
                <c:pt idx="2">
                  <c:v>-83.090728999999996</c:v>
                </c:pt>
                <c:pt idx="3">
                  <c:v>-84.366416999999998</c:v>
                </c:pt>
                <c:pt idx="4">
                  <c:v>-86.081481999999994</c:v>
                </c:pt>
                <c:pt idx="5">
                  <c:v>-86.792366000000001</c:v>
                </c:pt>
                <c:pt idx="6">
                  <c:v>-87.528396999999998</c:v>
                </c:pt>
                <c:pt idx="7">
                  <c:v>-88.174530000000004</c:v>
                </c:pt>
                <c:pt idx="8">
                  <c:v>-87.761002000000005</c:v>
                </c:pt>
                <c:pt idx="9">
                  <c:v>-87.241470000000007</c:v>
                </c:pt>
                <c:pt idx="10">
                  <c:v>-86.566040000000001</c:v>
                </c:pt>
                <c:pt idx="11">
                  <c:v>-86.745643999999999</c:v>
                </c:pt>
                <c:pt idx="12">
                  <c:v>-86.334946000000002</c:v>
                </c:pt>
                <c:pt idx="13">
                  <c:v>-85.370414999999994</c:v>
                </c:pt>
                <c:pt idx="14">
                  <c:v>-84.780510000000007</c:v>
                </c:pt>
                <c:pt idx="15">
                  <c:v>-83.995864999999995</c:v>
                </c:pt>
                <c:pt idx="16">
                  <c:v>-83.742630000000005</c:v>
                </c:pt>
                <c:pt idx="17">
                  <c:v>-83.230232000000001</c:v>
                </c:pt>
                <c:pt idx="18">
                  <c:v>-83.111450000000005</c:v>
                </c:pt>
                <c:pt idx="19">
                  <c:v>-82.889449999999997</c:v>
                </c:pt>
                <c:pt idx="20">
                  <c:v>-82.784378000000004</c:v>
                </c:pt>
                <c:pt idx="21">
                  <c:v>-82.956496999999999</c:v>
                </c:pt>
                <c:pt idx="22">
                  <c:v>-82.989243000000002</c:v>
                </c:pt>
                <c:pt idx="23">
                  <c:v>-82.969161999999997</c:v>
                </c:pt>
                <c:pt idx="24">
                  <c:v>-83.305633999999998</c:v>
                </c:pt>
                <c:pt idx="25">
                  <c:v>-83.072158999999999</c:v>
                </c:pt>
                <c:pt idx="26">
                  <c:v>-83.311104</c:v>
                </c:pt>
                <c:pt idx="27">
                  <c:v>-82.809012999999993</c:v>
                </c:pt>
                <c:pt idx="28">
                  <c:v>-83.164963</c:v>
                </c:pt>
                <c:pt idx="29">
                  <c:v>-83.204864999999998</c:v>
                </c:pt>
                <c:pt idx="30">
                  <c:v>-83.469154000000003</c:v>
                </c:pt>
                <c:pt idx="31">
                  <c:v>-83.478424000000004</c:v>
                </c:pt>
                <c:pt idx="32">
                  <c:v>-83.853606999999997</c:v>
                </c:pt>
                <c:pt idx="33">
                  <c:v>-83.912102000000004</c:v>
                </c:pt>
                <c:pt idx="34">
                  <c:v>-84.333754999999996</c:v>
                </c:pt>
                <c:pt idx="35">
                  <c:v>-84.326392999999996</c:v>
                </c:pt>
                <c:pt idx="36">
                  <c:v>-84.453568000000004</c:v>
                </c:pt>
                <c:pt idx="37">
                  <c:v>-84.540145999999993</c:v>
                </c:pt>
                <c:pt idx="38">
                  <c:v>-84.621887000000001</c:v>
                </c:pt>
                <c:pt idx="39">
                  <c:v>-85.108542999999997</c:v>
                </c:pt>
                <c:pt idx="40">
                  <c:v>-85.264977000000002</c:v>
                </c:pt>
                <c:pt idx="41">
                  <c:v>-85.342087000000006</c:v>
                </c:pt>
                <c:pt idx="42">
                  <c:v>-85.300751000000005</c:v>
                </c:pt>
                <c:pt idx="43">
                  <c:v>-84.851791000000006</c:v>
                </c:pt>
                <c:pt idx="44">
                  <c:v>-84.939628999999996</c:v>
                </c:pt>
                <c:pt idx="45">
                  <c:v>-84.815269000000001</c:v>
                </c:pt>
                <c:pt idx="46">
                  <c:v>-85.035492000000005</c:v>
                </c:pt>
                <c:pt idx="47">
                  <c:v>-85.410301000000004</c:v>
                </c:pt>
                <c:pt idx="48">
                  <c:v>-85.926490999999999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42-4AA6-A39B-1D73AB1B7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88032"/>
        <c:axId val="100989952"/>
      </c:scatterChart>
      <c:valAx>
        <c:axId val="100988032"/>
        <c:scaling>
          <c:orientation val="minMax"/>
          <c:max val="26"/>
          <c:min val="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0989952"/>
        <c:crosses val="autoZero"/>
        <c:crossBetween val="midCat"/>
        <c:majorUnit val="2"/>
      </c:valAx>
      <c:valAx>
        <c:axId val="10098995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098803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968523095"/>
          <c:y val="0.11544291338582671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2.5 GHz IF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27290050443821"/>
          <c:y val="2.31700204141149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'CLvsLO 2.5G'!$F$2</c:f>
              <c:strCache>
                <c:ptCount val="1"/>
                <c:pt idx="0">
                  <c:v> 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2.5G'!$E$5:$E$205</c:f>
              <c:numCache>
                <c:formatCode>General</c:formatCode>
                <c:ptCount val="201"/>
                <c:pt idx="0">
                  <c:v>8.5</c:v>
                </c:pt>
                <c:pt idx="1">
                  <c:v>8.5899999499999993</c:v>
                </c:pt>
                <c:pt idx="2">
                  <c:v>8.6799999000000003</c:v>
                </c:pt>
                <c:pt idx="3">
                  <c:v>8.7699998499999996</c:v>
                </c:pt>
                <c:pt idx="4">
                  <c:v>8.8599998000000006</c:v>
                </c:pt>
                <c:pt idx="5">
                  <c:v>8.9499997499999999</c:v>
                </c:pt>
                <c:pt idx="6">
                  <c:v>9.0399996999999992</c:v>
                </c:pt>
                <c:pt idx="7">
                  <c:v>9.1299996500000002</c:v>
                </c:pt>
                <c:pt idx="8">
                  <c:v>9.2199995999999995</c:v>
                </c:pt>
                <c:pt idx="9">
                  <c:v>9.3099995500000006</c:v>
                </c:pt>
                <c:pt idx="10">
                  <c:v>9.3999994999999998</c:v>
                </c:pt>
                <c:pt idx="11">
                  <c:v>9.4899994499999991</c:v>
                </c:pt>
                <c:pt idx="12">
                  <c:v>9.5799994000000002</c:v>
                </c:pt>
                <c:pt idx="13">
                  <c:v>9.6699993499999994</c:v>
                </c:pt>
                <c:pt idx="14">
                  <c:v>9.7599993000000005</c:v>
                </c:pt>
                <c:pt idx="15">
                  <c:v>9.8499992499999998</c:v>
                </c:pt>
                <c:pt idx="16">
                  <c:v>9.9399992000000008</c:v>
                </c:pt>
                <c:pt idx="17">
                  <c:v>10.02999915</c:v>
                </c:pt>
                <c:pt idx="18">
                  <c:v>10.119999099999999</c:v>
                </c:pt>
                <c:pt idx="19">
                  <c:v>10.20999905</c:v>
                </c:pt>
                <c:pt idx="20">
                  <c:v>10.299999</c:v>
                </c:pt>
                <c:pt idx="21">
                  <c:v>10.389998950000001</c:v>
                </c:pt>
                <c:pt idx="22">
                  <c:v>10.4799989</c:v>
                </c:pt>
                <c:pt idx="23">
                  <c:v>10.569998849999999</c:v>
                </c:pt>
                <c:pt idx="24">
                  <c:v>10.6599988</c:v>
                </c:pt>
                <c:pt idx="25">
                  <c:v>10.74999875</c:v>
                </c:pt>
                <c:pt idx="26">
                  <c:v>10.839998700000001</c:v>
                </c:pt>
                <c:pt idx="27">
                  <c:v>10.92999865</c:v>
                </c:pt>
                <c:pt idx="28">
                  <c:v>11.019998599999999</c:v>
                </c:pt>
                <c:pt idx="29">
                  <c:v>11.10999855</c:v>
                </c:pt>
                <c:pt idx="30">
                  <c:v>11.1999985</c:v>
                </c:pt>
                <c:pt idx="31">
                  <c:v>11.289998450000001</c:v>
                </c:pt>
                <c:pt idx="32">
                  <c:v>11.3799984</c:v>
                </c:pt>
                <c:pt idx="33">
                  <c:v>11.469998349999999</c:v>
                </c:pt>
                <c:pt idx="34">
                  <c:v>11.5599983</c:v>
                </c:pt>
                <c:pt idx="35">
                  <c:v>11.649998249999999</c:v>
                </c:pt>
                <c:pt idx="36">
                  <c:v>11.7399982</c:v>
                </c:pt>
                <c:pt idx="37">
                  <c:v>11.82999815</c:v>
                </c:pt>
                <c:pt idx="38">
                  <c:v>11.919998100000001</c:v>
                </c:pt>
                <c:pt idx="39">
                  <c:v>12.00999805</c:v>
                </c:pt>
                <c:pt idx="40">
                  <c:v>12.099997999999999</c:v>
                </c:pt>
                <c:pt idx="41">
                  <c:v>12.18999795</c:v>
                </c:pt>
                <c:pt idx="42">
                  <c:v>12.2799979</c:v>
                </c:pt>
                <c:pt idx="43">
                  <c:v>12.369997850000001</c:v>
                </c:pt>
                <c:pt idx="44">
                  <c:v>12.4599978</c:v>
                </c:pt>
                <c:pt idx="45">
                  <c:v>12.549997749999999</c:v>
                </c:pt>
                <c:pt idx="46">
                  <c:v>12.6399977</c:v>
                </c:pt>
                <c:pt idx="47">
                  <c:v>12.72999765</c:v>
                </c:pt>
                <c:pt idx="48">
                  <c:v>12.819997600000001</c:v>
                </c:pt>
                <c:pt idx="49">
                  <c:v>12.90999755</c:v>
                </c:pt>
                <c:pt idx="50">
                  <c:v>12.999997499999999</c:v>
                </c:pt>
                <c:pt idx="51">
                  <c:v>13.08999745</c:v>
                </c:pt>
                <c:pt idx="52">
                  <c:v>13.1799974</c:v>
                </c:pt>
                <c:pt idx="53">
                  <c:v>13.269997350000001</c:v>
                </c:pt>
                <c:pt idx="54">
                  <c:v>13.3599973</c:v>
                </c:pt>
                <c:pt idx="55">
                  <c:v>13.449997249999999</c:v>
                </c:pt>
                <c:pt idx="56">
                  <c:v>13.5399972</c:v>
                </c:pt>
                <c:pt idx="57">
                  <c:v>13.629997149999999</c:v>
                </c:pt>
                <c:pt idx="58">
                  <c:v>13.719997100000001</c:v>
                </c:pt>
                <c:pt idx="59">
                  <c:v>13.80999705</c:v>
                </c:pt>
                <c:pt idx="60">
                  <c:v>13.899997000000001</c:v>
                </c:pt>
                <c:pt idx="61">
                  <c:v>13.98999695</c:v>
                </c:pt>
                <c:pt idx="62">
                  <c:v>14.079996899999999</c:v>
                </c:pt>
                <c:pt idx="63">
                  <c:v>14.16999685</c:v>
                </c:pt>
                <c:pt idx="64">
                  <c:v>14.2599968</c:v>
                </c:pt>
                <c:pt idx="65">
                  <c:v>14.349996750000001</c:v>
                </c:pt>
                <c:pt idx="66">
                  <c:v>14.4399967</c:v>
                </c:pt>
                <c:pt idx="67">
                  <c:v>14.529996649999999</c:v>
                </c:pt>
                <c:pt idx="68">
                  <c:v>14.6199966</c:v>
                </c:pt>
                <c:pt idx="69">
                  <c:v>14.70999655</c:v>
                </c:pt>
                <c:pt idx="70">
                  <c:v>14.799996500000001</c:v>
                </c:pt>
                <c:pt idx="71">
                  <c:v>14.88999645</c:v>
                </c:pt>
                <c:pt idx="72">
                  <c:v>14.979996399999999</c:v>
                </c:pt>
                <c:pt idx="73">
                  <c:v>15.06999635</c:v>
                </c:pt>
                <c:pt idx="74">
                  <c:v>15.1599963</c:v>
                </c:pt>
                <c:pt idx="75">
                  <c:v>15.249996250000001</c:v>
                </c:pt>
                <c:pt idx="76">
                  <c:v>15.3399962</c:v>
                </c:pt>
                <c:pt idx="77">
                  <c:v>15.429996149999999</c:v>
                </c:pt>
                <c:pt idx="78">
                  <c:v>15.5199961</c:v>
                </c:pt>
                <c:pt idx="79">
                  <c:v>15.609996049999999</c:v>
                </c:pt>
                <c:pt idx="80">
                  <c:v>15.699996000000001</c:v>
                </c:pt>
                <c:pt idx="81">
                  <c:v>15.78999595</c:v>
                </c:pt>
                <c:pt idx="82">
                  <c:v>15.879995900000001</c:v>
                </c:pt>
                <c:pt idx="83">
                  <c:v>15.96999585</c:v>
                </c:pt>
                <c:pt idx="84">
                  <c:v>16.059995799999999</c:v>
                </c:pt>
                <c:pt idx="85">
                  <c:v>16.149995749999999</c:v>
                </c:pt>
                <c:pt idx="86">
                  <c:v>16.239995700000001</c:v>
                </c:pt>
                <c:pt idx="87">
                  <c:v>16.329995650000001</c:v>
                </c:pt>
                <c:pt idx="88">
                  <c:v>16.4199956</c:v>
                </c:pt>
                <c:pt idx="89">
                  <c:v>16.509995549999999</c:v>
                </c:pt>
                <c:pt idx="90">
                  <c:v>16.599995499999999</c:v>
                </c:pt>
                <c:pt idx="91">
                  <c:v>16.689995450000001</c:v>
                </c:pt>
                <c:pt idx="92">
                  <c:v>16.779995400000001</c:v>
                </c:pt>
                <c:pt idx="93">
                  <c:v>16.86999535</c:v>
                </c:pt>
                <c:pt idx="94">
                  <c:v>16.959995299999999</c:v>
                </c:pt>
                <c:pt idx="95">
                  <c:v>17.049995249999998</c:v>
                </c:pt>
                <c:pt idx="96">
                  <c:v>17.139995200000001</c:v>
                </c:pt>
                <c:pt idx="97">
                  <c:v>17.229995150000001</c:v>
                </c:pt>
                <c:pt idx="98">
                  <c:v>17.3199951</c:v>
                </c:pt>
                <c:pt idx="99">
                  <c:v>17.409995049999999</c:v>
                </c:pt>
                <c:pt idx="100">
                  <c:v>17.499994999999998</c:v>
                </c:pt>
                <c:pt idx="101">
                  <c:v>17.589994950000001</c:v>
                </c:pt>
                <c:pt idx="102">
                  <c:v>17.679994900000001</c:v>
                </c:pt>
                <c:pt idx="103">
                  <c:v>17.76999485</c:v>
                </c:pt>
                <c:pt idx="104">
                  <c:v>17.859994799999999</c:v>
                </c:pt>
                <c:pt idx="105">
                  <c:v>17.949994749999998</c:v>
                </c:pt>
                <c:pt idx="106">
                  <c:v>18.039994700000001</c:v>
                </c:pt>
                <c:pt idx="107">
                  <c:v>18.12999465</c:v>
                </c:pt>
                <c:pt idx="108">
                  <c:v>18.2199946</c:v>
                </c:pt>
                <c:pt idx="109">
                  <c:v>18.309994549999999</c:v>
                </c:pt>
                <c:pt idx="110">
                  <c:v>18.399994499999998</c:v>
                </c:pt>
                <c:pt idx="111">
                  <c:v>18.489994450000001</c:v>
                </c:pt>
                <c:pt idx="112">
                  <c:v>18.5799944</c:v>
                </c:pt>
                <c:pt idx="113">
                  <c:v>18.66999435</c:v>
                </c:pt>
                <c:pt idx="114">
                  <c:v>18.759994299999999</c:v>
                </c:pt>
                <c:pt idx="115">
                  <c:v>18.849994250000002</c:v>
                </c:pt>
                <c:pt idx="116">
                  <c:v>18.939994200000001</c:v>
                </c:pt>
                <c:pt idx="117">
                  <c:v>19.02999415</c:v>
                </c:pt>
                <c:pt idx="118">
                  <c:v>19.1199941</c:v>
                </c:pt>
                <c:pt idx="119">
                  <c:v>19.209994049999999</c:v>
                </c:pt>
                <c:pt idx="120">
                  <c:v>19.299994000000002</c:v>
                </c:pt>
                <c:pt idx="121">
                  <c:v>19.389993950000001</c:v>
                </c:pt>
                <c:pt idx="122">
                  <c:v>19.4799939</c:v>
                </c:pt>
                <c:pt idx="123">
                  <c:v>19.569993849999999</c:v>
                </c:pt>
                <c:pt idx="124">
                  <c:v>19.659993799999999</c:v>
                </c:pt>
                <c:pt idx="125">
                  <c:v>19.749993750000002</c:v>
                </c:pt>
                <c:pt idx="126">
                  <c:v>19.839993700000001</c:v>
                </c:pt>
                <c:pt idx="127">
                  <c:v>19.92999365</c:v>
                </c:pt>
                <c:pt idx="128">
                  <c:v>20.019993599999999</c:v>
                </c:pt>
                <c:pt idx="129">
                  <c:v>20.109993549999999</c:v>
                </c:pt>
                <c:pt idx="130">
                  <c:v>20.199993500000001</c:v>
                </c:pt>
                <c:pt idx="131">
                  <c:v>20.289993450000001</c:v>
                </c:pt>
                <c:pt idx="132">
                  <c:v>20.3799934</c:v>
                </c:pt>
                <c:pt idx="133">
                  <c:v>20.469993349999999</c:v>
                </c:pt>
                <c:pt idx="134">
                  <c:v>20.559993299999999</c:v>
                </c:pt>
                <c:pt idx="135">
                  <c:v>20.649993250000001</c:v>
                </c:pt>
                <c:pt idx="136">
                  <c:v>20.739993200000001</c:v>
                </c:pt>
                <c:pt idx="137">
                  <c:v>20.82999315</c:v>
                </c:pt>
                <c:pt idx="138">
                  <c:v>20.919993099999999</c:v>
                </c:pt>
                <c:pt idx="139">
                  <c:v>21.009993049999999</c:v>
                </c:pt>
                <c:pt idx="140">
                  <c:v>21.099993000000001</c:v>
                </c:pt>
                <c:pt idx="141">
                  <c:v>21.189992950000001</c:v>
                </c:pt>
                <c:pt idx="142">
                  <c:v>21.2799929</c:v>
                </c:pt>
                <c:pt idx="143">
                  <c:v>21.369992849999999</c:v>
                </c:pt>
                <c:pt idx="144">
                  <c:v>21.459992799999998</c:v>
                </c:pt>
                <c:pt idx="145">
                  <c:v>21.549992750000001</c:v>
                </c:pt>
                <c:pt idx="146">
                  <c:v>21.639992700000001</c:v>
                </c:pt>
                <c:pt idx="147">
                  <c:v>21.72999265</c:v>
                </c:pt>
                <c:pt idx="148">
                  <c:v>21.819992599999999</c:v>
                </c:pt>
                <c:pt idx="149">
                  <c:v>21.909992549999998</c:v>
                </c:pt>
                <c:pt idx="150">
                  <c:v>21.999992500000001</c:v>
                </c:pt>
                <c:pt idx="151">
                  <c:v>22.08999245</c:v>
                </c:pt>
                <c:pt idx="152">
                  <c:v>22.1799924</c:v>
                </c:pt>
                <c:pt idx="153">
                  <c:v>22.269992349999999</c:v>
                </c:pt>
                <c:pt idx="154">
                  <c:v>22.359992299999998</c:v>
                </c:pt>
                <c:pt idx="155">
                  <c:v>22.449992250000001</c:v>
                </c:pt>
                <c:pt idx="156">
                  <c:v>22.5399922</c:v>
                </c:pt>
                <c:pt idx="157">
                  <c:v>22.62999215</c:v>
                </c:pt>
                <c:pt idx="158">
                  <c:v>22.719992099999999</c:v>
                </c:pt>
                <c:pt idx="159">
                  <c:v>22.809992050000002</c:v>
                </c:pt>
                <c:pt idx="160">
                  <c:v>22.899992000000001</c:v>
                </c:pt>
                <c:pt idx="161">
                  <c:v>22.98999195</c:v>
                </c:pt>
                <c:pt idx="162">
                  <c:v>23.0799919</c:v>
                </c:pt>
                <c:pt idx="163">
                  <c:v>23.169991849999999</c:v>
                </c:pt>
                <c:pt idx="164">
                  <c:v>23.259991800000002</c:v>
                </c:pt>
                <c:pt idx="165">
                  <c:v>23.349991750000001</c:v>
                </c:pt>
                <c:pt idx="166">
                  <c:v>23.4399917</c:v>
                </c:pt>
                <c:pt idx="167">
                  <c:v>23.529991649999999</c:v>
                </c:pt>
                <c:pt idx="168">
                  <c:v>23.619991599999999</c:v>
                </c:pt>
                <c:pt idx="169">
                  <c:v>23.709991550000002</c:v>
                </c:pt>
                <c:pt idx="170">
                  <c:v>23.799991500000001</c:v>
                </c:pt>
                <c:pt idx="171">
                  <c:v>23.88999145</c:v>
                </c:pt>
                <c:pt idx="172">
                  <c:v>23.979991399999999</c:v>
                </c:pt>
                <c:pt idx="173">
                  <c:v>24.069991349999999</c:v>
                </c:pt>
                <c:pt idx="174">
                  <c:v>24.159991300000002</c:v>
                </c:pt>
                <c:pt idx="175">
                  <c:v>24.249991250000001</c:v>
                </c:pt>
                <c:pt idx="176">
                  <c:v>24.3399912</c:v>
                </c:pt>
                <c:pt idx="177">
                  <c:v>24.429991149999999</c:v>
                </c:pt>
                <c:pt idx="178">
                  <c:v>24.519991099999999</c:v>
                </c:pt>
                <c:pt idx="179">
                  <c:v>24.609991050000001</c:v>
                </c:pt>
                <c:pt idx="180">
                  <c:v>24.699991000000001</c:v>
                </c:pt>
                <c:pt idx="181">
                  <c:v>24.78999095</c:v>
                </c:pt>
                <c:pt idx="182">
                  <c:v>24.879990899999999</c:v>
                </c:pt>
                <c:pt idx="183">
                  <c:v>24.969990849999999</c:v>
                </c:pt>
                <c:pt idx="184">
                  <c:v>25.059990800000001</c:v>
                </c:pt>
                <c:pt idx="185">
                  <c:v>25.149990750000001</c:v>
                </c:pt>
                <c:pt idx="186">
                  <c:v>25.2399907</c:v>
                </c:pt>
                <c:pt idx="187">
                  <c:v>25.329990649999999</c:v>
                </c:pt>
                <c:pt idx="188">
                  <c:v>25.419990599999998</c:v>
                </c:pt>
                <c:pt idx="189">
                  <c:v>25.509990550000001</c:v>
                </c:pt>
                <c:pt idx="190">
                  <c:v>25.599990500000001</c:v>
                </c:pt>
                <c:pt idx="191">
                  <c:v>25.68999045</c:v>
                </c:pt>
                <c:pt idx="192">
                  <c:v>25.779990399999999</c:v>
                </c:pt>
                <c:pt idx="193">
                  <c:v>25.869990349999998</c:v>
                </c:pt>
                <c:pt idx="194">
                  <c:v>25.959990300000001</c:v>
                </c:pt>
                <c:pt idx="195">
                  <c:v>26.04999025</c:v>
                </c:pt>
                <c:pt idx="196">
                  <c:v>26.1399902</c:v>
                </c:pt>
                <c:pt idx="197">
                  <c:v>26.229990149999999</c:v>
                </c:pt>
                <c:pt idx="198">
                  <c:v>26.319990099999998</c:v>
                </c:pt>
                <c:pt idx="199">
                  <c:v>26.409990050000001</c:v>
                </c:pt>
                <c:pt idx="200">
                  <c:v>26.49999</c:v>
                </c:pt>
              </c:numCache>
            </c:numRef>
          </c:xVal>
          <c:yVal>
            <c:numRef>
              <c:f>'CLvsLO 2.5G'!$F$5:$F$205</c:f>
              <c:numCache>
                <c:formatCode>General</c:formatCode>
                <c:ptCount val="201"/>
                <c:pt idx="0">
                  <c:v>-7.1773623999999998</c:v>
                </c:pt>
                <c:pt idx="1">
                  <c:v>-7.1930752</c:v>
                </c:pt>
                <c:pt idx="2">
                  <c:v>-7.1415509999999998</c:v>
                </c:pt>
                <c:pt idx="3">
                  <c:v>-7.1155844000000004</c:v>
                </c:pt>
                <c:pt idx="4">
                  <c:v>-6.8867598000000001</c:v>
                </c:pt>
                <c:pt idx="5">
                  <c:v>-7.1668959000000001</c:v>
                </c:pt>
                <c:pt idx="6">
                  <c:v>-7.1106691</c:v>
                </c:pt>
                <c:pt idx="7">
                  <c:v>-7.0904331000000003</c:v>
                </c:pt>
                <c:pt idx="8">
                  <c:v>-7.0304770000000003</c:v>
                </c:pt>
                <c:pt idx="9">
                  <c:v>-6.9478593000000002</c:v>
                </c:pt>
                <c:pt idx="10">
                  <c:v>-6.6895781000000003</c:v>
                </c:pt>
                <c:pt idx="11">
                  <c:v>-6.6897187000000002</c:v>
                </c:pt>
                <c:pt idx="12">
                  <c:v>-6.6875906000000001</c:v>
                </c:pt>
                <c:pt idx="13">
                  <c:v>-6.6827392999999997</c:v>
                </c:pt>
                <c:pt idx="14">
                  <c:v>-6.7410188</c:v>
                </c:pt>
                <c:pt idx="15">
                  <c:v>-6.7987498999999998</c:v>
                </c:pt>
                <c:pt idx="16">
                  <c:v>-6.7805676000000004</c:v>
                </c:pt>
                <c:pt idx="17">
                  <c:v>-6.8227997</c:v>
                </c:pt>
                <c:pt idx="18">
                  <c:v>-6.8656068000000001</c:v>
                </c:pt>
                <c:pt idx="19">
                  <c:v>-6.8704571999999997</c:v>
                </c:pt>
                <c:pt idx="20">
                  <c:v>-6.8827090000000002</c:v>
                </c:pt>
                <c:pt idx="21">
                  <c:v>-6.9415402000000004</c:v>
                </c:pt>
                <c:pt idx="22">
                  <c:v>-6.9867100999999998</c:v>
                </c:pt>
                <c:pt idx="23">
                  <c:v>-7.0590729999999997</c:v>
                </c:pt>
                <c:pt idx="24">
                  <c:v>-7.1335778000000003</c:v>
                </c:pt>
                <c:pt idx="25">
                  <c:v>-7.2105923000000001</c:v>
                </c:pt>
                <c:pt idx="26">
                  <c:v>-7.2863778999999997</c:v>
                </c:pt>
                <c:pt idx="27">
                  <c:v>-7.3684583000000003</c:v>
                </c:pt>
                <c:pt idx="28">
                  <c:v>-7.4480510000000004</c:v>
                </c:pt>
                <c:pt idx="29">
                  <c:v>-7.5175470999999998</c:v>
                </c:pt>
                <c:pt idx="30">
                  <c:v>-7.5767679000000001</c:v>
                </c:pt>
                <c:pt idx="31">
                  <c:v>-7.6176843999999999</c:v>
                </c:pt>
                <c:pt idx="32">
                  <c:v>-7.6344399000000003</c:v>
                </c:pt>
                <c:pt idx="33">
                  <c:v>-7.6433377</c:v>
                </c:pt>
                <c:pt idx="34">
                  <c:v>-7.6710348000000002</c:v>
                </c:pt>
                <c:pt idx="35">
                  <c:v>-7.6976608999999998</c:v>
                </c:pt>
                <c:pt idx="36">
                  <c:v>-7.7206773999999996</c:v>
                </c:pt>
                <c:pt idx="37">
                  <c:v>-7.7407111999999998</c:v>
                </c:pt>
                <c:pt idx="38">
                  <c:v>-7.7492846999999996</c:v>
                </c:pt>
                <c:pt idx="39">
                  <c:v>-7.6905131000000004</c:v>
                </c:pt>
                <c:pt idx="40">
                  <c:v>-7.5867319000000002</c:v>
                </c:pt>
                <c:pt idx="41">
                  <c:v>-7.4511703999999996</c:v>
                </c:pt>
                <c:pt idx="42">
                  <c:v>-7.3128504999999997</c:v>
                </c:pt>
                <c:pt idx="43">
                  <c:v>-7.1824674999999996</c:v>
                </c:pt>
                <c:pt idx="44">
                  <c:v>-7.0987872999999997</c:v>
                </c:pt>
                <c:pt idx="45">
                  <c:v>-7.0643634999999998</c:v>
                </c:pt>
                <c:pt idx="46">
                  <c:v>-7.0784497000000002</c:v>
                </c:pt>
                <c:pt idx="47">
                  <c:v>-7.1201281999999999</c:v>
                </c:pt>
                <c:pt idx="48">
                  <c:v>-7.1767807000000001</c:v>
                </c:pt>
                <c:pt idx="49">
                  <c:v>-7.2494249000000002</c:v>
                </c:pt>
                <c:pt idx="50">
                  <c:v>-7.3478599000000004</c:v>
                </c:pt>
                <c:pt idx="51">
                  <c:v>-7.4420323000000002</c:v>
                </c:pt>
                <c:pt idx="52">
                  <c:v>-7.5272946000000003</c:v>
                </c:pt>
                <c:pt idx="53">
                  <c:v>-7.6121559000000003</c:v>
                </c:pt>
                <c:pt idx="54">
                  <c:v>-7.6919217</c:v>
                </c:pt>
                <c:pt idx="55">
                  <c:v>-7.7486658000000004</c:v>
                </c:pt>
                <c:pt idx="56">
                  <c:v>-7.8078903999999998</c:v>
                </c:pt>
                <c:pt idx="57">
                  <c:v>-7.8637104000000004</c:v>
                </c:pt>
                <c:pt idx="58">
                  <c:v>-7.9067254</c:v>
                </c:pt>
                <c:pt idx="59">
                  <c:v>-7.9396981999999996</c:v>
                </c:pt>
                <c:pt idx="60">
                  <c:v>-7.9722227999999999</c:v>
                </c:pt>
                <c:pt idx="61">
                  <c:v>-7.9999026999999998</c:v>
                </c:pt>
                <c:pt idx="62">
                  <c:v>-8.0209197999999997</c:v>
                </c:pt>
                <c:pt idx="63">
                  <c:v>-8.0469264999999996</c:v>
                </c:pt>
                <c:pt idx="64">
                  <c:v>-8.0736407999999997</c:v>
                </c:pt>
                <c:pt idx="65">
                  <c:v>-8.0999374</c:v>
                </c:pt>
                <c:pt idx="66">
                  <c:v>-8.1344528</c:v>
                </c:pt>
                <c:pt idx="67">
                  <c:v>-8.1702937999999996</c:v>
                </c:pt>
                <c:pt idx="68">
                  <c:v>-8.2033138000000001</c:v>
                </c:pt>
                <c:pt idx="69">
                  <c:v>-8.2305879999999991</c:v>
                </c:pt>
                <c:pt idx="70">
                  <c:v>-8.2480030000000006</c:v>
                </c:pt>
                <c:pt idx="71">
                  <c:v>-8.2475462000000004</c:v>
                </c:pt>
                <c:pt idx="72">
                  <c:v>-8.2613830999999998</c:v>
                </c:pt>
                <c:pt idx="73">
                  <c:v>-8.2758436</c:v>
                </c:pt>
                <c:pt idx="74">
                  <c:v>-8.2898396999999999</c:v>
                </c:pt>
                <c:pt idx="75">
                  <c:v>-8.3090849000000002</c:v>
                </c:pt>
                <c:pt idx="76">
                  <c:v>-8.3276806000000008</c:v>
                </c:pt>
                <c:pt idx="77">
                  <c:v>-8.3245926000000008</c:v>
                </c:pt>
                <c:pt idx="78">
                  <c:v>-8.3201046000000005</c:v>
                </c:pt>
                <c:pt idx="79">
                  <c:v>-8.3112803</c:v>
                </c:pt>
                <c:pt idx="80">
                  <c:v>-8.2962817999999992</c:v>
                </c:pt>
                <c:pt idx="81">
                  <c:v>-8.2864293999999994</c:v>
                </c:pt>
                <c:pt idx="82">
                  <c:v>-8.2836466000000009</c:v>
                </c:pt>
                <c:pt idx="83">
                  <c:v>-8.2817782999999991</c:v>
                </c:pt>
                <c:pt idx="84">
                  <c:v>-8.2877550000000006</c:v>
                </c:pt>
                <c:pt idx="85">
                  <c:v>-8.2867440999999999</c:v>
                </c:pt>
                <c:pt idx="86">
                  <c:v>-8.2819222999999997</c:v>
                </c:pt>
                <c:pt idx="87">
                  <c:v>-8.2782011000000004</c:v>
                </c:pt>
                <c:pt idx="88">
                  <c:v>-8.2791805000000007</c:v>
                </c:pt>
                <c:pt idx="89">
                  <c:v>-8.2733717000000002</c:v>
                </c:pt>
                <c:pt idx="90">
                  <c:v>-8.2705297000000009</c:v>
                </c:pt>
                <c:pt idx="91">
                  <c:v>-8.2638311000000009</c:v>
                </c:pt>
                <c:pt idx="92">
                  <c:v>-8.2463055000000001</c:v>
                </c:pt>
                <c:pt idx="93">
                  <c:v>-8.2169913999999995</c:v>
                </c:pt>
                <c:pt idx="94">
                  <c:v>-8.1887512000000005</c:v>
                </c:pt>
                <c:pt idx="95">
                  <c:v>-8.1697845000000004</c:v>
                </c:pt>
                <c:pt idx="96">
                  <c:v>-8.1540718000000005</c:v>
                </c:pt>
                <c:pt idx="97">
                  <c:v>-8.1471376000000006</c:v>
                </c:pt>
                <c:pt idx="98">
                  <c:v>-8.1508559999999992</c:v>
                </c:pt>
                <c:pt idx="99">
                  <c:v>-8.1560191999999994</c:v>
                </c:pt>
                <c:pt idx="100">
                  <c:v>-8.1559171999999993</c:v>
                </c:pt>
                <c:pt idx="101">
                  <c:v>-8.1695794999999993</c:v>
                </c:pt>
                <c:pt idx="102">
                  <c:v>-8.1965780000000006</c:v>
                </c:pt>
                <c:pt idx="103">
                  <c:v>-8.2248658999999993</c:v>
                </c:pt>
                <c:pt idx="104">
                  <c:v>-8.2579154999999993</c:v>
                </c:pt>
                <c:pt idx="105">
                  <c:v>-8.2967119</c:v>
                </c:pt>
                <c:pt idx="106">
                  <c:v>-8.3133391999999997</c:v>
                </c:pt>
                <c:pt idx="107">
                  <c:v>-8.3050336999999992</c:v>
                </c:pt>
                <c:pt idx="108">
                  <c:v>-8.2828865</c:v>
                </c:pt>
                <c:pt idx="109">
                  <c:v>-8.2513962000000003</c:v>
                </c:pt>
                <c:pt idx="110">
                  <c:v>-8.2121840000000006</c:v>
                </c:pt>
                <c:pt idx="111">
                  <c:v>-8.1823110999999997</c:v>
                </c:pt>
                <c:pt idx="112">
                  <c:v>-8.1678514</c:v>
                </c:pt>
                <c:pt idx="113">
                  <c:v>-8.1583013999999991</c:v>
                </c:pt>
                <c:pt idx="114">
                  <c:v>-8.1483869999999996</c:v>
                </c:pt>
                <c:pt idx="115">
                  <c:v>-8.1434134999999994</c:v>
                </c:pt>
                <c:pt idx="116">
                  <c:v>-8.1429776999999994</c:v>
                </c:pt>
                <c:pt idx="117">
                  <c:v>-8.1411247000000007</c:v>
                </c:pt>
                <c:pt idx="118">
                  <c:v>-8.1473045000000006</c:v>
                </c:pt>
                <c:pt idx="119">
                  <c:v>-8.1687812999999991</c:v>
                </c:pt>
                <c:pt idx="120">
                  <c:v>-8.2019157000000007</c:v>
                </c:pt>
                <c:pt idx="121">
                  <c:v>-8.2458162000000002</c:v>
                </c:pt>
                <c:pt idx="122">
                  <c:v>-8.2963991000000004</c:v>
                </c:pt>
                <c:pt idx="123">
                  <c:v>-8.3455486000000008</c:v>
                </c:pt>
                <c:pt idx="124">
                  <c:v>-8.3903321999999996</c:v>
                </c:pt>
                <c:pt idx="125">
                  <c:v>-8.4288006000000006</c:v>
                </c:pt>
                <c:pt idx="126">
                  <c:v>-8.4522247000000004</c:v>
                </c:pt>
                <c:pt idx="127">
                  <c:v>-8.4680681</c:v>
                </c:pt>
                <c:pt idx="128">
                  <c:v>-8.4778090000000006</c:v>
                </c:pt>
                <c:pt idx="129">
                  <c:v>-8.4766779000000003</c:v>
                </c:pt>
                <c:pt idx="130">
                  <c:v>-8.4640006999999997</c:v>
                </c:pt>
                <c:pt idx="131">
                  <c:v>-8.4470711000000005</c:v>
                </c:pt>
                <c:pt idx="132">
                  <c:v>-8.4225730999999993</c:v>
                </c:pt>
                <c:pt idx="133">
                  <c:v>-8.3947438999999999</c:v>
                </c:pt>
                <c:pt idx="134">
                  <c:v>-8.3651380999999994</c:v>
                </c:pt>
                <c:pt idx="135">
                  <c:v>-8.3359737000000003</c:v>
                </c:pt>
                <c:pt idx="136">
                  <c:v>-8.3014039999999998</c:v>
                </c:pt>
                <c:pt idx="137">
                  <c:v>-8.2710094000000005</c:v>
                </c:pt>
                <c:pt idx="138">
                  <c:v>-8.2388505999999992</c:v>
                </c:pt>
                <c:pt idx="139">
                  <c:v>-8.2072344000000008</c:v>
                </c:pt>
                <c:pt idx="140">
                  <c:v>-8.1746216</c:v>
                </c:pt>
                <c:pt idx="141">
                  <c:v>-8.1517754</c:v>
                </c:pt>
                <c:pt idx="142">
                  <c:v>-8.1234865000000003</c:v>
                </c:pt>
                <c:pt idx="143">
                  <c:v>-8.0911617000000007</c:v>
                </c:pt>
                <c:pt idx="144">
                  <c:v>-8.0628575999999992</c:v>
                </c:pt>
                <c:pt idx="145">
                  <c:v>-8.0337972999999998</c:v>
                </c:pt>
                <c:pt idx="146">
                  <c:v>-8.0046348999999992</c:v>
                </c:pt>
                <c:pt idx="147">
                  <c:v>-7.9821229000000002</c:v>
                </c:pt>
                <c:pt idx="148">
                  <c:v>-7.9729394999999998</c:v>
                </c:pt>
                <c:pt idx="149">
                  <c:v>-7.9643158999999999</c:v>
                </c:pt>
                <c:pt idx="150">
                  <c:v>-7.9579963999999999</c:v>
                </c:pt>
                <c:pt idx="151">
                  <c:v>-7.9528289000000001</c:v>
                </c:pt>
                <c:pt idx="152">
                  <c:v>-7.9485825999999999</c:v>
                </c:pt>
                <c:pt idx="153">
                  <c:v>-7.9529858000000004</c:v>
                </c:pt>
                <c:pt idx="154">
                  <c:v>-7.9626526999999996</c:v>
                </c:pt>
                <c:pt idx="155">
                  <c:v>-7.9850988000000003</c:v>
                </c:pt>
                <c:pt idx="156">
                  <c:v>-8.0090760999999997</c:v>
                </c:pt>
                <c:pt idx="157">
                  <c:v>-8.0308361000000001</c:v>
                </c:pt>
                <c:pt idx="158">
                  <c:v>-8.0396748000000002</c:v>
                </c:pt>
                <c:pt idx="159">
                  <c:v>-8.0515013</c:v>
                </c:pt>
                <c:pt idx="160">
                  <c:v>-8.0610579999999992</c:v>
                </c:pt>
                <c:pt idx="161">
                  <c:v>-8.0685415000000003</c:v>
                </c:pt>
                <c:pt idx="162">
                  <c:v>-8.0850390999999995</c:v>
                </c:pt>
                <c:pt idx="163">
                  <c:v>-8.1051787999999991</c:v>
                </c:pt>
                <c:pt idx="164">
                  <c:v>-8.1115417000000001</c:v>
                </c:pt>
                <c:pt idx="165">
                  <c:v>-8.1106490999999998</c:v>
                </c:pt>
                <c:pt idx="166">
                  <c:v>-8.1109352000000001</c:v>
                </c:pt>
                <c:pt idx="167">
                  <c:v>-8.1254787000000004</c:v>
                </c:pt>
                <c:pt idx="168">
                  <c:v>-8.1521606000000002</c:v>
                </c:pt>
                <c:pt idx="169">
                  <c:v>-8.2029829000000003</c:v>
                </c:pt>
                <c:pt idx="170">
                  <c:v>-8.2672147999999996</c:v>
                </c:pt>
                <c:pt idx="171">
                  <c:v>-8.3374413999999994</c:v>
                </c:pt>
                <c:pt idx="172">
                  <c:v>-8.3832464000000009</c:v>
                </c:pt>
                <c:pt idx="173">
                  <c:v>-8.4139128000000003</c:v>
                </c:pt>
                <c:pt idx="174">
                  <c:v>-8.4343204000000007</c:v>
                </c:pt>
                <c:pt idx="175">
                  <c:v>-8.4480114000000004</c:v>
                </c:pt>
                <c:pt idx="176">
                  <c:v>-8.4559125999999996</c:v>
                </c:pt>
                <c:pt idx="177">
                  <c:v>-8.4561787000000006</c:v>
                </c:pt>
                <c:pt idx="178">
                  <c:v>-8.4460554000000005</c:v>
                </c:pt>
                <c:pt idx="179">
                  <c:v>-8.4123467999999999</c:v>
                </c:pt>
                <c:pt idx="180">
                  <c:v>-8.3668165000000005</c:v>
                </c:pt>
                <c:pt idx="181">
                  <c:v>-8.3116207000000006</c:v>
                </c:pt>
                <c:pt idx="182">
                  <c:v>-8.2721186000000007</c:v>
                </c:pt>
                <c:pt idx="183">
                  <c:v>-8.2452173000000002</c:v>
                </c:pt>
                <c:pt idx="184">
                  <c:v>-8.2348260999999994</c:v>
                </c:pt>
                <c:pt idx="185">
                  <c:v>-8.2277298000000005</c:v>
                </c:pt>
                <c:pt idx="186">
                  <c:v>-8.2245474000000005</c:v>
                </c:pt>
                <c:pt idx="187">
                  <c:v>-8.2165832999999999</c:v>
                </c:pt>
                <c:pt idx="188">
                  <c:v>-8.2123775000000006</c:v>
                </c:pt>
                <c:pt idx="189">
                  <c:v>-8.2153329999999993</c:v>
                </c:pt>
                <c:pt idx="190">
                  <c:v>-8.2391881999999992</c:v>
                </c:pt>
                <c:pt idx="191">
                  <c:v>-8.2762288999999996</c:v>
                </c:pt>
                <c:pt idx="192">
                  <c:v>-8.3284683000000008</c:v>
                </c:pt>
                <c:pt idx="193">
                  <c:v>-8.3835297000000004</c:v>
                </c:pt>
                <c:pt idx="194">
                  <c:v>-8.4275149999999996</c:v>
                </c:pt>
                <c:pt idx="195">
                  <c:v>-8.4404202000000002</c:v>
                </c:pt>
                <c:pt idx="196">
                  <c:v>-8.4328213000000005</c:v>
                </c:pt>
                <c:pt idx="197">
                  <c:v>-8.4241495000000004</c:v>
                </c:pt>
                <c:pt idx="198">
                  <c:v>-8.4103431999999998</c:v>
                </c:pt>
                <c:pt idx="199">
                  <c:v>-8.3995923999999995</c:v>
                </c:pt>
                <c:pt idx="200">
                  <c:v>-8.4014921000000005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7-485A-9B6E-2E2056960B01}"/>
            </c:ext>
          </c:extLst>
        </c:ser>
        <c:ser>
          <c:idx val="2"/>
          <c:order val="1"/>
          <c:tx>
            <c:strRef>
              <c:f>'CLvsLO 2.5G'!$G$2</c:f>
              <c:strCache>
                <c:ptCount val="1"/>
                <c:pt idx="0">
                  <c:v> 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'CLvsLO 2.5G'!$E$5:$E$205</c:f>
              <c:numCache>
                <c:formatCode>General</c:formatCode>
                <c:ptCount val="201"/>
                <c:pt idx="0">
                  <c:v>8.5</c:v>
                </c:pt>
                <c:pt idx="1">
                  <c:v>8.5899999499999993</c:v>
                </c:pt>
                <c:pt idx="2">
                  <c:v>8.6799999000000003</c:v>
                </c:pt>
                <c:pt idx="3">
                  <c:v>8.7699998499999996</c:v>
                </c:pt>
                <c:pt idx="4">
                  <c:v>8.8599998000000006</c:v>
                </c:pt>
                <c:pt idx="5">
                  <c:v>8.9499997499999999</c:v>
                </c:pt>
                <c:pt idx="6">
                  <c:v>9.0399996999999992</c:v>
                </c:pt>
                <c:pt idx="7">
                  <c:v>9.1299996500000002</c:v>
                </c:pt>
                <c:pt idx="8">
                  <c:v>9.2199995999999995</c:v>
                </c:pt>
                <c:pt idx="9">
                  <c:v>9.3099995500000006</c:v>
                </c:pt>
                <c:pt idx="10">
                  <c:v>9.3999994999999998</c:v>
                </c:pt>
                <c:pt idx="11">
                  <c:v>9.4899994499999991</c:v>
                </c:pt>
                <c:pt idx="12">
                  <c:v>9.5799994000000002</c:v>
                </c:pt>
                <c:pt idx="13">
                  <c:v>9.6699993499999994</c:v>
                </c:pt>
                <c:pt idx="14">
                  <c:v>9.7599993000000005</c:v>
                </c:pt>
                <c:pt idx="15">
                  <c:v>9.8499992499999998</c:v>
                </c:pt>
                <c:pt idx="16">
                  <c:v>9.9399992000000008</c:v>
                </c:pt>
                <c:pt idx="17">
                  <c:v>10.02999915</c:v>
                </c:pt>
                <c:pt idx="18">
                  <c:v>10.119999099999999</c:v>
                </c:pt>
                <c:pt idx="19">
                  <c:v>10.20999905</c:v>
                </c:pt>
                <c:pt idx="20">
                  <c:v>10.299999</c:v>
                </c:pt>
                <c:pt idx="21">
                  <c:v>10.389998950000001</c:v>
                </c:pt>
                <c:pt idx="22">
                  <c:v>10.4799989</c:v>
                </c:pt>
                <c:pt idx="23">
                  <c:v>10.569998849999999</c:v>
                </c:pt>
                <c:pt idx="24">
                  <c:v>10.6599988</c:v>
                </c:pt>
                <c:pt idx="25">
                  <c:v>10.74999875</c:v>
                </c:pt>
                <c:pt idx="26">
                  <c:v>10.839998700000001</c:v>
                </c:pt>
                <c:pt idx="27">
                  <c:v>10.92999865</c:v>
                </c:pt>
                <c:pt idx="28">
                  <c:v>11.019998599999999</c:v>
                </c:pt>
                <c:pt idx="29">
                  <c:v>11.10999855</c:v>
                </c:pt>
                <c:pt idx="30">
                  <c:v>11.1999985</c:v>
                </c:pt>
                <c:pt idx="31">
                  <c:v>11.289998450000001</c:v>
                </c:pt>
                <c:pt idx="32">
                  <c:v>11.3799984</c:v>
                </c:pt>
                <c:pt idx="33">
                  <c:v>11.469998349999999</c:v>
                </c:pt>
                <c:pt idx="34">
                  <c:v>11.5599983</c:v>
                </c:pt>
                <c:pt idx="35">
                  <c:v>11.649998249999999</c:v>
                </c:pt>
                <c:pt idx="36">
                  <c:v>11.7399982</c:v>
                </c:pt>
                <c:pt idx="37">
                  <c:v>11.82999815</c:v>
                </c:pt>
                <c:pt idx="38">
                  <c:v>11.919998100000001</c:v>
                </c:pt>
                <c:pt idx="39">
                  <c:v>12.00999805</c:v>
                </c:pt>
                <c:pt idx="40">
                  <c:v>12.099997999999999</c:v>
                </c:pt>
                <c:pt idx="41">
                  <c:v>12.18999795</c:v>
                </c:pt>
                <c:pt idx="42">
                  <c:v>12.2799979</c:v>
                </c:pt>
                <c:pt idx="43">
                  <c:v>12.369997850000001</c:v>
                </c:pt>
                <c:pt idx="44">
                  <c:v>12.4599978</c:v>
                </c:pt>
                <c:pt idx="45">
                  <c:v>12.549997749999999</c:v>
                </c:pt>
                <c:pt idx="46">
                  <c:v>12.6399977</c:v>
                </c:pt>
                <c:pt idx="47">
                  <c:v>12.72999765</c:v>
                </c:pt>
                <c:pt idx="48">
                  <c:v>12.819997600000001</c:v>
                </c:pt>
                <c:pt idx="49">
                  <c:v>12.90999755</c:v>
                </c:pt>
                <c:pt idx="50">
                  <c:v>12.999997499999999</c:v>
                </c:pt>
                <c:pt idx="51">
                  <c:v>13.08999745</c:v>
                </c:pt>
                <c:pt idx="52">
                  <c:v>13.1799974</c:v>
                </c:pt>
                <c:pt idx="53">
                  <c:v>13.269997350000001</c:v>
                </c:pt>
                <c:pt idx="54">
                  <c:v>13.3599973</c:v>
                </c:pt>
                <c:pt idx="55">
                  <c:v>13.449997249999999</c:v>
                </c:pt>
                <c:pt idx="56">
                  <c:v>13.5399972</c:v>
                </c:pt>
                <c:pt idx="57">
                  <c:v>13.629997149999999</c:v>
                </c:pt>
                <c:pt idx="58">
                  <c:v>13.719997100000001</c:v>
                </c:pt>
                <c:pt idx="59">
                  <c:v>13.80999705</c:v>
                </c:pt>
                <c:pt idx="60">
                  <c:v>13.899997000000001</c:v>
                </c:pt>
                <c:pt idx="61">
                  <c:v>13.98999695</c:v>
                </c:pt>
                <c:pt idx="62">
                  <c:v>14.079996899999999</c:v>
                </c:pt>
                <c:pt idx="63">
                  <c:v>14.16999685</c:v>
                </c:pt>
                <c:pt idx="64">
                  <c:v>14.2599968</c:v>
                </c:pt>
                <c:pt idx="65">
                  <c:v>14.349996750000001</c:v>
                </c:pt>
                <c:pt idx="66">
                  <c:v>14.4399967</c:v>
                </c:pt>
                <c:pt idx="67">
                  <c:v>14.529996649999999</c:v>
                </c:pt>
                <c:pt idx="68">
                  <c:v>14.6199966</c:v>
                </c:pt>
                <c:pt idx="69">
                  <c:v>14.70999655</c:v>
                </c:pt>
                <c:pt idx="70">
                  <c:v>14.799996500000001</c:v>
                </c:pt>
                <c:pt idx="71">
                  <c:v>14.88999645</c:v>
                </c:pt>
                <c:pt idx="72">
                  <c:v>14.979996399999999</c:v>
                </c:pt>
                <c:pt idx="73">
                  <c:v>15.06999635</c:v>
                </c:pt>
                <c:pt idx="74">
                  <c:v>15.1599963</c:v>
                </c:pt>
                <c:pt idx="75">
                  <c:v>15.249996250000001</c:v>
                </c:pt>
                <c:pt idx="76">
                  <c:v>15.3399962</c:v>
                </c:pt>
                <c:pt idx="77">
                  <c:v>15.429996149999999</c:v>
                </c:pt>
                <c:pt idx="78">
                  <c:v>15.5199961</c:v>
                </c:pt>
                <c:pt idx="79">
                  <c:v>15.609996049999999</c:v>
                </c:pt>
                <c:pt idx="80">
                  <c:v>15.699996000000001</c:v>
                </c:pt>
                <c:pt idx="81">
                  <c:v>15.78999595</c:v>
                </c:pt>
                <c:pt idx="82">
                  <c:v>15.879995900000001</c:v>
                </c:pt>
                <c:pt idx="83">
                  <c:v>15.96999585</c:v>
                </c:pt>
                <c:pt idx="84">
                  <c:v>16.059995799999999</c:v>
                </c:pt>
                <c:pt idx="85">
                  <c:v>16.149995749999999</c:v>
                </c:pt>
                <c:pt idx="86">
                  <c:v>16.239995700000001</c:v>
                </c:pt>
                <c:pt idx="87">
                  <c:v>16.329995650000001</c:v>
                </c:pt>
                <c:pt idx="88">
                  <c:v>16.4199956</c:v>
                </c:pt>
                <c:pt idx="89">
                  <c:v>16.509995549999999</c:v>
                </c:pt>
                <c:pt idx="90">
                  <c:v>16.599995499999999</c:v>
                </c:pt>
                <c:pt idx="91">
                  <c:v>16.689995450000001</c:v>
                </c:pt>
                <c:pt idx="92">
                  <c:v>16.779995400000001</c:v>
                </c:pt>
                <c:pt idx="93">
                  <c:v>16.86999535</c:v>
                </c:pt>
                <c:pt idx="94">
                  <c:v>16.959995299999999</c:v>
                </c:pt>
                <c:pt idx="95">
                  <c:v>17.049995249999998</c:v>
                </c:pt>
                <c:pt idx="96">
                  <c:v>17.139995200000001</c:v>
                </c:pt>
                <c:pt idx="97">
                  <c:v>17.229995150000001</c:v>
                </c:pt>
                <c:pt idx="98">
                  <c:v>17.3199951</c:v>
                </c:pt>
                <c:pt idx="99">
                  <c:v>17.409995049999999</c:v>
                </c:pt>
                <c:pt idx="100">
                  <c:v>17.499994999999998</c:v>
                </c:pt>
                <c:pt idx="101">
                  <c:v>17.589994950000001</c:v>
                </c:pt>
                <c:pt idx="102">
                  <c:v>17.679994900000001</c:v>
                </c:pt>
                <c:pt idx="103">
                  <c:v>17.76999485</c:v>
                </c:pt>
                <c:pt idx="104">
                  <c:v>17.859994799999999</c:v>
                </c:pt>
                <c:pt idx="105">
                  <c:v>17.949994749999998</c:v>
                </c:pt>
                <c:pt idx="106">
                  <c:v>18.039994700000001</c:v>
                </c:pt>
                <c:pt idx="107">
                  <c:v>18.12999465</c:v>
                </c:pt>
                <c:pt idx="108">
                  <c:v>18.2199946</c:v>
                </c:pt>
                <c:pt idx="109">
                  <c:v>18.309994549999999</c:v>
                </c:pt>
                <c:pt idx="110">
                  <c:v>18.399994499999998</c:v>
                </c:pt>
                <c:pt idx="111">
                  <c:v>18.489994450000001</c:v>
                </c:pt>
                <c:pt idx="112">
                  <c:v>18.5799944</c:v>
                </c:pt>
                <c:pt idx="113">
                  <c:v>18.66999435</c:v>
                </c:pt>
                <c:pt idx="114">
                  <c:v>18.759994299999999</c:v>
                </c:pt>
                <c:pt idx="115">
                  <c:v>18.849994250000002</c:v>
                </c:pt>
                <c:pt idx="116">
                  <c:v>18.939994200000001</c:v>
                </c:pt>
                <c:pt idx="117">
                  <c:v>19.02999415</c:v>
                </c:pt>
                <c:pt idx="118">
                  <c:v>19.1199941</c:v>
                </c:pt>
                <c:pt idx="119">
                  <c:v>19.209994049999999</c:v>
                </c:pt>
                <c:pt idx="120">
                  <c:v>19.299994000000002</c:v>
                </c:pt>
                <c:pt idx="121">
                  <c:v>19.389993950000001</c:v>
                </c:pt>
                <c:pt idx="122">
                  <c:v>19.4799939</c:v>
                </c:pt>
                <c:pt idx="123">
                  <c:v>19.569993849999999</c:v>
                </c:pt>
                <c:pt idx="124">
                  <c:v>19.659993799999999</c:v>
                </c:pt>
                <c:pt idx="125">
                  <c:v>19.749993750000002</c:v>
                </c:pt>
                <c:pt idx="126">
                  <c:v>19.839993700000001</c:v>
                </c:pt>
                <c:pt idx="127">
                  <c:v>19.92999365</c:v>
                </c:pt>
                <c:pt idx="128">
                  <c:v>20.019993599999999</c:v>
                </c:pt>
                <c:pt idx="129">
                  <c:v>20.109993549999999</c:v>
                </c:pt>
                <c:pt idx="130">
                  <c:v>20.199993500000001</c:v>
                </c:pt>
                <c:pt idx="131">
                  <c:v>20.289993450000001</c:v>
                </c:pt>
                <c:pt idx="132">
                  <c:v>20.3799934</c:v>
                </c:pt>
                <c:pt idx="133">
                  <c:v>20.469993349999999</c:v>
                </c:pt>
                <c:pt idx="134">
                  <c:v>20.559993299999999</c:v>
                </c:pt>
                <c:pt idx="135">
                  <c:v>20.649993250000001</c:v>
                </c:pt>
                <c:pt idx="136">
                  <c:v>20.739993200000001</c:v>
                </c:pt>
                <c:pt idx="137">
                  <c:v>20.82999315</c:v>
                </c:pt>
                <c:pt idx="138">
                  <c:v>20.919993099999999</c:v>
                </c:pt>
                <c:pt idx="139">
                  <c:v>21.009993049999999</c:v>
                </c:pt>
                <c:pt idx="140">
                  <c:v>21.099993000000001</c:v>
                </c:pt>
                <c:pt idx="141">
                  <c:v>21.189992950000001</c:v>
                </c:pt>
                <c:pt idx="142">
                  <c:v>21.2799929</c:v>
                </c:pt>
                <c:pt idx="143">
                  <c:v>21.369992849999999</c:v>
                </c:pt>
                <c:pt idx="144">
                  <c:v>21.459992799999998</c:v>
                </c:pt>
                <c:pt idx="145">
                  <c:v>21.549992750000001</c:v>
                </c:pt>
                <c:pt idx="146">
                  <c:v>21.639992700000001</c:v>
                </c:pt>
                <c:pt idx="147">
                  <c:v>21.72999265</c:v>
                </c:pt>
                <c:pt idx="148">
                  <c:v>21.819992599999999</c:v>
                </c:pt>
                <c:pt idx="149">
                  <c:v>21.909992549999998</c:v>
                </c:pt>
                <c:pt idx="150">
                  <c:v>21.999992500000001</c:v>
                </c:pt>
                <c:pt idx="151">
                  <c:v>22.08999245</c:v>
                </c:pt>
                <c:pt idx="152">
                  <c:v>22.1799924</c:v>
                </c:pt>
                <c:pt idx="153">
                  <c:v>22.269992349999999</c:v>
                </c:pt>
                <c:pt idx="154">
                  <c:v>22.359992299999998</c:v>
                </c:pt>
                <c:pt idx="155">
                  <c:v>22.449992250000001</c:v>
                </c:pt>
                <c:pt idx="156">
                  <c:v>22.5399922</c:v>
                </c:pt>
                <c:pt idx="157">
                  <c:v>22.62999215</c:v>
                </c:pt>
                <c:pt idx="158">
                  <c:v>22.719992099999999</c:v>
                </c:pt>
                <c:pt idx="159">
                  <c:v>22.809992050000002</c:v>
                </c:pt>
                <c:pt idx="160">
                  <c:v>22.899992000000001</c:v>
                </c:pt>
                <c:pt idx="161">
                  <c:v>22.98999195</c:v>
                </c:pt>
                <c:pt idx="162">
                  <c:v>23.0799919</c:v>
                </c:pt>
                <c:pt idx="163">
                  <c:v>23.169991849999999</c:v>
                </c:pt>
                <c:pt idx="164">
                  <c:v>23.259991800000002</c:v>
                </c:pt>
                <c:pt idx="165">
                  <c:v>23.349991750000001</c:v>
                </c:pt>
                <c:pt idx="166">
                  <c:v>23.4399917</c:v>
                </c:pt>
                <c:pt idx="167">
                  <c:v>23.529991649999999</c:v>
                </c:pt>
                <c:pt idx="168">
                  <c:v>23.619991599999999</c:v>
                </c:pt>
                <c:pt idx="169">
                  <c:v>23.709991550000002</c:v>
                </c:pt>
                <c:pt idx="170">
                  <c:v>23.799991500000001</c:v>
                </c:pt>
                <c:pt idx="171">
                  <c:v>23.88999145</c:v>
                </c:pt>
                <c:pt idx="172">
                  <c:v>23.979991399999999</c:v>
                </c:pt>
                <c:pt idx="173">
                  <c:v>24.069991349999999</c:v>
                </c:pt>
                <c:pt idx="174">
                  <c:v>24.159991300000002</c:v>
                </c:pt>
                <c:pt idx="175">
                  <c:v>24.249991250000001</c:v>
                </c:pt>
                <c:pt idx="176">
                  <c:v>24.3399912</c:v>
                </c:pt>
                <c:pt idx="177">
                  <c:v>24.429991149999999</c:v>
                </c:pt>
                <c:pt idx="178">
                  <c:v>24.519991099999999</c:v>
                </c:pt>
                <c:pt idx="179">
                  <c:v>24.609991050000001</c:v>
                </c:pt>
                <c:pt idx="180">
                  <c:v>24.699991000000001</c:v>
                </c:pt>
                <c:pt idx="181">
                  <c:v>24.78999095</c:v>
                </c:pt>
                <c:pt idx="182">
                  <c:v>24.879990899999999</c:v>
                </c:pt>
                <c:pt idx="183">
                  <c:v>24.969990849999999</c:v>
                </c:pt>
                <c:pt idx="184">
                  <c:v>25.059990800000001</c:v>
                </c:pt>
                <c:pt idx="185">
                  <c:v>25.149990750000001</c:v>
                </c:pt>
                <c:pt idx="186">
                  <c:v>25.2399907</c:v>
                </c:pt>
                <c:pt idx="187">
                  <c:v>25.329990649999999</c:v>
                </c:pt>
                <c:pt idx="188">
                  <c:v>25.419990599999998</c:v>
                </c:pt>
                <c:pt idx="189">
                  <c:v>25.509990550000001</c:v>
                </c:pt>
                <c:pt idx="190">
                  <c:v>25.599990500000001</c:v>
                </c:pt>
                <c:pt idx="191">
                  <c:v>25.68999045</c:v>
                </c:pt>
                <c:pt idx="192">
                  <c:v>25.779990399999999</c:v>
                </c:pt>
                <c:pt idx="193">
                  <c:v>25.869990349999998</c:v>
                </c:pt>
                <c:pt idx="194">
                  <c:v>25.959990300000001</c:v>
                </c:pt>
                <c:pt idx="195">
                  <c:v>26.04999025</c:v>
                </c:pt>
                <c:pt idx="196">
                  <c:v>26.1399902</c:v>
                </c:pt>
                <c:pt idx="197">
                  <c:v>26.229990149999999</c:v>
                </c:pt>
                <c:pt idx="198">
                  <c:v>26.319990099999998</c:v>
                </c:pt>
                <c:pt idx="199">
                  <c:v>26.409990050000001</c:v>
                </c:pt>
                <c:pt idx="200">
                  <c:v>26.49999</c:v>
                </c:pt>
              </c:numCache>
            </c:numRef>
          </c:xVal>
          <c:yVal>
            <c:numRef>
              <c:f>'CLvsLO 2.5G'!$G$5:$G$205</c:f>
              <c:numCache>
                <c:formatCode>General</c:formatCode>
                <c:ptCount val="201"/>
                <c:pt idx="0">
                  <c:v>-7.1926288999999999</c:v>
                </c:pt>
                <c:pt idx="1">
                  <c:v>-7.2061715</c:v>
                </c:pt>
                <c:pt idx="2">
                  <c:v>-7.1528977999999999</c:v>
                </c:pt>
                <c:pt idx="3">
                  <c:v>-7.1242862000000002</c:v>
                </c:pt>
                <c:pt idx="4">
                  <c:v>-6.8931383999999998</c:v>
                </c:pt>
                <c:pt idx="5">
                  <c:v>-7.1757355</c:v>
                </c:pt>
                <c:pt idx="6">
                  <c:v>-7.1191192000000001</c:v>
                </c:pt>
                <c:pt idx="7">
                  <c:v>-7.0981668999999998</c:v>
                </c:pt>
                <c:pt idx="8">
                  <c:v>-7.0370993999999998</c:v>
                </c:pt>
                <c:pt idx="9">
                  <c:v>-6.9555410999999996</c:v>
                </c:pt>
                <c:pt idx="10">
                  <c:v>-6.6940068999999998</c:v>
                </c:pt>
                <c:pt idx="11">
                  <c:v>-6.6929645999999998</c:v>
                </c:pt>
                <c:pt idx="12">
                  <c:v>-6.6905599000000002</c:v>
                </c:pt>
                <c:pt idx="13">
                  <c:v>-6.6859159000000004</c:v>
                </c:pt>
                <c:pt idx="14">
                  <c:v>-6.7438307000000002</c:v>
                </c:pt>
                <c:pt idx="15">
                  <c:v>-6.8022479999999996</c:v>
                </c:pt>
                <c:pt idx="16">
                  <c:v>-6.7850142</c:v>
                </c:pt>
                <c:pt idx="17">
                  <c:v>-6.8279180999999998</c:v>
                </c:pt>
                <c:pt idx="18">
                  <c:v>-6.8714861999999997</c:v>
                </c:pt>
                <c:pt idx="19">
                  <c:v>-6.8748040000000001</c:v>
                </c:pt>
                <c:pt idx="20">
                  <c:v>-6.8866171999999999</c:v>
                </c:pt>
                <c:pt idx="21">
                  <c:v>-6.9474729999999996</c:v>
                </c:pt>
                <c:pt idx="22">
                  <c:v>-6.9943594999999998</c:v>
                </c:pt>
                <c:pt idx="23">
                  <c:v>-7.0716137999999997</c:v>
                </c:pt>
                <c:pt idx="24">
                  <c:v>-7.1544131999999996</c:v>
                </c:pt>
                <c:pt idx="25">
                  <c:v>-7.2429832999999997</c:v>
                </c:pt>
                <c:pt idx="26">
                  <c:v>-7.3368845</c:v>
                </c:pt>
                <c:pt idx="27">
                  <c:v>-7.4455504000000001</c:v>
                </c:pt>
                <c:pt idx="28">
                  <c:v>-7.5564032000000001</c:v>
                </c:pt>
                <c:pt idx="29">
                  <c:v>-7.6652769999999997</c:v>
                </c:pt>
                <c:pt idx="30">
                  <c:v>-7.7663130999999996</c:v>
                </c:pt>
                <c:pt idx="31">
                  <c:v>-7.8503447</c:v>
                </c:pt>
                <c:pt idx="32">
                  <c:v>-7.9024524999999999</c:v>
                </c:pt>
                <c:pt idx="33">
                  <c:v>-7.9488440000000002</c:v>
                </c:pt>
                <c:pt idx="34">
                  <c:v>-8.0124893000000004</c:v>
                </c:pt>
                <c:pt idx="35">
                  <c:v>-8.0727034</c:v>
                </c:pt>
                <c:pt idx="36">
                  <c:v>-8.1206942000000009</c:v>
                </c:pt>
                <c:pt idx="37">
                  <c:v>-8.1646213999999997</c:v>
                </c:pt>
                <c:pt idx="38">
                  <c:v>-8.1881226999999992</c:v>
                </c:pt>
                <c:pt idx="39">
                  <c:v>-8.1295280000000005</c:v>
                </c:pt>
                <c:pt idx="40">
                  <c:v>-8.0109452999999995</c:v>
                </c:pt>
                <c:pt idx="41">
                  <c:v>-7.8537431</c:v>
                </c:pt>
                <c:pt idx="42">
                  <c:v>-7.6873034999999996</c:v>
                </c:pt>
                <c:pt idx="43">
                  <c:v>-7.5236473000000004</c:v>
                </c:pt>
                <c:pt idx="44">
                  <c:v>-7.4105939999999997</c:v>
                </c:pt>
                <c:pt idx="45">
                  <c:v>-7.3594913000000002</c:v>
                </c:pt>
                <c:pt idx="46">
                  <c:v>-7.3656987999999997</c:v>
                </c:pt>
                <c:pt idx="47">
                  <c:v>-7.4083418999999999</c:v>
                </c:pt>
                <c:pt idx="48">
                  <c:v>-7.4780803000000002</c:v>
                </c:pt>
                <c:pt idx="49">
                  <c:v>-7.5739197999999996</c:v>
                </c:pt>
                <c:pt idx="50">
                  <c:v>-7.6946344</c:v>
                </c:pt>
                <c:pt idx="51">
                  <c:v>-7.7998624000000003</c:v>
                </c:pt>
                <c:pt idx="52">
                  <c:v>-7.8943228999999997</c:v>
                </c:pt>
                <c:pt idx="53">
                  <c:v>-7.9836397000000003</c:v>
                </c:pt>
                <c:pt idx="54">
                  <c:v>-8.0495768000000005</c:v>
                </c:pt>
                <c:pt idx="55">
                  <c:v>-8.0863943000000003</c:v>
                </c:pt>
                <c:pt idx="56">
                  <c:v>-8.1305370000000003</c:v>
                </c:pt>
                <c:pt idx="57">
                  <c:v>-8.1727600000000002</c:v>
                </c:pt>
                <c:pt idx="58">
                  <c:v>-8.2006654999999995</c:v>
                </c:pt>
                <c:pt idx="59">
                  <c:v>-8.2308120999999996</c:v>
                </c:pt>
                <c:pt idx="60">
                  <c:v>-8.2711020000000008</c:v>
                </c:pt>
                <c:pt idx="61">
                  <c:v>-8.3128575999999992</c:v>
                </c:pt>
                <c:pt idx="62">
                  <c:v>-8.3433312999999991</c:v>
                </c:pt>
                <c:pt idx="63">
                  <c:v>-8.3781061000000001</c:v>
                </c:pt>
                <c:pt idx="64">
                  <c:v>-8.4119481999999994</c:v>
                </c:pt>
                <c:pt idx="65">
                  <c:v>-8.4425831000000002</c:v>
                </c:pt>
                <c:pt idx="66">
                  <c:v>-8.4747734000000001</c:v>
                </c:pt>
                <c:pt idx="67">
                  <c:v>-8.5090102999999999</c:v>
                </c:pt>
                <c:pt idx="68">
                  <c:v>-8.5372152000000003</c:v>
                </c:pt>
                <c:pt idx="69">
                  <c:v>-8.5508594999999996</c:v>
                </c:pt>
                <c:pt idx="70">
                  <c:v>-8.5474834000000008</c:v>
                </c:pt>
                <c:pt idx="71">
                  <c:v>-8.5234050999999997</c:v>
                </c:pt>
                <c:pt idx="72">
                  <c:v>-8.5195197999999994</c:v>
                </c:pt>
                <c:pt idx="73">
                  <c:v>-8.5213517999999997</c:v>
                </c:pt>
                <c:pt idx="74">
                  <c:v>-8.5287208999999997</c:v>
                </c:pt>
                <c:pt idx="75">
                  <c:v>-8.5451622</c:v>
                </c:pt>
                <c:pt idx="76">
                  <c:v>-8.5679540999999997</c:v>
                </c:pt>
                <c:pt idx="77">
                  <c:v>-8.5605382999999993</c:v>
                </c:pt>
                <c:pt idx="78">
                  <c:v>-8.5461358999999995</c:v>
                </c:pt>
                <c:pt idx="79">
                  <c:v>-8.5306491999999992</c:v>
                </c:pt>
                <c:pt idx="80">
                  <c:v>-8.5105027999999994</c:v>
                </c:pt>
                <c:pt idx="81">
                  <c:v>-8.4921559999999996</c:v>
                </c:pt>
                <c:pt idx="82">
                  <c:v>-8.4835644000000006</c:v>
                </c:pt>
                <c:pt idx="83">
                  <c:v>-8.4823427000000002</c:v>
                </c:pt>
                <c:pt idx="84">
                  <c:v>-8.4875077999999995</c:v>
                </c:pt>
                <c:pt idx="85">
                  <c:v>-8.4854669999999999</c:v>
                </c:pt>
                <c:pt idx="86">
                  <c:v>-8.4817610000000005</c:v>
                </c:pt>
                <c:pt idx="87">
                  <c:v>-8.4797896999999995</c:v>
                </c:pt>
                <c:pt idx="88">
                  <c:v>-8.4842644000000007</c:v>
                </c:pt>
                <c:pt idx="89">
                  <c:v>-8.4867972999999992</c:v>
                </c:pt>
                <c:pt idx="90">
                  <c:v>-8.4917449999999999</c:v>
                </c:pt>
                <c:pt idx="91">
                  <c:v>-8.4953603999999991</c:v>
                </c:pt>
                <c:pt idx="92">
                  <c:v>-8.4906740000000003</c:v>
                </c:pt>
                <c:pt idx="93">
                  <c:v>-8.4723424999999999</c:v>
                </c:pt>
                <c:pt idx="94">
                  <c:v>-8.4574002999999998</c:v>
                </c:pt>
                <c:pt idx="95">
                  <c:v>-8.4603300000000008</c:v>
                </c:pt>
                <c:pt idx="96">
                  <c:v>-8.4700556000000002</c:v>
                </c:pt>
                <c:pt idx="97">
                  <c:v>-8.4859294999999992</c:v>
                </c:pt>
                <c:pt idx="98">
                  <c:v>-8.5089293000000001</c:v>
                </c:pt>
                <c:pt idx="99">
                  <c:v>-8.5289049000000006</c:v>
                </c:pt>
                <c:pt idx="100">
                  <c:v>-8.5295944000000006</c:v>
                </c:pt>
                <c:pt idx="101">
                  <c:v>-8.5416554999999992</c:v>
                </c:pt>
                <c:pt idx="102">
                  <c:v>-8.5688847999999993</c:v>
                </c:pt>
                <c:pt idx="103">
                  <c:v>-8.5976657999999997</c:v>
                </c:pt>
                <c:pt idx="104">
                  <c:v>-8.6282157999999995</c:v>
                </c:pt>
                <c:pt idx="105">
                  <c:v>-8.6720047000000005</c:v>
                </c:pt>
                <c:pt idx="106">
                  <c:v>-8.6881590000000006</c:v>
                </c:pt>
                <c:pt idx="107">
                  <c:v>-8.6721343999999991</c:v>
                </c:pt>
                <c:pt idx="108">
                  <c:v>-8.6462917000000008</c:v>
                </c:pt>
                <c:pt idx="109">
                  <c:v>-8.6132039999999996</c:v>
                </c:pt>
                <c:pt idx="110">
                  <c:v>-8.5729007999999993</c:v>
                </c:pt>
                <c:pt idx="111">
                  <c:v>-8.5404099999999996</c:v>
                </c:pt>
                <c:pt idx="112">
                  <c:v>-8.5202646000000009</c:v>
                </c:pt>
                <c:pt idx="113">
                  <c:v>-8.4956188000000008</c:v>
                </c:pt>
                <c:pt idx="114">
                  <c:v>-8.4661750999999992</c:v>
                </c:pt>
                <c:pt idx="115">
                  <c:v>-8.4360943000000006</c:v>
                </c:pt>
                <c:pt idx="116">
                  <c:v>-8.4123429999999999</c:v>
                </c:pt>
                <c:pt idx="117">
                  <c:v>-8.3957061999999993</c:v>
                </c:pt>
                <c:pt idx="118">
                  <c:v>-8.3930178000000009</c:v>
                </c:pt>
                <c:pt idx="119">
                  <c:v>-8.4089231000000009</c:v>
                </c:pt>
                <c:pt idx="120">
                  <c:v>-8.4400349000000006</c:v>
                </c:pt>
                <c:pt idx="121">
                  <c:v>-8.4858866000000006</c:v>
                </c:pt>
                <c:pt idx="122">
                  <c:v>-8.5385094000000006</c:v>
                </c:pt>
                <c:pt idx="123">
                  <c:v>-8.5848732000000005</c:v>
                </c:pt>
                <c:pt idx="124">
                  <c:v>-8.6306800999999993</c:v>
                </c:pt>
                <c:pt idx="125">
                  <c:v>-8.6752824999999998</c:v>
                </c:pt>
                <c:pt idx="126">
                  <c:v>-8.7024077999999996</c:v>
                </c:pt>
                <c:pt idx="127">
                  <c:v>-8.7210664999999992</c:v>
                </c:pt>
                <c:pt idx="128">
                  <c:v>-8.7419624000000002</c:v>
                </c:pt>
                <c:pt idx="129">
                  <c:v>-8.7446079000000001</c:v>
                </c:pt>
                <c:pt idx="130">
                  <c:v>-8.7275200000000002</c:v>
                </c:pt>
                <c:pt idx="131">
                  <c:v>-8.7020473000000003</c:v>
                </c:pt>
                <c:pt idx="132">
                  <c:v>-8.6666697999999993</c:v>
                </c:pt>
                <c:pt idx="133">
                  <c:v>-8.6217193999999999</c:v>
                </c:pt>
                <c:pt idx="134">
                  <c:v>-8.5770987999999999</c:v>
                </c:pt>
                <c:pt idx="135">
                  <c:v>-8.5284423999999994</c:v>
                </c:pt>
                <c:pt idx="136">
                  <c:v>-8.4767741999999995</c:v>
                </c:pt>
                <c:pt idx="137">
                  <c:v>-8.4374474999999993</c:v>
                </c:pt>
                <c:pt idx="138">
                  <c:v>-8.3985661999999994</c:v>
                </c:pt>
                <c:pt idx="139">
                  <c:v>-8.3623743000000008</c:v>
                </c:pt>
                <c:pt idx="140">
                  <c:v>-8.3350867999999991</c:v>
                </c:pt>
                <c:pt idx="141">
                  <c:v>-8.3192739000000007</c:v>
                </c:pt>
                <c:pt idx="142">
                  <c:v>-8.2954235000000001</c:v>
                </c:pt>
                <c:pt idx="143">
                  <c:v>-8.2672653</c:v>
                </c:pt>
                <c:pt idx="144">
                  <c:v>-8.2479315</c:v>
                </c:pt>
                <c:pt idx="145">
                  <c:v>-8.2284459999999999</c:v>
                </c:pt>
                <c:pt idx="146">
                  <c:v>-8.2157803000000005</c:v>
                </c:pt>
                <c:pt idx="147">
                  <c:v>-8.2099551999999996</c:v>
                </c:pt>
                <c:pt idx="148">
                  <c:v>-8.2202482000000003</c:v>
                </c:pt>
                <c:pt idx="149">
                  <c:v>-8.2228346000000005</c:v>
                </c:pt>
                <c:pt idx="150">
                  <c:v>-8.2283907000000003</c:v>
                </c:pt>
                <c:pt idx="151">
                  <c:v>-8.2309836999999995</c:v>
                </c:pt>
                <c:pt idx="152">
                  <c:v>-8.2325029000000001</c:v>
                </c:pt>
                <c:pt idx="153">
                  <c:v>-8.2432879999999997</c:v>
                </c:pt>
                <c:pt idx="154">
                  <c:v>-8.2625294</c:v>
                </c:pt>
                <c:pt idx="155">
                  <c:v>-8.2853708000000008</c:v>
                </c:pt>
                <c:pt idx="156">
                  <c:v>-8.3062582000000003</c:v>
                </c:pt>
                <c:pt idx="157">
                  <c:v>-8.3253974999999993</c:v>
                </c:pt>
                <c:pt idx="158">
                  <c:v>-8.3240213000000001</c:v>
                </c:pt>
                <c:pt idx="159">
                  <c:v>-8.3228045000000002</c:v>
                </c:pt>
                <c:pt idx="160">
                  <c:v>-8.3253803000000008</c:v>
                </c:pt>
                <c:pt idx="161">
                  <c:v>-8.3243998999999995</c:v>
                </c:pt>
                <c:pt idx="162">
                  <c:v>-8.3296861999999994</c:v>
                </c:pt>
                <c:pt idx="163">
                  <c:v>-8.3429822999999992</c:v>
                </c:pt>
                <c:pt idx="164">
                  <c:v>-8.3394098000000003</c:v>
                </c:pt>
                <c:pt idx="165">
                  <c:v>-8.3268155999999998</c:v>
                </c:pt>
                <c:pt idx="166">
                  <c:v>-8.3216953</c:v>
                </c:pt>
                <c:pt idx="167">
                  <c:v>-8.3343401000000004</c:v>
                </c:pt>
                <c:pt idx="168">
                  <c:v>-8.3595237999999998</c:v>
                </c:pt>
                <c:pt idx="169">
                  <c:v>-8.4146824000000002</c:v>
                </c:pt>
                <c:pt idx="170">
                  <c:v>-8.4838181000000006</c:v>
                </c:pt>
                <c:pt idx="171">
                  <c:v>-8.5537604999999992</c:v>
                </c:pt>
                <c:pt idx="172">
                  <c:v>-8.5986575999999992</c:v>
                </c:pt>
                <c:pt idx="173">
                  <c:v>-8.6323328000000004</c:v>
                </c:pt>
                <c:pt idx="174">
                  <c:v>-8.6532821999999996</c:v>
                </c:pt>
                <c:pt idx="175">
                  <c:v>-8.6659842000000005</c:v>
                </c:pt>
                <c:pt idx="176">
                  <c:v>-8.6740437000000004</c:v>
                </c:pt>
                <c:pt idx="177">
                  <c:v>-8.6744985999999997</c:v>
                </c:pt>
                <c:pt idx="178">
                  <c:v>-8.6574878999999996</c:v>
                </c:pt>
                <c:pt idx="179">
                  <c:v>-8.6165485000000004</c:v>
                </c:pt>
                <c:pt idx="180">
                  <c:v>-8.5640230000000006</c:v>
                </c:pt>
                <c:pt idx="181">
                  <c:v>-8.5009499000000002</c:v>
                </c:pt>
                <c:pt idx="182">
                  <c:v>-8.4550219000000002</c:v>
                </c:pt>
                <c:pt idx="183">
                  <c:v>-8.4226331999999999</c:v>
                </c:pt>
                <c:pt idx="184">
                  <c:v>-8.4054774999999999</c:v>
                </c:pt>
                <c:pt idx="185">
                  <c:v>-8.3944445000000005</c:v>
                </c:pt>
                <c:pt idx="186">
                  <c:v>-8.3849210999999997</c:v>
                </c:pt>
                <c:pt idx="187">
                  <c:v>-8.3695754999999998</c:v>
                </c:pt>
                <c:pt idx="188">
                  <c:v>-8.3613911000000005</c:v>
                </c:pt>
                <c:pt idx="189">
                  <c:v>-8.3666973000000002</c:v>
                </c:pt>
                <c:pt idx="190">
                  <c:v>-8.3905724999999993</c:v>
                </c:pt>
                <c:pt idx="191">
                  <c:v>-8.4339885999999993</c:v>
                </c:pt>
                <c:pt idx="192">
                  <c:v>-8.4867506000000006</c:v>
                </c:pt>
                <c:pt idx="193">
                  <c:v>-8.5463886000000002</c:v>
                </c:pt>
                <c:pt idx="194">
                  <c:v>-8.5899429000000005</c:v>
                </c:pt>
                <c:pt idx="195">
                  <c:v>-8.6056136999999993</c:v>
                </c:pt>
                <c:pt idx="196">
                  <c:v>-8.5976590999999996</c:v>
                </c:pt>
                <c:pt idx="197">
                  <c:v>-8.5975780000000004</c:v>
                </c:pt>
                <c:pt idx="198">
                  <c:v>-8.5873259999999991</c:v>
                </c:pt>
                <c:pt idx="199">
                  <c:v>-8.5820427000000006</c:v>
                </c:pt>
                <c:pt idx="200">
                  <c:v>-8.5874556999999996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F7-485A-9B6E-2E2056960B01}"/>
            </c:ext>
          </c:extLst>
        </c:ser>
        <c:ser>
          <c:idx val="0"/>
          <c:order val="2"/>
          <c:tx>
            <c:strRef>
              <c:f>'CLvsLO 2.5G'!$H$2</c:f>
              <c:strCache>
                <c:ptCount val="1"/>
                <c:pt idx="0">
                  <c:v> 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2.5G'!$E$5:$E$205</c:f>
              <c:numCache>
                <c:formatCode>General</c:formatCode>
                <c:ptCount val="201"/>
                <c:pt idx="0">
                  <c:v>8.5</c:v>
                </c:pt>
                <c:pt idx="1">
                  <c:v>8.5899999499999993</c:v>
                </c:pt>
                <c:pt idx="2">
                  <c:v>8.6799999000000003</c:v>
                </c:pt>
                <c:pt idx="3">
                  <c:v>8.7699998499999996</c:v>
                </c:pt>
                <c:pt idx="4">
                  <c:v>8.8599998000000006</c:v>
                </c:pt>
                <c:pt idx="5">
                  <c:v>8.9499997499999999</c:v>
                </c:pt>
                <c:pt idx="6">
                  <c:v>9.0399996999999992</c:v>
                </c:pt>
                <c:pt idx="7">
                  <c:v>9.1299996500000002</c:v>
                </c:pt>
                <c:pt idx="8">
                  <c:v>9.2199995999999995</c:v>
                </c:pt>
                <c:pt idx="9">
                  <c:v>9.3099995500000006</c:v>
                </c:pt>
                <c:pt idx="10">
                  <c:v>9.3999994999999998</c:v>
                </c:pt>
                <c:pt idx="11">
                  <c:v>9.4899994499999991</c:v>
                </c:pt>
                <c:pt idx="12">
                  <c:v>9.5799994000000002</c:v>
                </c:pt>
                <c:pt idx="13">
                  <c:v>9.6699993499999994</c:v>
                </c:pt>
                <c:pt idx="14">
                  <c:v>9.7599993000000005</c:v>
                </c:pt>
                <c:pt idx="15">
                  <c:v>9.8499992499999998</c:v>
                </c:pt>
                <c:pt idx="16">
                  <c:v>9.9399992000000008</c:v>
                </c:pt>
                <c:pt idx="17">
                  <c:v>10.02999915</c:v>
                </c:pt>
                <c:pt idx="18">
                  <c:v>10.119999099999999</c:v>
                </c:pt>
                <c:pt idx="19">
                  <c:v>10.20999905</c:v>
                </c:pt>
                <c:pt idx="20">
                  <c:v>10.299999</c:v>
                </c:pt>
                <c:pt idx="21">
                  <c:v>10.389998950000001</c:v>
                </c:pt>
                <c:pt idx="22">
                  <c:v>10.4799989</c:v>
                </c:pt>
                <c:pt idx="23">
                  <c:v>10.569998849999999</c:v>
                </c:pt>
                <c:pt idx="24">
                  <c:v>10.6599988</c:v>
                </c:pt>
                <c:pt idx="25">
                  <c:v>10.74999875</c:v>
                </c:pt>
                <c:pt idx="26">
                  <c:v>10.839998700000001</c:v>
                </c:pt>
                <c:pt idx="27">
                  <c:v>10.92999865</c:v>
                </c:pt>
                <c:pt idx="28">
                  <c:v>11.019998599999999</c:v>
                </c:pt>
                <c:pt idx="29">
                  <c:v>11.10999855</c:v>
                </c:pt>
                <c:pt idx="30">
                  <c:v>11.1999985</c:v>
                </c:pt>
                <c:pt idx="31">
                  <c:v>11.289998450000001</c:v>
                </c:pt>
                <c:pt idx="32">
                  <c:v>11.3799984</c:v>
                </c:pt>
                <c:pt idx="33">
                  <c:v>11.469998349999999</c:v>
                </c:pt>
                <c:pt idx="34">
                  <c:v>11.5599983</c:v>
                </c:pt>
                <c:pt idx="35">
                  <c:v>11.649998249999999</c:v>
                </c:pt>
                <c:pt idx="36">
                  <c:v>11.7399982</c:v>
                </c:pt>
                <c:pt idx="37">
                  <c:v>11.82999815</c:v>
                </c:pt>
                <c:pt idx="38">
                  <c:v>11.919998100000001</c:v>
                </c:pt>
                <c:pt idx="39">
                  <c:v>12.00999805</c:v>
                </c:pt>
                <c:pt idx="40">
                  <c:v>12.099997999999999</c:v>
                </c:pt>
                <c:pt idx="41">
                  <c:v>12.18999795</c:v>
                </c:pt>
                <c:pt idx="42">
                  <c:v>12.2799979</c:v>
                </c:pt>
                <c:pt idx="43">
                  <c:v>12.369997850000001</c:v>
                </c:pt>
                <c:pt idx="44">
                  <c:v>12.4599978</c:v>
                </c:pt>
                <c:pt idx="45">
                  <c:v>12.549997749999999</c:v>
                </c:pt>
                <c:pt idx="46">
                  <c:v>12.6399977</c:v>
                </c:pt>
                <c:pt idx="47">
                  <c:v>12.72999765</c:v>
                </c:pt>
                <c:pt idx="48">
                  <c:v>12.819997600000001</c:v>
                </c:pt>
                <c:pt idx="49">
                  <c:v>12.90999755</c:v>
                </c:pt>
                <c:pt idx="50">
                  <c:v>12.999997499999999</c:v>
                </c:pt>
                <c:pt idx="51">
                  <c:v>13.08999745</c:v>
                </c:pt>
                <c:pt idx="52">
                  <c:v>13.1799974</c:v>
                </c:pt>
                <c:pt idx="53">
                  <c:v>13.269997350000001</c:v>
                </c:pt>
                <c:pt idx="54">
                  <c:v>13.3599973</c:v>
                </c:pt>
                <c:pt idx="55">
                  <c:v>13.449997249999999</c:v>
                </c:pt>
                <c:pt idx="56">
                  <c:v>13.5399972</c:v>
                </c:pt>
                <c:pt idx="57">
                  <c:v>13.629997149999999</c:v>
                </c:pt>
                <c:pt idx="58">
                  <c:v>13.719997100000001</c:v>
                </c:pt>
                <c:pt idx="59">
                  <c:v>13.80999705</c:v>
                </c:pt>
                <c:pt idx="60">
                  <c:v>13.899997000000001</c:v>
                </c:pt>
                <c:pt idx="61">
                  <c:v>13.98999695</c:v>
                </c:pt>
                <c:pt idx="62">
                  <c:v>14.079996899999999</c:v>
                </c:pt>
                <c:pt idx="63">
                  <c:v>14.16999685</c:v>
                </c:pt>
                <c:pt idx="64">
                  <c:v>14.2599968</c:v>
                </c:pt>
                <c:pt idx="65">
                  <c:v>14.349996750000001</c:v>
                </c:pt>
                <c:pt idx="66">
                  <c:v>14.4399967</c:v>
                </c:pt>
                <c:pt idx="67">
                  <c:v>14.529996649999999</c:v>
                </c:pt>
                <c:pt idx="68">
                  <c:v>14.6199966</c:v>
                </c:pt>
                <c:pt idx="69">
                  <c:v>14.70999655</c:v>
                </c:pt>
                <c:pt idx="70">
                  <c:v>14.799996500000001</c:v>
                </c:pt>
                <c:pt idx="71">
                  <c:v>14.88999645</c:v>
                </c:pt>
                <c:pt idx="72">
                  <c:v>14.979996399999999</c:v>
                </c:pt>
                <c:pt idx="73">
                  <c:v>15.06999635</c:v>
                </c:pt>
                <c:pt idx="74">
                  <c:v>15.1599963</c:v>
                </c:pt>
                <c:pt idx="75">
                  <c:v>15.249996250000001</c:v>
                </c:pt>
                <c:pt idx="76">
                  <c:v>15.3399962</c:v>
                </c:pt>
                <c:pt idx="77">
                  <c:v>15.429996149999999</c:v>
                </c:pt>
                <c:pt idx="78">
                  <c:v>15.5199961</c:v>
                </c:pt>
                <c:pt idx="79">
                  <c:v>15.609996049999999</c:v>
                </c:pt>
                <c:pt idx="80">
                  <c:v>15.699996000000001</c:v>
                </c:pt>
                <c:pt idx="81">
                  <c:v>15.78999595</c:v>
                </c:pt>
                <c:pt idx="82">
                  <c:v>15.879995900000001</c:v>
                </c:pt>
                <c:pt idx="83">
                  <c:v>15.96999585</c:v>
                </c:pt>
                <c:pt idx="84">
                  <c:v>16.059995799999999</c:v>
                </c:pt>
                <c:pt idx="85">
                  <c:v>16.149995749999999</c:v>
                </c:pt>
                <c:pt idx="86">
                  <c:v>16.239995700000001</c:v>
                </c:pt>
                <c:pt idx="87">
                  <c:v>16.329995650000001</c:v>
                </c:pt>
                <c:pt idx="88">
                  <c:v>16.4199956</c:v>
                </c:pt>
                <c:pt idx="89">
                  <c:v>16.509995549999999</c:v>
                </c:pt>
                <c:pt idx="90">
                  <c:v>16.599995499999999</c:v>
                </c:pt>
                <c:pt idx="91">
                  <c:v>16.689995450000001</c:v>
                </c:pt>
                <c:pt idx="92">
                  <c:v>16.779995400000001</c:v>
                </c:pt>
                <c:pt idx="93">
                  <c:v>16.86999535</c:v>
                </c:pt>
                <c:pt idx="94">
                  <c:v>16.959995299999999</c:v>
                </c:pt>
                <c:pt idx="95">
                  <c:v>17.049995249999998</c:v>
                </c:pt>
                <c:pt idx="96">
                  <c:v>17.139995200000001</c:v>
                </c:pt>
                <c:pt idx="97">
                  <c:v>17.229995150000001</c:v>
                </c:pt>
                <c:pt idx="98">
                  <c:v>17.3199951</c:v>
                </c:pt>
                <c:pt idx="99">
                  <c:v>17.409995049999999</c:v>
                </c:pt>
                <c:pt idx="100">
                  <c:v>17.499994999999998</c:v>
                </c:pt>
                <c:pt idx="101">
                  <c:v>17.589994950000001</c:v>
                </c:pt>
                <c:pt idx="102">
                  <c:v>17.679994900000001</c:v>
                </c:pt>
                <c:pt idx="103">
                  <c:v>17.76999485</c:v>
                </c:pt>
                <c:pt idx="104">
                  <c:v>17.859994799999999</c:v>
                </c:pt>
                <c:pt idx="105">
                  <c:v>17.949994749999998</c:v>
                </c:pt>
                <c:pt idx="106">
                  <c:v>18.039994700000001</c:v>
                </c:pt>
                <c:pt idx="107">
                  <c:v>18.12999465</c:v>
                </c:pt>
                <c:pt idx="108">
                  <c:v>18.2199946</c:v>
                </c:pt>
                <c:pt idx="109">
                  <c:v>18.309994549999999</c:v>
                </c:pt>
                <c:pt idx="110">
                  <c:v>18.399994499999998</c:v>
                </c:pt>
                <c:pt idx="111">
                  <c:v>18.489994450000001</c:v>
                </c:pt>
                <c:pt idx="112">
                  <c:v>18.5799944</c:v>
                </c:pt>
                <c:pt idx="113">
                  <c:v>18.66999435</c:v>
                </c:pt>
                <c:pt idx="114">
                  <c:v>18.759994299999999</c:v>
                </c:pt>
                <c:pt idx="115">
                  <c:v>18.849994250000002</c:v>
                </c:pt>
                <c:pt idx="116">
                  <c:v>18.939994200000001</c:v>
                </c:pt>
                <c:pt idx="117">
                  <c:v>19.02999415</c:v>
                </c:pt>
                <c:pt idx="118">
                  <c:v>19.1199941</c:v>
                </c:pt>
                <c:pt idx="119">
                  <c:v>19.209994049999999</c:v>
                </c:pt>
                <c:pt idx="120">
                  <c:v>19.299994000000002</c:v>
                </c:pt>
                <c:pt idx="121">
                  <c:v>19.389993950000001</c:v>
                </c:pt>
                <c:pt idx="122">
                  <c:v>19.4799939</c:v>
                </c:pt>
                <c:pt idx="123">
                  <c:v>19.569993849999999</c:v>
                </c:pt>
                <c:pt idx="124">
                  <c:v>19.659993799999999</c:v>
                </c:pt>
                <c:pt idx="125">
                  <c:v>19.749993750000002</c:v>
                </c:pt>
                <c:pt idx="126">
                  <c:v>19.839993700000001</c:v>
                </c:pt>
                <c:pt idx="127">
                  <c:v>19.92999365</c:v>
                </c:pt>
                <c:pt idx="128">
                  <c:v>20.019993599999999</c:v>
                </c:pt>
                <c:pt idx="129">
                  <c:v>20.109993549999999</c:v>
                </c:pt>
                <c:pt idx="130">
                  <c:v>20.199993500000001</c:v>
                </c:pt>
                <c:pt idx="131">
                  <c:v>20.289993450000001</c:v>
                </c:pt>
                <c:pt idx="132">
                  <c:v>20.3799934</c:v>
                </c:pt>
                <c:pt idx="133">
                  <c:v>20.469993349999999</c:v>
                </c:pt>
                <c:pt idx="134">
                  <c:v>20.559993299999999</c:v>
                </c:pt>
                <c:pt idx="135">
                  <c:v>20.649993250000001</c:v>
                </c:pt>
                <c:pt idx="136">
                  <c:v>20.739993200000001</c:v>
                </c:pt>
                <c:pt idx="137">
                  <c:v>20.82999315</c:v>
                </c:pt>
                <c:pt idx="138">
                  <c:v>20.919993099999999</c:v>
                </c:pt>
                <c:pt idx="139">
                  <c:v>21.009993049999999</c:v>
                </c:pt>
                <c:pt idx="140">
                  <c:v>21.099993000000001</c:v>
                </c:pt>
                <c:pt idx="141">
                  <c:v>21.189992950000001</c:v>
                </c:pt>
                <c:pt idx="142">
                  <c:v>21.2799929</c:v>
                </c:pt>
                <c:pt idx="143">
                  <c:v>21.369992849999999</c:v>
                </c:pt>
                <c:pt idx="144">
                  <c:v>21.459992799999998</c:v>
                </c:pt>
                <c:pt idx="145">
                  <c:v>21.549992750000001</c:v>
                </c:pt>
                <c:pt idx="146">
                  <c:v>21.639992700000001</c:v>
                </c:pt>
                <c:pt idx="147">
                  <c:v>21.72999265</c:v>
                </c:pt>
                <c:pt idx="148">
                  <c:v>21.819992599999999</c:v>
                </c:pt>
                <c:pt idx="149">
                  <c:v>21.909992549999998</c:v>
                </c:pt>
                <c:pt idx="150">
                  <c:v>21.999992500000001</c:v>
                </c:pt>
                <c:pt idx="151">
                  <c:v>22.08999245</c:v>
                </c:pt>
                <c:pt idx="152">
                  <c:v>22.1799924</c:v>
                </c:pt>
                <c:pt idx="153">
                  <c:v>22.269992349999999</c:v>
                </c:pt>
                <c:pt idx="154">
                  <c:v>22.359992299999998</c:v>
                </c:pt>
                <c:pt idx="155">
                  <c:v>22.449992250000001</c:v>
                </c:pt>
                <c:pt idx="156">
                  <c:v>22.5399922</c:v>
                </c:pt>
                <c:pt idx="157">
                  <c:v>22.62999215</c:v>
                </c:pt>
                <c:pt idx="158">
                  <c:v>22.719992099999999</c:v>
                </c:pt>
                <c:pt idx="159">
                  <c:v>22.809992050000002</c:v>
                </c:pt>
                <c:pt idx="160">
                  <c:v>22.899992000000001</c:v>
                </c:pt>
                <c:pt idx="161">
                  <c:v>22.98999195</c:v>
                </c:pt>
                <c:pt idx="162">
                  <c:v>23.0799919</c:v>
                </c:pt>
                <c:pt idx="163">
                  <c:v>23.169991849999999</c:v>
                </c:pt>
                <c:pt idx="164">
                  <c:v>23.259991800000002</c:v>
                </c:pt>
                <c:pt idx="165">
                  <c:v>23.349991750000001</c:v>
                </c:pt>
                <c:pt idx="166">
                  <c:v>23.4399917</c:v>
                </c:pt>
                <c:pt idx="167">
                  <c:v>23.529991649999999</c:v>
                </c:pt>
                <c:pt idx="168">
                  <c:v>23.619991599999999</c:v>
                </c:pt>
                <c:pt idx="169">
                  <c:v>23.709991550000002</c:v>
                </c:pt>
                <c:pt idx="170">
                  <c:v>23.799991500000001</c:v>
                </c:pt>
                <c:pt idx="171">
                  <c:v>23.88999145</c:v>
                </c:pt>
                <c:pt idx="172">
                  <c:v>23.979991399999999</c:v>
                </c:pt>
                <c:pt idx="173">
                  <c:v>24.069991349999999</c:v>
                </c:pt>
                <c:pt idx="174">
                  <c:v>24.159991300000002</c:v>
                </c:pt>
                <c:pt idx="175">
                  <c:v>24.249991250000001</c:v>
                </c:pt>
                <c:pt idx="176">
                  <c:v>24.3399912</c:v>
                </c:pt>
                <c:pt idx="177">
                  <c:v>24.429991149999999</c:v>
                </c:pt>
                <c:pt idx="178">
                  <c:v>24.519991099999999</c:v>
                </c:pt>
                <c:pt idx="179">
                  <c:v>24.609991050000001</c:v>
                </c:pt>
                <c:pt idx="180">
                  <c:v>24.699991000000001</c:v>
                </c:pt>
                <c:pt idx="181">
                  <c:v>24.78999095</c:v>
                </c:pt>
                <c:pt idx="182">
                  <c:v>24.879990899999999</c:v>
                </c:pt>
                <c:pt idx="183">
                  <c:v>24.969990849999999</c:v>
                </c:pt>
                <c:pt idx="184">
                  <c:v>25.059990800000001</c:v>
                </c:pt>
                <c:pt idx="185">
                  <c:v>25.149990750000001</c:v>
                </c:pt>
                <c:pt idx="186">
                  <c:v>25.2399907</c:v>
                </c:pt>
                <c:pt idx="187">
                  <c:v>25.329990649999999</c:v>
                </c:pt>
                <c:pt idx="188">
                  <c:v>25.419990599999998</c:v>
                </c:pt>
                <c:pt idx="189">
                  <c:v>25.509990550000001</c:v>
                </c:pt>
                <c:pt idx="190">
                  <c:v>25.599990500000001</c:v>
                </c:pt>
                <c:pt idx="191">
                  <c:v>25.68999045</c:v>
                </c:pt>
                <c:pt idx="192">
                  <c:v>25.779990399999999</c:v>
                </c:pt>
                <c:pt idx="193">
                  <c:v>25.869990349999998</c:v>
                </c:pt>
                <c:pt idx="194">
                  <c:v>25.959990300000001</c:v>
                </c:pt>
                <c:pt idx="195">
                  <c:v>26.04999025</c:v>
                </c:pt>
                <c:pt idx="196">
                  <c:v>26.1399902</c:v>
                </c:pt>
                <c:pt idx="197">
                  <c:v>26.229990149999999</c:v>
                </c:pt>
                <c:pt idx="198">
                  <c:v>26.319990099999998</c:v>
                </c:pt>
                <c:pt idx="199">
                  <c:v>26.409990050000001</c:v>
                </c:pt>
                <c:pt idx="200">
                  <c:v>26.49999</c:v>
                </c:pt>
              </c:numCache>
            </c:numRef>
          </c:xVal>
          <c:yVal>
            <c:numRef>
              <c:f>'CLvsLO 2.5G'!$H$5:$H$205</c:f>
              <c:numCache>
                <c:formatCode>General</c:formatCode>
                <c:ptCount val="201"/>
                <c:pt idx="0">
                  <c:v>-7.4427352000000004</c:v>
                </c:pt>
                <c:pt idx="1">
                  <c:v>-7.3911804999999999</c:v>
                </c:pt>
                <c:pt idx="2">
                  <c:v>-7.3327470000000003</c:v>
                </c:pt>
                <c:pt idx="3">
                  <c:v>-7.3059168000000003</c:v>
                </c:pt>
                <c:pt idx="4">
                  <c:v>-7.0715026999999999</c:v>
                </c:pt>
                <c:pt idx="5">
                  <c:v>-7.2547750000000004</c:v>
                </c:pt>
                <c:pt idx="6">
                  <c:v>-7.2207732</c:v>
                </c:pt>
                <c:pt idx="7">
                  <c:v>-7.1562405</c:v>
                </c:pt>
                <c:pt idx="8">
                  <c:v>-7.0445409000000003</c:v>
                </c:pt>
                <c:pt idx="9">
                  <c:v>-6.9748143999999996</c:v>
                </c:pt>
                <c:pt idx="10">
                  <c:v>-6.7238464000000002</c:v>
                </c:pt>
                <c:pt idx="11">
                  <c:v>-6.7119346000000002</c:v>
                </c:pt>
                <c:pt idx="12">
                  <c:v>-6.7056335999999996</c:v>
                </c:pt>
                <c:pt idx="13">
                  <c:v>-6.6976914000000001</c:v>
                </c:pt>
                <c:pt idx="14">
                  <c:v>-6.7457704999999999</c:v>
                </c:pt>
                <c:pt idx="15">
                  <c:v>-6.7965274000000004</c:v>
                </c:pt>
                <c:pt idx="16">
                  <c:v>-6.7804760999999996</c:v>
                </c:pt>
                <c:pt idx="17">
                  <c:v>-6.8222556000000001</c:v>
                </c:pt>
                <c:pt idx="18">
                  <c:v>-6.8661102999999999</c:v>
                </c:pt>
                <c:pt idx="19">
                  <c:v>-6.8773565000000003</c:v>
                </c:pt>
                <c:pt idx="20">
                  <c:v>-6.9001340999999998</c:v>
                </c:pt>
                <c:pt idx="21">
                  <c:v>-6.9734224999999999</c:v>
                </c:pt>
                <c:pt idx="22">
                  <c:v>-7.0357637000000004</c:v>
                </c:pt>
                <c:pt idx="23">
                  <c:v>-7.1285353000000002</c:v>
                </c:pt>
                <c:pt idx="24">
                  <c:v>-7.2244973000000003</c:v>
                </c:pt>
                <c:pt idx="25">
                  <c:v>-7.3297242999999996</c:v>
                </c:pt>
                <c:pt idx="26">
                  <c:v>-7.4478679000000003</c:v>
                </c:pt>
                <c:pt idx="27">
                  <c:v>-7.5940231999999996</c:v>
                </c:pt>
                <c:pt idx="28">
                  <c:v>-7.7472443999999996</c:v>
                </c:pt>
                <c:pt idx="29">
                  <c:v>-7.9018521000000002</c:v>
                </c:pt>
                <c:pt idx="30">
                  <c:v>-8.0500813000000004</c:v>
                </c:pt>
                <c:pt idx="31">
                  <c:v>-8.1834945999999995</c:v>
                </c:pt>
                <c:pt idx="32">
                  <c:v>-8.2730160000000001</c:v>
                </c:pt>
                <c:pt idx="33">
                  <c:v>-8.3646355000000003</c:v>
                </c:pt>
                <c:pt idx="34">
                  <c:v>-8.4694375999999991</c:v>
                </c:pt>
                <c:pt idx="35">
                  <c:v>-8.5667200000000001</c:v>
                </c:pt>
                <c:pt idx="36">
                  <c:v>-8.6353492999999997</c:v>
                </c:pt>
                <c:pt idx="37">
                  <c:v>-8.6994591000000003</c:v>
                </c:pt>
                <c:pt idx="38">
                  <c:v>-8.7290563999999993</c:v>
                </c:pt>
                <c:pt idx="39">
                  <c:v>-8.6710749000000007</c:v>
                </c:pt>
                <c:pt idx="40">
                  <c:v>-8.5442342999999994</c:v>
                </c:pt>
                <c:pt idx="41">
                  <c:v>-8.3815947000000008</c:v>
                </c:pt>
                <c:pt idx="42">
                  <c:v>-8.1989278999999993</c:v>
                </c:pt>
                <c:pt idx="43">
                  <c:v>-8.0146359999999994</c:v>
                </c:pt>
                <c:pt idx="44">
                  <c:v>-7.8812056000000004</c:v>
                </c:pt>
                <c:pt idx="45">
                  <c:v>-7.8184638</c:v>
                </c:pt>
                <c:pt idx="46">
                  <c:v>-7.8163866999999998</c:v>
                </c:pt>
                <c:pt idx="47">
                  <c:v>-7.8660845999999998</c:v>
                </c:pt>
                <c:pt idx="48">
                  <c:v>-7.9510975000000004</c:v>
                </c:pt>
                <c:pt idx="49">
                  <c:v>-8.0657072000000003</c:v>
                </c:pt>
                <c:pt idx="50">
                  <c:v>-8.1980543000000008</c:v>
                </c:pt>
                <c:pt idx="51">
                  <c:v>-8.3091640000000009</c:v>
                </c:pt>
                <c:pt idx="52">
                  <c:v>-8.4064569000000002</c:v>
                </c:pt>
                <c:pt idx="53">
                  <c:v>-8.4897098999999994</c:v>
                </c:pt>
                <c:pt idx="54">
                  <c:v>-8.5354051999999996</c:v>
                </c:pt>
                <c:pt idx="55">
                  <c:v>-8.5529536999999998</c:v>
                </c:pt>
                <c:pt idx="56">
                  <c:v>-8.5930414000000006</c:v>
                </c:pt>
                <c:pt idx="57">
                  <c:v>-8.6343098000000005</c:v>
                </c:pt>
                <c:pt idx="58">
                  <c:v>-8.6673249999999999</c:v>
                </c:pt>
                <c:pt idx="59">
                  <c:v>-8.7167119999999993</c:v>
                </c:pt>
                <c:pt idx="60">
                  <c:v>-8.7803249000000001</c:v>
                </c:pt>
                <c:pt idx="61">
                  <c:v>-8.8317060000000005</c:v>
                </c:pt>
                <c:pt idx="62">
                  <c:v>-8.8587474999999998</c:v>
                </c:pt>
                <c:pt idx="63">
                  <c:v>-8.8812818999999994</c:v>
                </c:pt>
                <c:pt idx="64">
                  <c:v>-8.9001379000000007</c:v>
                </c:pt>
                <c:pt idx="65">
                  <c:v>-8.9147967999999995</c:v>
                </c:pt>
                <c:pt idx="66">
                  <c:v>-8.9381389999999996</c:v>
                </c:pt>
                <c:pt idx="67">
                  <c:v>-8.9699992999999996</c:v>
                </c:pt>
                <c:pt idx="68">
                  <c:v>-9.0008868999999994</c:v>
                </c:pt>
                <c:pt idx="69">
                  <c:v>-9.0119181000000008</c:v>
                </c:pt>
                <c:pt idx="70">
                  <c:v>-8.9978628</c:v>
                </c:pt>
                <c:pt idx="71">
                  <c:v>-8.9524412000000009</c:v>
                </c:pt>
                <c:pt idx="72">
                  <c:v>-8.9412354999999994</c:v>
                </c:pt>
                <c:pt idx="73">
                  <c:v>-8.9422149999999991</c:v>
                </c:pt>
                <c:pt idx="74">
                  <c:v>-8.9479485000000007</c:v>
                </c:pt>
                <c:pt idx="75">
                  <c:v>-8.9737328999999999</c:v>
                </c:pt>
                <c:pt idx="76">
                  <c:v>-9.0234070000000006</c:v>
                </c:pt>
                <c:pt idx="77">
                  <c:v>-9.0254630999999996</c:v>
                </c:pt>
                <c:pt idx="78">
                  <c:v>-9.0109606000000007</c:v>
                </c:pt>
                <c:pt idx="79">
                  <c:v>-9.0050173000000004</c:v>
                </c:pt>
                <c:pt idx="80">
                  <c:v>-8.9865283999999992</c:v>
                </c:pt>
                <c:pt idx="81">
                  <c:v>-8.9555682999999995</c:v>
                </c:pt>
                <c:pt idx="82">
                  <c:v>-8.9341802999999995</c:v>
                </c:pt>
                <c:pt idx="83">
                  <c:v>-8.9297036999999992</c:v>
                </c:pt>
                <c:pt idx="84">
                  <c:v>-8.9351100999999993</c:v>
                </c:pt>
                <c:pt idx="85">
                  <c:v>-8.9362124999999999</c:v>
                </c:pt>
                <c:pt idx="86">
                  <c:v>-8.9344912000000001</c:v>
                </c:pt>
                <c:pt idx="87">
                  <c:v>-8.9377812999999993</c:v>
                </c:pt>
                <c:pt idx="88">
                  <c:v>-8.9555702000000004</c:v>
                </c:pt>
                <c:pt idx="89">
                  <c:v>-8.9738178000000008</c:v>
                </c:pt>
                <c:pt idx="90">
                  <c:v>-8.9988641999999999</c:v>
                </c:pt>
                <c:pt idx="91">
                  <c:v>-9.0236815999999997</c:v>
                </c:pt>
                <c:pt idx="92">
                  <c:v>-9.0437049999999992</c:v>
                </c:pt>
                <c:pt idx="93">
                  <c:v>-9.0333500000000004</c:v>
                </c:pt>
                <c:pt idx="94">
                  <c:v>-9.0135956000000004</c:v>
                </c:pt>
                <c:pt idx="95">
                  <c:v>-9.0180006000000006</c:v>
                </c:pt>
                <c:pt idx="96">
                  <c:v>-9.0386199999999999</c:v>
                </c:pt>
                <c:pt idx="97">
                  <c:v>-9.0506896999999995</c:v>
                </c:pt>
                <c:pt idx="98">
                  <c:v>-9.0711346000000006</c:v>
                </c:pt>
                <c:pt idx="99">
                  <c:v>-9.0866422999999994</c:v>
                </c:pt>
                <c:pt idx="100">
                  <c:v>-9.0671996999999998</c:v>
                </c:pt>
                <c:pt idx="101">
                  <c:v>-9.0497885</c:v>
                </c:pt>
                <c:pt idx="102">
                  <c:v>-9.0649099</c:v>
                </c:pt>
                <c:pt idx="103">
                  <c:v>-9.0781030999999999</c:v>
                </c:pt>
                <c:pt idx="104">
                  <c:v>-9.0996846999999992</c:v>
                </c:pt>
                <c:pt idx="105">
                  <c:v>-9.1487551000000007</c:v>
                </c:pt>
                <c:pt idx="106">
                  <c:v>-9.1711110999999992</c:v>
                </c:pt>
                <c:pt idx="107">
                  <c:v>-9.1488771</c:v>
                </c:pt>
                <c:pt idx="108">
                  <c:v>-9.1215963000000002</c:v>
                </c:pt>
                <c:pt idx="109">
                  <c:v>-9.0933933000000007</c:v>
                </c:pt>
                <c:pt idx="110">
                  <c:v>-9.0612841</c:v>
                </c:pt>
                <c:pt idx="111">
                  <c:v>-9.0413799000000008</c:v>
                </c:pt>
                <c:pt idx="112">
                  <c:v>-9.0327826000000009</c:v>
                </c:pt>
                <c:pt idx="113">
                  <c:v>-9.0154189999999996</c:v>
                </c:pt>
                <c:pt idx="114">
                  <c:v>-8.9826678999999992</c:v>
                </c:pt>
                <c:pt idx="115">
                  <c:v>-8.9368619999999996</c:v>
                </c:pt>
                <c:pt idx="116">
                  <c:v>-8.8879584999999999</c:v>
                </c:pt>
                <c:pt idx="117">
                  <c:v>-8.8560742999999995</c:v>
                </c:pt>
                <c:pt idx="118">
                  <c:v>-8.8483820000000009</c:v>
                </c:pt>
                <c:pt idx="119">
                  <c:v>-8.8652362999999994</c:v>
                </c:pt>
                <c:pt idx="120">
                  <c:v>-8.8968430000000005</c:v>
                </c:pt>
                <c:pt idx="121">
                  <c:v>-8.9592705000000006</c:v>
                </c:pt>
                <c:pt idx="122">
                  <c:v>-9.0288094999999995</c:v>
                </c:pt>
                <c:pt idx="123">
                  <c:v>-9.0826034999999994</c:v>
                </c:pt>
                <c:pt idx="124">
                  <c:v>-9.1353206999999994</c:v>
                </c:pt>
                <c:pt idx="125">
                  <c:v>-9.1968355000000006</c:v>
                </c:pt>
                <c:pt idx="126">
                  <c:v>-9.2247561999999999</c:v>
                </c:pt>
                <c:pt idx="127">
                  <c:v>-9.2332190999999995</c:v>
                </c:pt>
                <c:pt idx="128">
                  <c:v>-9.2477999000000004</c:v>
                </c:pt>
                <c:pt idx="129">
                  <c:v>-9.2347506999999993</c:v>
                </c:pt>
                <c:pt idx="130">
                  <c:v>-9.1910982000000008</c:v>
                </c:pt>
                <c:pt idx="131">
                  <c:v>-9.1534823999999997</c:v>
                </c:pt>
                <c:pt idx="132">
                  <c:v>-9.1090107000000007</c:v>
                </c:pt>
                <c:pt idx="133">
                  <c:v>-9.0555544000000001</c:v>
                </c:pt>
                <c:pt idx="134">
                  <c:v>-9.0122842999999992</c:v>
                </c:pt>
                <c:pt idx="135">
                  <c:v>-8.9584779999999995</c:v>
                </c:pt>
                <c:pt idx="136">
                  <c:v>-8.8924923000000007</c:v>
                </c:pt>
                <c:pt idx="137">
                  <c:v>-8.8488827000000008</c:v>
                </c:pt>
                <c:pt idx="138">
                  <c:v>-8.8107547999999998</c:v>
                </c:pt>
                <c:pt idx="139">
                  <c:v>-8.7694492000000004</c:v>
                </c:pt>
                <c:pt idx="140">
                  <c:v>-8.7474565999999996</c:v>
                </c:pt>
                <c:pt idx="141">
                  <c:v>-8.7425069999999998</c:v>
                </c:pt>
                <c:pt idx="142">
                  <c:v>-8.7220297000000002</c:v>
                </c:pt>
                <c:pt idx="143">
                  <c:v>-8.6944008000000004</c:v>
                </c:pt>
                <c:pt idx="144">
                  <c:v>-8.6826153000000001</c:v>
                </c:pt>
                <c:pt idx="145">
                  <c:v>-8.6787205000000007</c:v>
                </c:pt>
                <c:pt idx="146">
                  <c:v>-8.6785259000000003</c:v>
                </c:pt>
                <c:pt idx="147">
                  <c:v>-8.6898850999999997</c:v>
                </c:pt>
                <c:pt idx="148">
                  <c:v>-8.7162103999999996</c:v>
                </c:pt>
                <c:pt idx="149">
                  <c:v>-8.7259130000000003</c:v>
                </c:pt>
                <c:pt idx="150">
                  <c:v>-8.7295818000000001</c:v>
                </c:pt>
                <c:pt idx="151">
                  <c:v>-8.7387332999999998</c:v>
                </c:pt>
                <c:pt idx="152">
                  <c:v>-8.7347584000000005</c:v>
                </c:pt>
                <c:pt idx="153">
                  <c:v>-8.7357739999999993</c:v>
                </c:pt>
                <c:pt idx="154">
                  <c:v>-8.7505568999999994</c:v>
                </c:pt>
                <c:pt idx="155">
                  <c:v>-8.7666512000000001</c:v>
                </c:pt>
                <c:pt idx="156">
                  <c:v>-8.7688780000000008</c:v>
                </c:pt>
                <c:pt idx="157">
                  <c:v>-8.7840375999999996</c:v>
                </c:pt>
                <c:pt idx="158">
                  <c:v>-8.7720184000000003</c:v>
                </c:pt>
                <c:pt idx="159">
                  <c:v>-8.7529983999999992</c:v>
                </c:pt>
                <c:pt idx="160">
                  <c:v>-8.7481661000000006</c:v>
                </c:pt>
                <c:pt idx="161">
                  <c:v>-8.7436112999999995</c:v>
                </c:pt>
                <c:pt idx="162">
                  <c:v>-8.7386560000000006</c:v>
                </c:pt>
                <c:pt idx="163">
                  <c:v>-8.7468882000000008</c:v>
                </c:pt>
                <c:pt idx="164">
                  <c:v>-8.7438973999999998</c:v>
                </c:pt>
                <c:pt idx="165">
                  <c:v>-8.7222176000000005</c:v>
                </c:pt>
                <c:pt idx="166">
                  <c:v>-8.7108393</c:v>
                </c:pt>
                <c:pt idx="167">
                  <c:v>-8.7207211999999998</c:v>
                </c:pt>
                <c:pt idx="168">
                  <c:v>-8.7457323000000002</c:v>
                </c:pt>
                <c:pt idx="169">
                  <c:v>-8.7990893999999997</c:v>
                </c:pt>
                <c:pt idx="170">
                  <c:v>-8.8702869</c:v>
                </c:pt>
                <c:pt idx="171">
                  <c:v>-8.9415511999999993</c:v>
                </c:pt>
                <c:pt idx="172">
                  <c:v>-8.9834127000000006</c:v>
                </c:pt>
                <c:pt idx="173">
                  <c:v>-9.0140685999999999</c:v>
                </c:pt>
                <c:pt idx="174">
                  <c:v>-9.0317307000000007</c:v>
                </c:pt>
                <c:pt idx="175">
                  <c:v>-9.0365715000000009</c:v>
                </c:pt>
                <c:pt idx="176">
                  <c:v>-9.0417117999999999</c:v>
                </c:pt>
                <c:pt idx="177">
                  <c:v>-9.0407285999999996</c:v>
                </c:pt>
                <c:pt idx="178">
                  <c:v>-9.0220833000000002</c:v>
                </c:pt>
                <c:pt idx="179">
                  <c:v>-8.9809990000000006</c:v>
                </c:pt>
                <c:pt idx="180">
                  <c:v>-8.9304790000000001</c:v>
                </c:pt>
                <c:pt idx="181">
                  <c:v>-8.8552455999999999</c:v>
                </c:pt>
                <c:pt idx="182">
                  <c:v>-8.8027344000000003</c:v>
                </c:pt>
                <c:pt idx="183">
                  <c:v>-8.7722300999999998</c:v>
                </c:pt>
                <c:pt idx="184">
                  <c:v>-8.7572583999999996</c:v>
                </c:pt>
                <c:pt idx="185">
                  <c:v>-8.7457417999999993</c:v>
                </c:pt>
                <c:pt idx="186">
                  <c:v>-8.7413597000000003</c:v>
                </c:pt>
                <c:pt idx="187">
                  <c:v>-8.7203712000000007</c:v>
                </c:pt>
                <c:pt idx="188">
                  <c:v>-8.7013415999999992</c:v>
                </c:pt>
                <c:pt idx="189">
                  <c:v>-8.6986074000000002</c:v>
                </c:pt>
                <c:pt idx="190">
                  <c:v>-8.7194567000000003</c:v>
                </c:pt>
                <c:pt idx="191">
                  <c:v>-8.7686805999999997</c:v>
                </c:pt>
                <c:pt idx="192">
                  <c:v>-8.8391514000000004</c:v>
                </c:pt>
                <c:pt idx="193">
                  <c:v>-8.9162464000000003</c:v>
                </c:pt>
                <c:pt idx="194">
                  <c:v>-8.9795274999999997</c:v>
                </c:pt>
                <c:pt idx="195">
                  <c:v>-9.0167836999999995</c:v>
                </c:pt>
                <c:pt idx="196">
                  <c:v>-9.0246247999999998</c:v>
                </c:pt>
                <c:pt idx="197">
                  <c:v>-9.0364942999999993</c:v>
                </c:pt>
                <c:pt idx="198">
                  <c:v>-9.0399332000000001</c:v>
                </c:pt>
                <c:pt idx="199">
                  <c:v>-9.0440167999999996</c:v>
                </c:pt>
                <c:pt idx="200">
                  <c:v>-9.0546130999999992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F7-485A-9B6E-2E2056960B01}"/>
            </c:ext>
          </c:extLst>
        </c:ser>
        <c:ser>
          <c:idx val="3"/>
          <c:order val="3"/>
          <c:tx>
            <c:strRef>
              <c:f>'CLvsLO 2.5G'!$I$2</c:f>
              <c:strCache>
                <c:ptCount val="1"/>
                <c:pt idx="0">
                  <c:v> 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2.5G'!$E$5:$E$205</c:f>
              <c:numCache>
                <c:formatCode>General</c:formatCode>
                <c:ptCount val="201"/>
                <c:pt idx="0">
                  <c:v>8.5</c:v>
                </c:pt>
                <c:pt idx="1">
                  <c:v>8.5899999499999993</c:v>
                </c:pt>
                <c:pt idx="2">
                  <c:v>8.6799999000000003</c:v>
                </c:pt>
                <c:pt idx="3">
                  <c:v>8.7699998499999996</c:v>
                </c:pt>
                <c:pt idx="4">
                  <c:v>8.8599998000000006</c:v>
                </c:pt>
                <c:pt idx="5">
                  <c:v>8.9499997499999999</c:v>
                </c:pt>
                <c:pt idx="6">
                  <c:v>9.0399996999999992</c:v>
                </c:pt>
                <c:pt idx="7">
                  <c:v>9.1299996500000002</c:v>
                </c:pt>
                <c:pt idx="8">
                  <c:v>9.2199995999999995</c:v>
                </c:pt>
                <c:pt idx="9">
                  <c:v>9.3099995500000006</c:v>
                </c:pt>
                <c:pt idx="10">
                  <c:v>9.3999994999999998</c:v>
                </c:pt>
                <c:pt idx="11">
                  <c:v>9.4899994499999991</c:v>
                </c:pt>
                <c:pt idx="12">
                  <c:v>9.5799994000000002</c:v>
                </c:pt>
                <c:pt idx="13">
                  <c:v>9.6699993499999994</c:v>
                </c:pt>
                <c:pt idx="14">
                  <c:v>9.7599993000000005</c:v>
                </c:pt>
                <c:pt idx="15">
                  <c:v>9.8499992499999998</c:v>
                </c:pt>
                <c:pt idx="16">
                  <c:v>9.9399992000000008</c:v>
                </c:pt>
                <c:pt idx="17">
                  <c:v>10.02999915</c:v>
                </c:pt>
                <c:pt idx="18">
                  <c:v>10.119999099999999</c:v>
                </c:pt>
                <c:pt idx="19">
                  <c:v>10.20999905</c:v>
                </c:pt>
                <c:pt idx="20">
                  <c:v>10.299999</c:v>
                </c:pt>
                <c:pt idx="21">
                  <c:v>10.389998950000001</c:v>
                </c:pt>
                <c:pt idx="22">
                  <c:v>10.4799989</c:v>
                </c:pt>
                <c:pt idx="23">
                  <c:v>10.569998849999999</c:v>
                </c:pt>
                <c:pt idx="24">
                  <c:v>10.6599988</c:v>
                </c:pt>
                <c:pt idx="25">
                  <c:v>10.74999875</c:v>
                </c:pt>
                <c:pt idx="26">
                  <c:v>10.839998700000001</c:v>
                </c:pt>
                <c:pt idx="27">
                  <c:v>10.92999865</c:v>
                </c:pt>
                <c:pt idx="28">
                  <c:v>11.019998599999999</c:v>
                </c:pt>
                <c:pt idx="29">
                  <c:v>11.10999855</c:v>
                </c:pt>
                <c:pt idx="30">
                  <c:v>11.1999985</c:v>
                </c:pt>
                <c:pt idx="31">
                  <c:v>11.289998450000001</c:v>
                </c:pt>
                <c:pt idx="32">
                  <c:v>11.3799984</c:v>
                </c:pt>
                <c:pt idx="33">
                  <c:v>11.469998349999999</c:v>
                </c:pt>
                <c:pt idx="34">
                  <c:v>11.5599983</c:v>
                </c:pt>
                <c:pt idx="35">
                  <c:v>11.649998249999999</c:v>
                </c:pt>
                <c:pt idx="36">
                  <c:v>11.7399982</c:v>
                </c:pt>
                <c:pt idx="37">
                  <c:v>11.82999815</c:v>
                </c:pt>
                <c:pt idx="38">
                  <c:v>11.919998100000001</c:v>
                </c:pt>
                <c:pt idx="39">
                  <c:v>12.00999805</c:v>
                </c:pt>
                <c:pt idx="40">
                  <c:v>12.099997999999999</c:v>
                </c:pt>
                <c:pt idx="41">
                  <c:v>12.18999795</c:v>
                </c:pt>
                <c:pt idx="42">
                  <c:v>12.2799979</c:v>
                </c:pt>
                <c:pt idx="43">
                  <c:v>12.369997850000001</c:v>
                </c:pt>
                <c:pt idx="44">
                  <c:v>12.4599978</c:v>
                </c:pt>
                <c:pt idx="45">
                  <c:v>12.549997749999999</c:v>
                </c:pt>
                <c:pt idx="46">
                  <c:v>12.6399977</c:v>
                </c:pt>
                <c:pt idx="47">
                  <c:v>12.72999765</c:v>
                </c:pt>
                <c:pt idx="48">
                  <c:v>12.819997600000001</c:v>
                </c:pt>
                <c:pt idx="49">
                  <c:v>12.90999755</c:v>
                </c:pt>
                <c:pt idx="50">
                  <c:v>12.999997499999999</c:v>
                </c:pt>
                <c:pt idx="51">
                  <c:v>13.08999745</c:v>
                </c:pt>
                <c:pt idx="52">
                  <c:v>13.1799974</c:v>
                </c:pt>
                <c:pt idx="53">
                  <c:v>13.269997350000001</c:v>
                </c:pt>
                <c:pt idx="54">
                  <c:v>13.3599973</c:v>
                </c:pt>
                <c:pt idx="55">
                  <c:v>13.449997249999999</c:v>
                </c:pt>
                <c:pt idx="56">
                  <c:v>13.5399972</c:v>
                </c:pt>
                <c:pt idx="57">
                  <c:v>13.629997149999999</c:v>
                </c:pt>
                <c:pt idx="58">
                  <c:v>13.719997100000001</c:v>
                </c:pt>
                <c:pt idx="59">
                  <c:v>13.80999705</c:v>
                </c:pt>
                <c:pt idx="60">
                  <c:v>13.899997000000001</c:v>
                </c:pt>
                <c:pt idx="61">
                  <c:v>13.98999695</c:v>
                </c:pt>
                <c:pt idx="62">
                  <c:v>14.079996899999999</c:v>
                </c:pt>
                <c:pt idx="63">
                  <c:v>14.16999685</c:v>
                </c:pt>
                <c:pt idx="64">
                  <c:v>14.2599968</c:v>
                </c:pt>
                <c:pt idx="65">
                  <c:v>14.349996750000001</c:v>
                </c:pt>
                <c:pt idx="66">
                  <c:v>14.4399967</c:v>
                </c:pt>
                <c:pt idx="67">
                  <c:v>14.529996649999999</c:v>
                </c:pt>
                <c:pt idx="68">
                  <c:v>14.6199966</c:v>
                </c:pt>
                <c:pt idx="69">
                  <c:v>14.70999655</c:v>
                </c:pt>
                <c:pt idx="70">
                  <c:v>14.799996500000001</c:v>
                </c:pt>
                <c:pt idx="71">
                  <c:v>14.88999645</c:v>
                </c:pt>
                <c:pt idx="72">
                  <c:v>14.979996399999999</c:v>
                </c:pt>
                <c:pt idx="73">
                  <c:v>15.06999635</c:v>
                </c:pt>
                <c:pt idx="74">
                  <c:v>15.1599963</c:v>
                </c:pt>
                <c:pt idx="75">
                  <c:v>15.249996250000001</c:v>
                </c:pt>
                <c:pt idx="76">
                  <c:v>15.3399962</c:v>
                </c:pt>
                <c:pt idx="77">
                  <c:v>15.429996149999999</c:v>
                </c:pt>
                <c:pt idx="78">
                  <c:v>15.5199961</c:v>
                </c:pt>
                <c:pt idx="79">
                  <c:v>15.609996049999999</c:v>
                </c:pt>
                <c:pt idx="80">
                  <c:v>15.699996000000001</c:v>
                </c:pt>
                <c:pt idx="81">
                  <c:v>15.78999595</c:v>
                </c:pt>
                <c:pt idx="82">
                  <c:v>15.879995900000001</c:v>
                </c:pt>
                <c:pt idx="83">
                  <c:v>15.96999585</c:v>
                </c:pt>
                <c:pt idx="84">
                  <c:v>16.059995799999999</c:v>
                </c:pt>
                <c:pt idx="85">
                  <c:v>16.149995749999999</c:v>
                </c:pt>
                <c:pt idx="86">
                  <c:v>16.239995700000001</c:v>
                </c:pt>
                <c:pt idx="87">
                  <c:v>16.329995650000001</c:v>
                </c:pt>
                <c:pt idx="88">
                  <c:v>16.4199956</c:v>
                </c:pt>
                <c:pt idx="89">
                  <c:v>16.509995549999999</c:v>
                </c:pt>
                <c:pt idx="90">
                  <c:v>16.599995499999999</c:v>
                </c:pt>
                <c:pt idx="91">
                  <c:v>16.689995450000001</c:v>
                </c:pt>
                <c:pt idx="92">
                  <c:v>16.779995400000001</c:v>
                </c:pt>
                <c:pt idx="93">
                  <c:v>16.86999535</c:v>
                </c:pt>
                <c:pt idx="94">
                  <c:v>16.959995299999999</c:v>
                </c:pt>
                <c:pt idx="95">
                  <c:v>17.049995249999998</c:v>
                </c:pt>
                <c:pt idx="96">
                  <c:v>17.139995200000001</c:v>
                </c:pt>
                <c:pt idx="97">
                  <c:v>17.229995150000001</c:v>
                </c:pt>
                <c:pt idx="98">
                  <c:v>17.3199951</c:v>
                </c:pt>
                <c:pt idx="99">
                  <c:v>17.409995049999999</c:v>
                </c:pt>
                <c:pt idx="100">
                  <c:v>17.499994999999998</c:v>
                </c:pt>
                <c:pt idx="101">
                  <c:v>17.589994950000001</c:v>
                </c:pt>
                <c:pt idx="102">
                  <c:v>17.679994900000001</c:v>
                </c:pt>
                <c:pt idx="103">
                  <c:v>17.76999485</c:v>
                </c:pt>
                <c:pt idx="104">
                  <c:v>17.859994799999999</c:v>
                </c:pt>
                <c:pt idx="105">
                  <c:v>17.949994749999998</c:v>
                </c:pt>
                <c:pt idx="106">
                  <c:v>18.039994700000001</c:v>
                </c:pt>
                <c:pt idx="107">
                  <c:v>18.12999465</c:v>
                </c:pt>
                <c:pt idx="108">
                  <c:v>18.2199946</c:v>
                </c:pt>
                <c:pt idx="109">
                  <c:v>18.309994549999999</c:v>
                </c:pt>
                <c:pt idx="110">
                  <c:v>18.399994499999998</c:v>
                </c:pt>
                <c:pt idx="111">
                  <c:v>18.489994450000001</c:v>
                </c:pt>
                <c:pt idx="112">
                  <c:v>18.5799944</c:v>
                </c:pt>
                <c:pt idx="113">
                  <c:v>18.66999435</c:v>
                </c:pt>
                <c:pt idx="114">
                  <c:v>18.759994299999999</c:v>
                </c:pt>
                <c:pt idx="115">
                  <c:v>18.849994250000002</c:v>
                </c:pt>
                <c:pt idx="116">
                  <c:v>18.939994200000001</c:v>
                </c:pt>
                <c:pt idx="117">
                  <c:v>19.02999415</c:v>
                </c:pt>
                <c:pt idx="118">
                  <c:v>19.1199941</c:v>
                </c:pt>
                <c:pt idx="119">
                  <c:v>19.209994049999999</c:v>
                </c:pt>
                <c:pt idx="120">
                  <c:v>19.299994000000002</c:v>
                </c:pt>
                <c:pt idx="121">
                  <c:v>19.389993950000001</c:v>
                </c:pt>
                <c:pt idx="122">
                  <c:v>19.4799939</c:v>
                </c:pt>
                <c:pt idx="123">
                  <c:v>19.569993849999999</c:v>
                </c:pt>
                <c:pt idx="124">
                  <c:v>19.659993799999999</c:v>
                </c:pt>
                <c:pt idx="125">
                  <c:v>19.749993750000002</c:v>
                </c:pt>
                <c:pt idx="126">
                  <c:v>19.839993700000001</c:v>
                </c:pt>
                <c:pt idx="127">
                  <c:v>19.92999365</c:v>
                </c:pt>
                <c:pt idx="128">
                  <c:v>20.019993599999999</c:v>
                </c:pt>
                <c:pt idx="129">
                  <c:v>20.109993549999999</c:v>
                </c:pt>
                <c:pt idx="130">
                  <c:v>20.199993500000001</c:v>
                </c:pt>
                <c:pt idx="131">
                  <c:v>20.289993450000001</c:v>
                </c:pt>
                <c:pt idx="132">
                  <c:v>20.3799934</c:v>
                </c:pt>
                <c:pt idx="133">
                  <c:v>20.469993349999999</c:v>
                </c:pt>
                <c:pt idx="134">
                  <c:v>20.559993299999999</c:v>
                </c:pt>
                <c:pt idx="135">
                  <c:v>20.649993250000001</c:v>
                </c:pt>
                <c:pt idx="136">
                  <c:v>20.739993200000001</c:v>
                </c:pt>
                <c:pt idx="137">
                  <c:v>20.82999315</c:v>
                </c:pt>
                <c:pt idx="138">
                  <c:v>20.919993099999999</c:v>
                </c:pt>
                <c:pt idx="139">
                  <c:v>21.009993049999999</c:v>
                </c:pt>
                <c:pt idx="140">
                  <c:v>21.099993000000001</c:v>
                </c:pt>
                <c:pt idx="141">
                  <c:v>21.189992950000001</c:v>
                </c:pt>
                <c:pt idx="142">
                  <c:v>21.2799929</c:v>
                </c:pt>
                <c:pt idx="143">
                  <c:v>21.369992849999999</c:v>
                </c:pt>
                <c:pt idx="144">
                  <c:v>21.459992799999998</c:v>
                </c:pt>
                <c:pt idx="145">
                  <c:v>21.549992750000001</c:v>
                </c:pt>
                <c:pt idx="146">
                  <c:v>21.639992700000001</c:v>
                </c:pt>
                <c:pt idx="147">
                  <c:v>21.72999265</c:v>
                </c:pt>
                <c:pt idx="148">
                  <c:v>21.819992599999999</c:v>
                </c:pt>
                <c:pt idx="149">
                  <c:v>21.909992549999998</c:v>
                </c:pt>
                <c:pt idx="150">
                  <c:v>21.999992500000001</c:v>
                </c:pt>
                <c:pt idx="151">
                  <c:v>22.08999245</c:v>
                </c:pt>
                <c:pt idx="152">
                  <c:v>22.1799924</c:v>
                </c:pt>
                <c:pt idx="153">
                  <c:v>22.269992349999999</c:v>
                </c:pt>
                <c:pt idx="154">
                  <c:v>22.359992299999998</c:v>
                </c:pt>
                <c:pt idx="155">
                  <c:v>22.449992250000001</c:v>
                </c:pt>
                <c:pt idx="156">
                  <c:v>22.5399922</c:v>
                </c:pt>
                <c:pt idx="157">
                  <c:v>22.62999215</c:v>
                </c:pt>
                <c:pt idx="158">
                  <c:v>22.719992099999999</c:v>
                </c:pt>
                <c:pt idx="159">
                  <c:v>22.809992050000002</c:v>
                </c:pt>
                <c:pt idx="160">
                  <c:v>22.899992000000001</c:v>
                </c:pt>
                <c:pt idx="161">
                  <c:v>22.98999195</c:v>
                </c:pt>
                <c:pt idx="162">
                  <c:v>23.0799919</c:v>
                </c:pt>
                <c:pt idx="163">
                  <c:v>23.169991849999999</c:v>
                </c:pt>
                <c:pt idx="164">
                  <c:v>23.259991800000002</c:v>
                </c:pt>
                <c:pt idx="165">
                  <c:v>23.349991750000001</c:v>
                </c:pt>
                <c:pt idx="166">
                  <c:v>23.4399917</c:v>
                </c:pt>
                <c:pt idx="167">
                  <c:v>23.529991649999999</c:v>
                </c:pt>
                <c:pt idx="168">
                  <c:v>23.619991599999999</c:v>
                </c:pt>
                <c:pt idx="169">
                  <c:v>23.709991550000002</c:v>
                </c:pt>
                <c:pt idx="170">
                  <c:v>23.799991500000001</c:v>
                </c:pt>
                <c:pt idx="171">
                  <c:v>23.88999145</c:v>
                </c:pt>
                <c:pt idx="172">
                  <c:v>23.979991399999999</c:v>
                </c:pt>
                <c:pt idx="173">
                  <c:v>24.069991349999999</c:v>
                </c:pt>
                <c:pt idx="174">
                  <c:v>24.159991300000002</c:v>
                </c:pt>
                <c:pt idx="175">
                  <c:v>24.249991250000001</c:v>
                </c:pt>
                <c:pt idx="176">
                  <c:v>24.3399912</c:v>
                </c:pt>
                <c:pt idx="177">
                  <c:v>24.429991149999999</c:v>
                </c:pt>
                <c:pt idx="178">
                  <c:v>24.519991099999999</c:v>
                </c:pt>
                <c:pt idx="179">
                  <c:v>24.609991050000001</c:v>
                </c:pt>
                <c:pt idx="180">
                  <c:v>24.699991000000001</c:v>
                </c:pt>
                <c:pt idx="181">
                  <c:v>24.78999095</c:v>
                </c:pt>
                <c:pt idx="182">
                  <c:v>24.879990899999999</c:v>
                </c:pt>
                <c:pt idx="183">
                  <c:v>24.969990849999999</c:v>
                </c:pt>
                <c:pt idx="184">
                  <c:v>25.059990800000001</c:v>
                </c:pt>
                <c:pt idx="185">
                  <c:v>25.149990750000001</c:v>
                </c:pt>
                <c:pt idx="186">
                  <c:v>25.2399907</c:v>
                </c:pt>
                <c:pt idx="187">
                  <c:v>25.329990649999999</c:v>
                </c:pt>
                <c:pt idx="188">
                  <c:v>25.419990599999998</c:v>
                </c:pt>
                <c:pt idx="189">
                  <c:v>25.509990550000001</c:v>
                </c:pt>
                <c:pt idx="190">
                  <c:v>25.599990500000001</c:v>
                </c:pt>
                <c:pt idx="191">
                  <c:v>25.68999045</c:v>
                </c:pt>
                <c:pt idx="192">
                  <c:v>25.779990399999999</c:v>
                </c:pt>
                <c:pt idx="193">
                  <c:v>25.869990349999998</c:v>
                </c:pt>
                <c:pt idx="194">
                  <c:v>25.959990300000001</c:v>
                </c:pt>
                <c:pt idx="195">
                  <c:v>26.04999025</c:v>
                </c:pt>
                <c:pt idx="196">
                  <c:v>26.1399902</c:v>
                </c:pt>
                <c:pt idx="197">
                  <c:v>26.229990149999999</c:v>
                </c:pt>
                <c:pt idx="198">
                  <c:v>26.319990099999998</c:v>
                </c:pt>
                <c:pt idx="199">
                  <c:v>26.409990050000001</c:v>
                </c:pt>
                <c:pt idx="200">
                  <c:v>26.49999</c:v>
                </c:pt>
              </c:numCache>
            </c:numRef>
          </c:xVal>
          <c:yVal>
            <c:numRef>
              <c:f>'CLvsLO 2.5G'!$I$5:$I$205</c:f>
              <c:numCache>
                <c:formatCode>General</c:formatCode>
                <c:ptCount val="201"/>
                <c:pt idx="0">
                  <c:v>-8.2298126000000007</c:v>
                </c:pt>
                <c:pt idx="1">
                  <c:v>-8.0302553000000003</c:v>
                </c:pt>
                <c:pt idx="2">
                  <c:v>-7.6781540000000001</c:v>
                </c:pt>
                <c:pt idx="3">
                  <c:v>-7.6951207999999998</c:v>
                </c:pt>
                <c:pt idx="4">
                  <c:v>-7.6040511000000004</c:v>
                </c:pt>
                <c:pt idx="5">
                  <c:v>-7.7418003000000004</c:v>
                </c:pt>
                <c:pt idx="6">
                  <c:v>-7.2570686000000002</c:v>
                </c:pt>
                <c:pt idx="7">
                  <c:v>-7.8732433000000004</c:v>
                </c:pt>
                <c:pt idx="8">
                  <c:v>-7.3575100999999998</c:v>
                </c:pt>
                <c:pt idx="9">
                  <c:v>-7.1064509999999999</c:v>
                </c:pt>
                <c:pt idx="10">
                  <c:v>-7.0112332999999998</c:v>
                </c:pt>
                <c:pt idx="11">
                  <c:v>-6.9674801999999998</c:v>
                </c:pt>
                <c:pt idx="12">
                  <c:v>-6.9765873000000003</c:v>
                </c:pt>
                <c:pt idx="13">
                  <c:v>-6.8354301</c:v>
                </c:pt>
                <c:pt idx="14">
                  <c:v>-6.9656763000000002</c:v>
                </c:pt>
                <c:pt idx="15">
                  <c:v>-6.7401843000000001</c:v>
                </c:pt>
                <c:pt idx="16">
                  <c:v>-6.9213718999999996</c:v>
                </c:pt>
                <c:pt idx="17">
                  <c:v>-6.8897890999999998</c:v>
                </c:pt>
                <c:pt idx="18">
                  <c:v>-6.8587531999999998</c:v>
                </c:pt>
                <c:pt idx="19">
                  <c:v>-6.9144896999999998</c:v>
                </c:pt>
                <c:pt idx="20">
                  <c:v>-6.9501571999999996</c:v>
                </c:pt>
                <c:pt idx="21">
                  <c:v>-7.1191535000000004</c:v>
                </c:pt>
                <c:pt idx="22">
                  <c:v>-7.1771522000000001</c:v>
                </c:pt>
                <c:pt idx="23">
                  <c:v>-7.3050918999999999</c:v>
                </c:pt>
                <c:pt idx="24">
                  <c:v>-7.3802418999999997</c:v>
                </c:pt>
                <c:pt idx="25">
                  <c:v>-7.4921154999999997</c:v>
                </c:pt>
                <c:pt idx="26">
                  <c:v>-7.6476582999999998</c:v>
                </c:pt>
                <c:pt idx="27">
                  <c:v>-7.8322167</c:v>
                </c:pt>
                <c:pt idx="28">
                  <c:v>-8.0731544</c:v>
                </c:pt>
                <c:pt idx="29">
                  <c:v>-8.3225613000000003</c:v>
                </c:pt>
                <c:pt idx="30">
                  <c:v>-8.4784117000000006</c:v>
                </c:pt>
                <c:pt idx="31">
                  <c:v>-8.6435365999999991</c:v>
                </c:pt>
                <c:pt idx="32">
                  <c:v>-8.7787638000000001</c:v>
                </c:pt>
                <c:pt idx="33">
                  <c:v>-8.9662018000000003</c:v>
                </c:pt>
                <c:pt idx="34">
                  <c:v>-8.9836644999999997</c:v>
                </c:pt>
                <c:pt idx="35">
                  <c:v>-9.1645135999999994</c:v>
                </c:pt>
                <c:pt idx="36">
                  <c:v>-9.3752288999999998</c:v>
                </c:pt>
                <c:pt idx="37">
                  <c:v>-9.4425448999999997</c:v>
                </c:pt>
                <c:pt idx="38">
                  <c:v>-9.3745785000000001</c:v>
                </c:pt>
                <c:pt idx="39">
                  <c:v>-9.3595552000000009</c:v>
                </c:pt>
                <c:pt idx="40">
                  <c:v>-9.3331718000000006</c:v>
                </c:pt>
                <c:pt idx="41">
                  <c:v>-9.1452179000000005</c:v>
                </c:pt>
                <c:pt idx="42">
                  <c:v>-8.8565845000000003</c:v>
                </c:pt>
                <c:pt idx="43">
                  <c:v>-8.6937370000000005</c:v>
                </c:pt>
                <c:pt idx="44">
                  <c:v>-8.5334921000000001</c:v>
                </c:pt>
                <c:pt idx="45">
                  <c:v>-8.4672049999999999</c:v>
                </c:pt>
                <c:pt idx="46">
                  <c:v>-8.5079440999999996</c:v>
                </c:pt>
                <c:pt idx="47">
                  <c:v>-8.5795679000000007</c:v>
                </c:pt>
                <c:pt idx="48">
                  <c:v>-8.6579818999999993</c:v>
                </c:pt>
                <c:pt idx="49">
                  <c:v>-8.7817706999999992</c:v>
                </c:pt>
                <c:pt idx="50">
                  <c:v>-8.9114208000000001</c:v>
                </c:pt>
                <c:pt idx="51">
                  <c:v>-9.1212520999999995</c:v>
                </c:pt>
                <c:pt idx="52">
                  <c:v>-9.3278847000000003</c:v>
                </c:pt>
                <c:pt idx="53">
                  <c:v>-9.3172835999999997</c:v>
                </c:pt>
                <c:pt idx="54">
                  <c:v>-9.4001093000000004</c:v>
                </c:pt>
                <c:pt idx="55">
                  <c:v>-9.4286107999999995</c:v>
                </c:pt>
                <c:pt idx="56">
                  <c:v>-9.3735494999999993</c:v>
                </c:pt>
                <c:pt idx="57">
                  <c:v>-9.4068316999999997</c:v>
                </c:pt>
                <c:pt idx="58">
                  <c:v>-9.5546884999999993</c:v>
                </c:pt>
                <c:pt idx="59">
                  <c:v>-9.6562958000000005</c:v>
                </c:pt>
                <c:pt idx="60">
                  <c:v>-9.6204786000000002</c:v>
                </c:pt>
                <c:pt idx="61">
                  <c:v>-9.6348819999999993</c:v>
                </c:pt>
                <c:pt idx="62">
                  <c:v>-9.7477446000000008</c:v>
                </c:pt>
                <c:pt idx="63">
                  <c:v>-9.8147774000000005</c:v>
                </c:pt>
                <c:pt idx="64">
                  <c:v>-9.7360868000000007</c:v>
                </c:pt>
                <c:pt idx="65">
                  <c:v>-9.6782923000000007</c:v>
                </c:pt>
                <c:pt idx="66">
                  <c:v>-9.7538871999999994</c:v>
                </c:pt>
                <c:pt idx="67">
                  <c:v>-9.8410233999999992</c:v>
                </c:pt>
                <c:pt idx="68">
                  <c:v>-9.9814176999999997</c:v>
                </c:pt>
                <c:pt idx="69">
                  <c:v>-10.006213000000001</c:v>
                </c:pt>
                <c:pt idx="70">
                  <c:v>-9.9731807999999997</c:v>
                </c:pt>
                <c:pt idx="71">
                  <c:v>-9.9017382000000005</c:v>
                </c:pt>
                <c:pt idx="72">
                  <c:v>-9.7707099999999993</c:v>
                </c:pt>
                <c:pt idx="73">
                  <c:v>-9.6063422999999997</c:v>
                </c:pt>
                <c:pt idx="74">
                  <c:v>-9.8515300999999997</c:v>
                </c:pt>
                <c:pt idx="75">
                  <c:v>-9.9689426000000001</c:v>
                </c:pt>
                <c:pt idx="76">
                  <c:v>-9.8777083999999995</c:v>
                </c:pt>
                <c:pt idx="77">
                  <c:v>-9.9120483000000004</c:v>
                </c:pt>
                <c:pt idx="78">
                  <c:v>-10.037259000000001</c:v>
                </c:pt>
                <c:pt idx="79">
                  <c:v>-9.9286861000000002</c:v>
                </c:pt>
                <c:pt idx="80">
                  <c:v>-9.8386458999999995</c:v>
                </c:pt>
                <c:pt idx="81">
                  <c:v>-9.8525743000000006</c:v>
                </c:pt>
                <c:pt idx="82">
                  <c:v>-9.8160352999999994</c:v>
                </c:pt>
                <c:pt idx="83">
                  <c:v>-9.7383480000000002</c:v>
                </c:pt>
                <c:pt idx="84">
                  <c:v>-9.6869001000000008</c:v>
                </c:pt>
                <c:pt idx="85">
                  <c:v>-9.7391205000000003</c:v>
                </c:pt>
                <c:pt idx="86">
                  <c:v>-9.8600043999999993</c:v>
                </c:pt>
                <c:pt idx="87">
                  <c:v>-9.7935572000000004</c:v>
                </c:pt>
                <c:pt idx="88">
                  <c:v>-9.6972035999999999</c:v>
                </c:pt>
                <c:pt idx="89">
                  <c:v>-9.6455573999999995</c:v>
                </c:pt>
                <c:pt idx="90">
                  <c:v>-9.7944937000000003</c:v>
                </c:pt>
                <c:pt idx="91">
                  <c:v>-9.9405965999999992</c:v>
                </c:pt>
                <c:pt idx="92">
                  <c:v>-9.9022608000000005</c:v>
                </c:pt>
                <c:pt idx="93">
                  <c:v>-9.8605909</c:v>
                </c:pt>
                <c:pt idx="94">
                  <c:v>-9.7937116999999994</c:v>
                </c:pt>
                <c:pt idx="95">
                  <c:v>-9.7449179000000008</c:v>
                </c:pt>
                <c:pt idx="96">
                  <c:v>-9.7332888000000004</c:v>
                </c:pt>
                <c:pt idx="97">
                  <c:v>-9.9010066999999999</c:v>
                </c:pt>
                <c:pt idx="98">
                  <c:v>-10.016064</c:v>
                </c:pt>
                <c:pt idx="99">
                  <c:v>-9.8700056000000007</c:v>
                </c:pt>
                <c:pt idx="100">
                  <c:v>-9.8846912000000007</c:v>
                </c:pt>
                <c:pt idx="101">
                  <c:v>-9.9167565999999994</c:v>
                </c:pt>
                <c:pt idx="102">
                  <c:v>-9.7468690999999996</c:v>
                </c:pt>
                <c:pt idx="103">
                  <c:v>-9.7665013999999992</c:v>
                </c:pt>
                <c:pt idx="104">
                  <c:v>-9.8860139999999994</c:v>
                </c:pt>
                <c:pt idx="105">
                  <c:v>-9.8494387000000003</c:v>
                </c:pt>
                <c:pt idx="106">
                  <c:v>-9.9230146000000001</c:v>
                </c:pt>
                <c:pt idx="107">
                  <c:v>-10.127712000000001</c:v>
                </c:pt>
                <c:pt idx="108">
                  <c:v>-10.000831</c:v>
                </c:pt>
                <c:pt idx="109">
                  <c:v>-9.7731160999999993</c:v>
                </c:pt>
                <c:pt idx="110">
                  <c:v>-9.7598581000000006</c:v>
                </c:pt>
                <c:pt idx="111">
                  <c:v>-9.8407897999999996</c:v>
                </c:pt>
                <c:pt idx="112">
                  <c:v>-9.9803581000000001</c:v>
                </c:pt>
                <c:pt idx="113">
                  <c:v>-10.046227</c:v>
                </c:pt>
                <c:pt idx="114">
                  <c:v>-9.9029702999999998</c:v>
                </c:pt>
                <c:pt idx="115">
                  <c:v>-9.7494315999999994</c:v>
                </c:pt>
                <c:pt idx="116">
                  <c:v>-9.7044954000000008</c:v>
                </c:pt>
                <c:pt idx="117">
                  <c:v>-9.7062950000000008</c:v>
                </c:pt>
                <c:pt idx="118">
                  <c:v>-9.7068024000000008</c:v>
                </c:pt>
                <c:pt idx="119">
                  <c:v>-9.7539625000000001</c:v>
                </c:pt>
                <c:pt idx="120">
                  <c:v>-9.8911619000000002</c:v>
                </c:pt>
                <c:pt idx="121">
                  <c:v>-9.9735355000000006</c:v>
                </c:pt>
                <c:pt idx="122">
                  <c:v>-9.9870061999999997</c:v>
                </c:pt>
                <c:pt idx="123">
                  <c:v>-10.207397</c:v>
                </c:pt>
                <c:pt idx="124">
                  <c:v>-10.263889000000001</c:v>
                </c:pt>
                <c:pt idx="125">
                  <c:v>-10.026375</c:v>
                </c:pt>
                <c:pt idx="126">
                  <c:v>-10.071911</c:v>
                </c:pt>
                <c:pt idx="127">
                  <c:v>-10.260903000000001</c:v>
                </c:pt>
                <c:pt idx="128">
                  <c:v>-10.136146999999999</c:v>
                </c:pt>
                <c:pt idx="129">
                  <c:v>-10.075694</c:v>
                </c:pt>
                <c:pt idx="130">
                  <c:v>-10.224221</c:v>
                </c:pt>
                <c:pt idx="131">
                  <c:v>-10.094379999999999</c:v>
                </c:pt>
                <c:pt idx="132">
                  <c:v>-10.053457</c:v>
                </c:pt>
                <c:pt idx="133">
                  <c:v>-10.165409</c:v>
                </c:pt>
                <c:pt idx="134">
                  <c:v>-9.9677752999999996</c:v>
                </c:pt>
                <c:pt idx="135">
                  <c:v>-9.9019803999999993</c:v>
                </c:pt>
                <c:pt idx="136">
                  <c:v>-10.103353</c:v>
                </c:pt>
                <c:pt idx="137">
                  <c:v>-9.9051065000000005</c:v>
                </c:pt>
                <c:pt idx="138">
                  <c:v>-9.7285786000000005</c:v>
                </c:pt>
                <c:pt idx="139">
                  <c:v>-9.8993825999999991</c:v>
                </c:pt>
                <c:pt idx="140">
                  <c:v>-9.9500437000000002</c:v>
                </c:pt>
                <c:pt idx="141">
                  <c:v>-9.7951984000000003</c:v>
                </c:pt>
                <c:pt idx="142">
                  <c:v>-9.7886962999999998</c:v>
                </c:pt>
                <c:pt idx="143">
                  <c:v>-9.9187031000000001</c:v>
                </c:pt>
                <c:pt idx="144">
                  <c:v>-9.8883876999999991</c:v>
                </c:pt>
                <c:pt idx="145">
                  <c:v>-9.7647704999999991</c:v>
                </c:pt>
                <c:pt idx="146">
                  <c:v>-9.9210548000000003</c:v>
                </c:pt>
                <c:pt idx="147">
                  <c:v>-10.062745</c:v>
                </c:pt>
                <c:pt idx="148">
                  <c:v>-9.9934157999999993</c:v>
                </c:pt>
                <c:pt idx="149">
                  <c:v>-9.9807549000000009</c:v>
                </c:pt>
                <c:pt idx="150">
                  <c:v>-9.9591551000000003</c:v>
                </c:pt>
                <c:pt idx="151">
                  <c:v>-9.8312082000000007</c:v>
                </c:pt>
                <c:pt idx="152">
                  <c:v>-9.9732485000000004</c:v>
                </c:pt>
                <c:pt idx="153">
                  <c:v>-10.176232000000001</c:v>
                </c:pt>
                <c:pt idx="154">
                  <c:v>-9.8404407999999997</c:v>
                </c:pt>
                <c:pt idx="155">
                  <c:v>-9.7944058999999992</c:v>
                </c:pt>
                <c:pt idx="156">
                  <c:v>-9.9465990000000009</c:v>
                </c:pt>
                <c:pt idx="157">
                  <c:v>-9.8970860999999992</c:v>
                </c:pt>
                <c:pt idx="158">
                  <c:v>-9.9321003000000001</c:v>
                </c:pt>
                <c:pt idx="159">
                  <c:v>-10.099</c:v>
                </c:pt>
                <c:pt idx="160">
                  <c:v>-9.7310209000000008</c:v>
                </c:pt>
                <c:pt idx="161">
                  <c:v>-9.6200303999999992</c:v>
                </c:pt>
                <c:pt idx="162">
                  <c:v>-9.9014664000000003</c:v>
                </c:pt>
                <c:pt idx="163">
                  <c:v>-9.9401522</c:v>
                </c:pt>
                <c:pt idx="164">
                  <c:v>-9.8389044000000005</c:v>
                </c:pt>
                <c:pt idx="165">
                  <c:v>-9.8352242000000007</c:v>
                </c:pt>
                <c:pt idx="166">
                  <c:v>-9.7450495000000004</c:v>
                </c:pt>
                <c:pt idx="167">
                  <c:v>-9.6802911999999992</c:v>
                </c:pt>
                <c:pt idx="168">
                  <c:v>-9.7563352999999999</c:v>
                </c:pt>
                <c:pt idx="169">
                  <c:v>-9.8522730000000003</c:v>
                </c:pt>
                <c:pt idx="170">
                  <c:v>-9.8141593999999994</c:v>
                </c:pt>
                <c:pt idx="171">
                  <c:v>-9.8850049999999996</c:v>
                </c:pt>
                <c:pt idx="172">
                  <c:v>-10.027239</c:v>
                </c:pt>
                <c:pt idx="173">
                  <c:v>-10.089854000000001</c:v>
                </c:pt>
                <c:pt idx="174">
                  <c:v>-9.9568834000000006</c:v>
                </c:pt>
                <c:pt idx="175">
                  <c:v>-9.8747463</c:v>
                </c:pt>
                <c:pt idx="176">
                  <c:v>-9.8406371999999998</c:v>
                </c:pt>
                <c:pt idx="177">
                  <c:v>-9.7873315999999999</c:v>
                </c:pt>
                <c:pt idx="178">
                  <c:v>-9.8588438000000007</c:v>
                </c:pt>
                <c:pt idx="179">
                  <c:v>-9.8630809999999993</c:v>
                </c:pt>
                <c:pt idx="180">
                  <c:v>-9.7688646000000006</c:v>
                </c:pt>
                <c:pt idx="181">
                  <c:v>-9.7077293000000004</c:v>
                </c:pt>
                <c:pt idx="182">
                  <c:v>-9.6297417000000003</c:v>
                </c:pt>
                <c:pt idx="183">
                  <c:v>-9.4314488999999995</c:v>
                </c:pt>
                <c:pt idx="184">
                  <c:v>-9.4964169999999992</c:v>
                </c:pt>
                <c:pt idx="185">
                  <c:v>-9.6320648000000002</c:v>
                </c:pt>
                <c:pt idx="186">
                  <c:v>-9.5945768000000005</c:v>
                </c:pt>
                <c:pt idx="187">
                  <c:v>-9.6160736</c:v>
                </c:pt>
                <c:pt idx="188">
                  <c:v>-9.6674127999999993</c:v>
                </c:pt>
                <c:pt idx="189">
                  <c:v>-9.5464029000000004</c:v>
                </c:pt>
                <c:pt idx="190">
                  <c:v>-9.5430717000000005</c:v>
                </c:pt>
                <c:pt idx="191">
                  <c:v>-9.6743659999999991</c:v>
                </c:pt>
                <c:pt idx="192">
                  <c:v>-9.7688818000000008</c:v>
                </c:pt>
                <c:pt idx="193">
                  <c:v>-9.9958972999999993</c:v>
                </c:pt>
                <c:pt idx="194">
                  <c:v>-10.387228</c:v>
                </c:pt>
                <c:pt idx="195">
                  <c:v>-10.656419</c:v>
                </c:pt>
                <c:pt idx="196">
                  <c:v>-10.796312</c:v>
                </c:pt>
                <c:pt idx="197">
                  <c:v>-11.037542</c:v>
                </c:pt>
                <c:pt idx="198">
                  <c:v>-11.051717</c:v>
                </c:pt>
                <c:pt idx="199">
                  <c:v>-11.042026999999999</c:v>
                </c:pt>
                <c:pt idx="200">
                  <c:v>-11.175000000000001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F7-485A-9B6E-2E2056960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52256"/>
        <c:axId val="101154176"/>
      </c:scatterChart>
      <c:valAx>
        <c:axId val="101152256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1154176"/>
        <c:crosses val="autoZero"/>
        <c:crossBetween val="midCat"/>
        <c:majorUnit val="2"/>
      </c:valAx>
      <c:valAx>
        <c:axId val="101154176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11522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1872890994144187"/>
          <c:y val="0.57643955963837856"/>
          <c:w val="0.22872169869556283"/>
          <c:h val="0.22029636920384951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2.5 GHz IF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3006025076638575"/>
          <c:y val="2.31700204141149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'CLvsLO 2.5G'!$P$2</c:f>
              <c:strCache>
                <c:ptCount val="1"/>
                <c:pt idx="0">
                  <c:v> 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2.5G'!$E$5:$E$205</c:f>
              <c:numCache>
                <c:formatCode>General</c:formatCode>
                <c:ptCount val="201"/>
                <c:pt idx="0">
                  <c:v>8.5</c:v>
                </c:pt>
                <c:pt idx="1">
                  <c:v>8.5899999499999993</c:v>
                </c:pt>
                <c:pt idx="2">
                  <c:v>8.6799999000000003</c:v>
                </c:pt>
                <c:pt idx="3">
                  <c:v>8.7699998499999996</c:v>
                </c:pt>
                <c:pt idx="4">
                  <c:v>8.8599998000000006</c:v>
                </c:pt>
                <c:pt idx="5">
                  <c:v>8.9499997499999999</c:v>
                </c:pt>
                <c:pt idx="6">
                  <c:v>9.0399996999999992</c:v>
                </c:pt>
                <c:pt idx="7">
                  <c:v>9.1299996500000002</c:v>
                </c:pt>
                <c:pt idx="8">
                  <c:v>9.2199995999999995</c:v>
                </c:pt>
                <c:pt idx="9">
                  <c:v>9.3099995500000006</c:v>
                </c:pt>
                <c:pt idx="10">
                  <c:v>9.3999994999999998</c:v>
                </c:pt>
                <c:pt idx="11">
                  <c:v>9.4899994499999991</c:v>
                </c:pt>
                <c:pt idx="12">
                  <c:v>9.5799994000000002</c:v>
                </c:pt>
                <c:pt idx="13">
                  <c:v>9.6699993499999994</c:v>
                </c:pt>
                <c:pt idx="14">
                  <c:v>9.7599993000000005</c:v>
                </c:pt>
                <c:pt idx="15">
                  <c:v>9.8499992499999998</c:v>
                </c:pt>
                <c:pt idx="16">
                  <c:v>9.9399992000000008</c:v>
                </c:pt>
                <c:pt idx="17">
                  <c:v>10.02999915</c:v>
                </c:pt>
                <c:pt idx="18">
                  <c:v>10.119999099999999</c:v>
                </c:pt>
                <c:pt idx="19">
                  <c:v>10.20999905</c:v>
                </c:pt>
                <c:pt idx="20">
                  <c:v>10.299999</c:v>
                </c:pt>
                <c:pt idx="21">
                  <c:v>10.389998950000001</c:v>
                </c:pt>
                <c:pt idx="22">
                  <c:v>10.4799989</c:v>
                </c:pt>
                <c:pt idx="23">
                  <c:v>10.569998849999999</c:v>
                </c:pt>
                <c:pt idx="24">
                  <c:v>10.6599988</c:v>
                </c:pt>
                <c:pt idx="25">
                  <c:v>10.74999875</c:v>
                </c:pt>
                <c:pt idx="26">
                  <c:v>10.839998700000001</c:v>
                </c:pt>
                <c:pt idx="27">
                  <c:v>10.92999865</c:v>
                </c:pt>
                <c:pt idx="28">
                  <c:v>11.019998599999999</c:v>
                </c:pt>
                <c:pt idx="29">
                  <c:v>11.10999855</c:v>
                </c:pt>
                <c:pt idx="30">
                  <c:v>11.1999985</c:v>
                </c:pt>
                <c:pt idx="31">
                  <c:v>11.289998450000001</c:v>
                </c:pt>
                <c:pt idx="32">
                  <c:v>11.3799984</c:v>
                </c:pt>
                <c:pt idx="33">
                  <c:v>11.469998349999999</c:v>
                </c:pt>
                <c:pt idx="34">
                  <c:v>11.5599983</c:v>
                </c:pt>
                <c:pt idx="35">
                  <c:v>11.649998249999999</c:v>
                </c:pt>
                <c:pt idx="36">
                  <c:v>11.7399982</c:v>
                </c:pt>
                <c:pt idx="37">
                  <c:v>11.82999815</c:v>
                </c:pt>
                <c:pt idx="38">
                  <c:v>11.919998100000001</c:v>
                </c:pt>
                <c:pt idx="39">
                  <c:v>12.00999805</c:v>
                </c:pt>
                <c:pt idx="40">
                  <c:v>12.099997999999999</c:v>
                </c:pt>
                <c:pt idx="41">
                  <c:v>12.18999795</c:v>
                </c:pt>
                <c:pt idx="42">
                  <c:v>12.2799979</c:v>
                </c:pt>
                <c:pt idx="43">
                  <c:v>12.369997850000001</c:v>
                </c:pt>
                <c:pt idx="44">
                  <c:v>12.4599978</c:v>
                </c:pt>
                <c:pt idx="45">
                  <c:v>12.549997749999999</c:v>
                </c:pt>
                <c:pt idx="46">
                  <c:v>12.6399977</c:v>
                </c:pt>
                <c:pt idx="47">
                  <c:v>12.72999765</c:v>
                </c:pt>
                <c:pt idx="48">
                  <c:v>12.819997600000001</c:v>
                </c:pt>
                <c:pt idx="49">
                  <c:v>12.90999755</c:v>
                </c:pt>
                <c:pt idx="50">
                  <c:v>12.999997499999999</c:v>
                </c:pt>
                <c:pt idx="51">
                  <c:v>13.08999745</c:v>
                </c:pt>
                <c:pt idx="52">
                  <c:v>13.1799974</c:v>
                </c:pt>
                <c:pt idx="53">
                  <c:v>13.269997350000001</c:v>
                </c:pt>
                <c:pt idx="54">
                  <c:v>13.3599973</c:v>
                </c:pt>
                <c:pt idx="55">
                  <c:v>13.449997249999999</c:v>
                </c:pt>
                <c:pt idx="56">
                  <c:v>13.5399972</c:v>
                </c:pt>
                <c:pt idx="57">
                  <c:v>13.629997149999999</c:v>
                </c:pt>
                <c:pt idx="58">
                  <c:v>13.719997100000001</c:v>
                </c:pt>
                <c:pt idx="59">
                  <c:v>13.80999705</c:v>
                </c:pt>
                <c:pt idx="60">
                  <c:v>13.899997000000001</c:v>
                </c:pt>
                <c:pt idx="61">
                  <c:v>13.98999695</c:v>
                </c:pt>
                <c:pt idx="62">
                  <c:v>14.079996899999999</c:v>
                </c:pt>
                <c:pt idx="63">
                  <c:v>14.16999685</c:v>
                </c:pt>
                <c:pt idx="64">
                  <c:v>14.2599968</c:v>
                </c:pt>
                <c:pt idx="65">
                  <c:v>14.349996750000001</c:v>
                </c:pt>
                <c:pt idx="66">
                  <c:v>14.4399967</c:v>
                </c:pt>
                <c:pt idx="67">
                  <c:v>14.529996649999999</c:v>
                </c:pt>
                <c:pt idx="68">
                  <c:v>14.6199966</c:v>
                </c:pt>
                <c:pt idx="69">
                  <c:v>14.70999655</c:v>
                </c:pt>
                <c:pt idx="70">
                  <c:v>14.799996500000001</c:v>
                </c:pt>
                <c:pt idx="71">
                  <c:v>14.88999645</c:v>
                </c:pt>
                <c:pt idx="72">
                  <c:v>14.979996399999999</c:v>
                </c:pt>
                <c:pt idx="73">
                  <c:v>15.06999635</c:v>
                </c:pt>
                <c:pt idx="74">
                  <c:v>15.1599963</c:v>
                </c:pt>
                <c:pt idx="75">
                  <c:v>15.249996250000001</c:v>
                </c:pt>
                <c:pt idx="76">
                  <c:v>15.3399962</c:v>
                </c:pt>
                <c:pt idx="77">
                  <c:v>15.429996149999999</c:v>
                </c:pt>
                <c:pt idx="78">
                  <c:v>15.5199961</c:v>
                </c:pt>
                <c:pt idx="79">
                  <c:v>15.609996049999999</c:v>
                </c:pt>
                <c:pt idx="80">
                  <c:v>15.699996000000001</c:v>
                </c:pt>
                <c:pt idx="81">
                  <c:v>15.78999595</c:v>
                </c:pt>
                <c:pt idx="82">
                  <c:v>15.879995900000001</c:v>
                </c:pt>
                <c:pt idx="83">
                  <c:v>15.96999585</c:v>
                </c:pt>
                <c:pt idx="84">
                  <c:v>16.059995799999999</c:v>
                </c:pt>
                <c:pt idx="85">
                  <c:v>16.149995749999999</c:v>
                </c:pt>
                <c:pt idx="86">
                  <c:v>16.239995700000001</c:v>
                </c:pt>
                <c:pt idx="87">
                  <c:v>16.329995650000001</c:v>
                </c:pt>
                <c:pt idx="88">
                  <c:v>16.4199956</c:v>
                </c:pt>
                <c:pt idx="89">
                  <c:v>16.509995549999999</c:v>
                </c:pt>
                <c:pt idx="90">
                  <c:v>16.599995499999999</c:v>
                </c:pt>
                <c:pt idx="91">
                  <c:v>16.689995450000001</c:v>
                </c:pt>
                <c:pt idx="92">
                  <c:v>16.779995400000001</c:v>
                </c:pt>
                <c:pt idx="93">
                  <c:v>16.86999535</c:v>
                </c:pt>
                <c:pt idx="94">
                  <c:v>16.959995299999999</c:v>
                </c:pt>
                <c:pt idx="95">
                  <c:v>17.049995249999998</c:v>
                </c:pt>
                <c:pt idx="96">
                  <c:v>17.139995200000001</c:v>
                </c:pt>
                <c:pt idx="97">
                  <c:v>17.229995150000001</c:v>
                </c:pt>
                <c:pt idx="98">
                  <c:v>17.3199951</c:v>
                </c:pt>
                <c:pt idx="99">
                  <c:v>17.409995049999999</c:v>
                </c:pt>
                <c:pt idx="100">
                  <c:v>17.499994999999998</c:v>
                </c:pt>
                <c:pt idx="101">
                  <c:v>17.589994950000001</c:v>
                </c:pt>
                <c:pt idx="102">
                  <c:v>17.679994900000001</c:v>
                </c:pt>
                <c:pt idx="103">
                  <c:v>17.76999485</c:v>
                </c:pt>
                <c:pt idx="104">
                  <c:v>17.859994799999999</c:v>
                </c:pt>
                <c:pt idx="105">
                  <c:v>17.949994749999998</c:v>
                </c:pt>
                <c:pt idx="106">
                  <c:v>18.039994700000001</c:v>
                </c:pt>
                <c:pt idx="107">
                  <c:v>18.12999465</c:v>
                </c:pt>
                <c:pt idx="108">
                  <c:v>18.2199946</c:v>
                </c:pt>
                <c:pt idx="109">
                  <c:v>18.309994549999999</c:v>
                </c:pt>
                <c:pt idx="110">
                  <c:v>18.399994499999998</c:v>
                </c:pt>
                <c:pt idx="111">
                  <c:v>18.489994450000001</c:v>
                </c:pt>
                <c:pt idx="112">
                  <c:v>18.5799944</c:v>
                </c:pt>
                <c:pt idx="113">
                  <c:v>18.66999435</c:v>
                </c:pt>
                <c:pt idx="114">
                  <c:v>18.759994299999999</c:v>
                </c:pt>
                <c:pt idx="115">
                  <c:v>18.849994250000002</c:v>
                </c:pt>
                <c:pt idx="116">
                  <c:v>18.939994200000001</c:v>
                </c:pt>
                <c:pt idx="117">
                  <c:v>19.02999415</c:v>
                </c:pt>
                <c:pt idx="118">
                  <c:v>19.1199941</c:v>
                </c:pt>
                <c:pt idx="119">
                  <c:v>19.209994049999999</c:v>
                </c:pt>
                <c:pt idx="120">
                  <c:v>19.299994000000002</c:v>
                </c:pt>
                <c:pt idx="121">
                  <c:v>19.389993950000001</c:v>
                </c:pt>
                <c:pt idx="122">
                  <c:v>19.4799939</c:v>
                </c:pt>
                <c:pt idx="123">
                  <c:v>19.569993849999999</c:v>
                </c:pt>
                <c:pt idx="124">
                  <c:v>19.659993799999999</c:v>
                </c:pt>
                <c:pt idx="125">
                  <c:v>19.749993750000002</c:v>
                </c:pt>
                <c:pt idx="126">
                  <c:v>19.839993700000001</c:v>
                </c:pt>
                <c:pt idx="127">
                  <c:v>19.92999365</c:v>
                </c:pt>
                <c:pt idx="128">
                  <c:v>20.019993599999999</c:v>
                </c:pt>
                <c:pt idx="129">
                  <c:v>20.109993549999999</c:v>
                </c:pt>
                <c:pt idx="130">
                  <c:v>20.199993500000001</c:v>
                </c:pt>
                <c:pt idx="131">
                  <c:v>20.289993450000001</c:v>
                </c:pt>
                <c:pt idx="132">
                  <c:v>20.3799934</c:v>
                </c:pt>
                <c:pt idx="133">
                  <c:v>20.469993349999999</c:v>
                </c:pt>
                <c:pt idx="134">
                  <c:v>20.559993299999999</c:v>
                </c:pt>
                <c:pt idx="135">
                  <c:v>20.649993250000001</c:v>
                </c:pt>
                <c:pt idx="136">
                  <c:v>20.739993200000001</c:v>
                </c:pt>
                <c:pt idx="137">
                  <c:v>20.82999315</c:v>
                </c:pt>
                <c:pt idx="138">
                  <c:v>20.919993099999999</c:v>
                </c:pt>
                <c:pt idx="139">
                  <c:v>21.009993049999999</c:v>
                </c:pt>
                <c:pt idx="140">
                  <c:v>21.099993000000001</c:v>
                </c:pt>
                <c:pt idx="141">
                  <c:v>21.189992950000001</c:v>
                </c:pt>
                <c:pt idx="142">
                  <c:v>21.2799929</c:v>
                </c:pt>
                <c:pt idx="143">
                  <c:v>21.369992849999999</c:v>
                </c:pt>
                <c:pt idx="144">
                  <c:v>21.459992799999998</c:v>
                </c:pt>
                <c:pt idx="145">
                  <c:v>21.549992750000001</c:v>
                </c:pt>
                <c:pt idx="146">
                  <c:v>21.639992700000001</c:v>
                </c:pt>
                <c:pt idx="147">
                  <c:v>21.72999265</c:v>
                </c:pt>
                <c:pt idx="148">
                  <c:v>21.819992599999999</c:v>
                </c:pt>
                <c:pt idx="149">
                  <c:v>21.909992549999998</c:v>
                </c:pt>
                <c:pt idx="150">
                  <c:v>21.999992500000001</c:v>
                </c:pt>
                <c:pt idx="151">
                  <c:v>22.08999245</c:v>
                </c:pt>
                <c:pt idx="152">
                  <c:v>22.1799924</c:v>
                </c:pt>
                <c:pt idx="153">
                  <c:v>22.269992349999999</c:v>
                </c:pt>
                <c:pt idx="154">
                  <c:v>22.359992299999998</c:v>
                </c:pt>
                <c:pt idx="155">
                  <c:v>22.449992250000001</c:v>
                </c:pt>
                <c:pt idx="156">
                  <c:v>22.5399922</c:v>
                </c:pt>
                <c:pt idx="157">
                  <c:v>22.62999215</c:v>
                </c:pt>
                <c:pt idx="158">
                  <c:v>22.719992099999999</c:v>
                </c:pt>
                <c:pt idx="159">
                  <c:v>22.809992050000002</c:v>
                </c:pt>
                <c:pt idx="160">
                  <c:v>22.899992000000001</c:v>
                </c:pt>
                <c:pt idx="161">
                  <c:v>22.98999195</c:v>
                </c:pt>
                <c:pt idx="162">
                  <c:v>23.0799919</c:v>
                </c:pt>
                <c:pt idx="163">
                  <c:v>23.169991849999999</c:v>
                </c:pt>
                <c:pt idx="164">
                  <c:v>23.259991800000002</c:v>
                </c:pt>
                <c:pt idx="165">
                  <c:v>23.349991750000001</c:v>
                </c:pt>
                <c:pt idx="166">
                  <c:v>23.4399917</c:v>
                </c:pt>
                <c:pt idx="167">
                  <c:v>23.529991649999999</c:v>
                </c:pt>
                <c:pt idx="168">
                  <c:v>23.619991599999999</c:v>
                </c:pt>
                <c:pt idx="169">
                  <c:v>23.709991550000002</c:v>
                </c:pt>
                <c:pt idx="170">
                  <c:v>23.799991500000001</c:v>
                </c:pt>
                <c:pt idx="171">
                  <c:v>23.88999145</c:v>
                </c:pt>
                <c:pt idx="172">
                  <c:v>23.979991399999999</c:v>
                </c:pt>
                <c:pt idx="173">
                  <c:v>24.069991349999999</c:v>
                </c:pt>
                <c:pt idx="174">
                  <c:v>24.159991300000002</c:v>
                </c:pt>
                <c:pt idx="175">
                  <c:v>24.249991250000001</c:v>
                </c:pt>
                <c:pt idx="176">
                  <c:v>24.3399912</c:v>
                </c:pt>
                <c:pt idx="177">
                  <c:v>24.429991149999999</c:v>
                </c:pt>
                <c:pt idx="178">
                  <c:v>24.519991099999999</c:v>
                </c:pt>
                <c:pt idx="179">
                  <c:v>24.609991050000001</c:v>
                </c:pt>
                <c:pt idx="180">
                  <c:v>24.699991000000001</c:v>
                </c:pt>
                <c:pt idx="181">
                  <c:v>24.78999095</c:v>
                </c:pt>
                <c:pt idx="182">
                  <c:v>24.879990899999999</c:v>
                </c:pt>
                <c:pt idx="183">
                  <c:v>24.969990849999999</c:v>
                </c:pt>
                <c:pt idx="184">
                  <c:v>25.059990800000001</c:v>
                </c:pt>
                <c:pt idx="185">
                  <c:v>25.149990750000001</c:v>
                </c:pt>
                <c:pt idx="186">
                  <c:v>25.2399907</c:v>
                </c:pt>
                <c:pt idx="187">
                  <c:v>25.329990649999999</c:v>
                </c:pt>
                <c:pt idx="188">
                  <c:v>25.419990599999998</c:v>
                </c:pt>
                <c:pt idx="189">
                  <c:v>25.509990550000001</c:v>
                </c:pt>
                <c:pt idx="190">
                  <c:v>25.599990500000001</c:v>
                </c:pt>
                <c:pt idx="191">
                  <c:v>25.68999045</c:v>
                </c:pt>
                <c:pt idx="192">
                  <c:v>25.779990399999999</c:v>
                </c:pt>
                <c:pt idx="193">
                  <c:v>25.869990349999998</c:v>
                </c:pt>
                <c:pt idx="194">
                  <c:v>25.959990300000001</c:v>
                </c:pt>
                <c:pt idx="195">
                  <c:v>26.04999025</c:v>
                </c:pt>
                <c:pt idx="196">
                  <c:v>26.1399902</c:v>
                </c:pt>
                <c:pt idx="197">
                  <c:v>26.229990149999999</c:v>
                </c:pt>
                <c:pt idx="198">
                  <c:v>26.319990099999998</c:v>
                </c:pt>
                <c:pt idx="199">
                  <c:v>26.409990050000001</c:v>
                </c:pt>
                <c:pt idx="200">
                  <c:v>26.49999</c:v>
                </c:pt>
              </c:numCache>
            </c:numRef>
          </c:xVal>
          <c:yVal>
            <c:numRef>
              <c:f>'CLvsLO 2.5G'!$P$5:$P$205</c:f>
              <c:numCache>
                <c:formatCode>General</c:formatCode>
                <c:ptCount val="201"/>
                <c:pt idx="0">
                  <c:v>-8.1087054999999992</c:v>
                </c:pt>
                <c:pt idx="1">
                  <c:v>-8.0528230999999995</c:v>
                </c:pt>
                <c:pt idx="2">
                  <c:v>-8.0264691999999993</c:v>
                </c:pt>
                <c:pt idx="3">
                  <c:v>-8.0299721000000002</c:v>
                </c:pt>
                <c:pt idx="4">
                  <c:v>-8.0674629000000007</c:v>
                </c:pt>
                <c:pt idx="5">
                  <c:v>-8.2446240999999993</c:v>
                </c:pt>
                <c:pt idx="6">
                  <c:v>-8.2754059000000009</c:v>
                </c:pt>
                <c:pt idx="7">
                  <c:v>-8.2615546999999996</c:v>
                </c:pt>
                <c:pt idx="8">
                  <c:v>-8.2761831000000008</c:v>
                </c:pt>
                <c:pt idx="9">
                  <c:v>-8.2291001999999995</c:v>
                </c:pt>
                <c:pt idx="10">
                  <c:v>-8.1661023999999998</c:v>
                </c:pt>
                <c:pt idx="11">
                  <c:v>-8.2029323999999999</c:v>
                </c:pt>
                <c:pt idx="12">
                  <c:v>-8.2630472000000008</c:v>
                </c:pt>
                <c:pt idx="13">
                  <c:v>-8.2779837000000001</c:v>
                </c:pt>
                <c:pt idx="14">
                  <c:v>-8.4172144000000007</c:v>
                </c:pt>
                <c:pt idx="15">
                  <c:v>-8.4897536999999996</c:v>
                </c:pt>
                <c:pt idx="16">
                  <c:v>-8.5655985000000001</c:v>
                </c:pt>
                <c:pt idx="17">
                  <c:v>-8.6349248999999997</c:v>
                </c:pt>
                <c:pt idx="18">
                  <c:v>-8.7029695999999994</c:v>
                </c:pt>
                <c:pt idx="19">
                  <c:v>-8.6907271999999995</c:v>
                </c:pt>
                <c:pt idx="20">
                  <c:v>-8.7360963999999992</c:v>
                </c:pt>
                <c:pt idx="21">
                  <c:v>-8.7961311000000002</c:v>
                </c:pt>
                <c:pt idx="22">
                  <c:v>-8.8774881000000008</c:v>
                </c:pt>
                <c:pt idx="23">
                  <c:v>-8.9659537999999994</c:v>
                </c:pt>
                <c:pt idx="24">
                  <c:v>-9.0587567999999994</c:v>
                </c:pt>
                <c:pt idx="25">
                  <c:v>-9.1546097</c:v>
                </c:pt>
                <c:pt idx="26">
                  <c:v>-9.2512530999999996</c:v>
                </c:pt>
                <c:pt idx="27">
                  <c:v>-9.3369655999999992</c:v>
                </c:pt>
                <c:pt idx="28">
                  <c:v>-9.4090395000000004</c:v>
                </c:pt>
                <c:pt idx="29">
                  <c:v>-9.4562111000000009</c:v>
                </c:pt>
                <c:pt idx="30">
                  <c:v>-9.4838705000000001</c:v>
                </c:pt>
                <c:pt idx="31">
                  <c:v>-9.4804706999999997</c:v>
                </c:pt>
                <c:pt idx="32">
                  <c:v>-9.4434891000000007</c:v>
                </c:pt>
                <c:pt idx="33">
                  <c:v>-9.3619412999999998</c:v>
                </c:pt>
                <c:pt idx="34">
                  <c:v>-9.2515620999999992</c:v>
                </c:pt>
                <c:pt idx="35">
                  <c:v>-9.1311692999999998</c:v>
                </c:pt>
                <c:pt idx="36">
                  <c:v>-8.9993075999999999</c:v>
                </c:pt>
                <c:pt idx="37">
                  <c:v>-8.8770790000000002</c:v>
                </c:pt>
                <c:pt idx="38">
                  <c:v>-8.7763308999999996</c:v>
                </c:pt>
                <c:pt idx="39">
                  <c:v>-8.7107992000000003</c:v>
                </c:pt>
                <c:pt idx="40">
                  <c:v>-8.6521138999999998</c:v>
                </c:pt>
                <c:pt idx="41">
                  <c:v>-8.6154765999999992</c:v>
                </c:pt>
                <c:pt idx="42">
                  <c:v>-8.5904130999999992</c:v>
                </c:pt>
                <c:pt idx="43">
                  <c:v>-8.5825586000000005</c:v>
                </c:pt>
                <c:pt idx="44">
                  <c:v>-8.5822658999999994</c:v>
                </c:pt>
                <c:pt idx="45">
                  <c:v>-8.5845680000000009</c:v>
                </c:pt>
                <c:pt idx="46">
                  <c:v>-8.6013164999999994</c:v>
                </c:pt>
                <c:pt idx="47">
                  <c:v>-8.6330462000000008</c:v>
                </c:pt>
                <c:pt idx="48">
                  <c:v>-8.6635962000000006</c:v>
                </c:pt>
                <c:pt idx="49">
                  <c:v>-8.6830996999999996</c:v>
                </c:pt>
                <c:pt idx="50">
                  <c:v>-8.7368621999999991</c:v>
                </c:pt>
                <c:pt idx="51">
                  <c:v>-8.7927646999999993</c:v>
                </c:pt>
                <c:pt idx="52">
                  <c:v>-8.8485335999999997</c:v>
                </c:pt>
                <c:pt idx="53">
                  <c:v>-8.9263411000000001</c:v>
                </c:pt>
                <c:pt idx="54">
                  <c:v>-9.0188494000000006</c:v>
                </c:pt>
                <c:pt idx="55">
                  <c:v>-9.0864592000000002</c:v>
                </c:pt>
                <c:pt idx="56">
                  <c:v>-9.1421843000000003</c:v>
                </c:pt>
                <c:pt idx="57">
                  <c:v>-9.1889190999999997</c:v>
                </c:pt>
                <c:pt idx="58">
                  <c:v>-9.2097101000000006</c:v>
                </c:pt>
                <c:pt idx="59">
                  <c:v>-9.2055273</c:v>
                </c:pt>
                <c:pt idx="60">
                  <c:v>-9.1825913999999997</c:v>
                </c:pt>
                <c:pt idx="61">
                  <c:v>-9.1537913999999994</c:v>
                </c:pt>
                <c:pt idx="62">
                  <c:v>-9.1130095000000004</c:v>
                </c:pt>
                <c:pt idx="63">
                  <c:v>-9.0723038000000003</c:v>
                </c:pt>
                <c:pt idx="64">
                  <c:v>-9.0319938999999998</c:v>
                </c:pt>
                <c:pt idx="65">
                  <c:v>-8.9984570000000001</c:v>
                </c:pt>
                <c:pt idx="66">
                  <c:v>-8.9721270000000004</c:v>
                </c:pt>
                <c:pt idx="67">
                  <c:v>-8.9513855000000007</c:v>
                </c:pt>
                <c:pt idx="68">
                  <c:v>-8.9404669000000005</c:v>
                </c:pt>
                <c:pt idx="69">
                  <c:v>-8.9423914</c:v>
                </c:pt>
                <c:pt idx="70">
                  <c:v>-8.9579363000000001</c:v>
                </c:pt>
                <c:pt idx="71">
                  <c:v>-8.9654942000000002</c:v>
                </c:pt>
                <c:pt idx="72">
                  <c:v>-8.9673757999999992</c:v>
                </c:pt>
                <c:pt idx="73">
                  <c:v>-8.9606589999999997</c:v>
                </c:pt>
                <c:pt idx="74">
                  <c:v>-8.9487618999999992</c:v>
                </c:pt>
                <c:pt idx="75">
                  <c:v>-8.9266310000000004</c:v>
                </c:pt>
                <c:pt idx="76">
                  <c:v>-8.9065370999999995</c:v>
                </c:pt>
                <c:pt idx="77">
                  <c:v>-8.8961792000000006</c:v>
                </c:pt>
                <c:pt idx="78">
                  <c:v>-8.8942183999999997</c:v>
                </c:pt>
                <c:pt idx="79">
                  <c:v>-8.8898010000000003</c:v>
                </c:pt>
                <c:pt idx="80">
                  <c:v>-8.8858166000000001</c:v>
                </c:pt>
                <c:pt idx="81">
                  <c:v>-8.8902912000000001</c:v>
                </c:pt>
                <c:pt idx="82">
                  <c:v>-8.8877363000000003</c:v>
                </c:pt>
                <c:pt idx="83">
                  <c:v>-8.8779553999999994</c:v>
                </c:pt>
                <c:pt idx="84">
                  <c:v>-8.8744335000000003</c:v>
                </c:pt>
                <c:pt idx="85">
                  <c:v>-8.8769063999999993</c:v>
                </c:pt>
                <c:pt idx="86">
                  <c:v>-8.8771638999999993</c:v>
                </c:pt>
                <c:pt idx="87">
                  <c:v>-8.8816165999999992</c:v>
                </c:pt>
                <c:pt idx="88">
                  <c:v>-8.8856812000000005</c:v>
                </c:pt>
                <c:pt idx="89">
                  <c:v>-8.8871783999999998</c:v>
                </c:pt>
                <c:pt idx="90">
                  <c:v>-8.8866929999999993</c:v>
                </c:pt>
                <c:pt idx="91">
                  <c:v>-8.8870564000000005</c:v>
                </c:pt>
                <c:pt idx="92">
                  <c:v>-8.8889885</c:v>
                </c:pt>
                <c:pt idx="93">
                  <c:v>-8.8950013999999999</c:v>
                </c:pt>
                <c:pt idx="94">
                  <c:v>-8.9016447000000003</c:v>
                </c:pt>
                <c:pt idx="95">
                  <c:v>-8.9036684000000008</c:v>
                </c:pt>
                <c:pt idx="96">
                  <c:v>-8.8985585999999994</c:v>
                </c:pt>
                <c:pt idx="97">
                  <c:v>-8.8973683999999995</c:v>
                </c:pt>
                <c:pt idx="98">
                  <c:v>-8.8968820999999991</c:v>
                </c:pt>
                <c:pt idx="99">
                  <c:v>-8.9025478000000007</c:v>
                </c:pt>
                <c:pt idx="100">
                  <c:v>-8.9160900000000005</c:v>
                </c:pt>
                <c:pt idx="101">
                  <c:v>-8.9397363999999993</c:v>
                </c:pt>
                <c:pt idx="102">
                  <c:v>-8.9538306999999993</c:v>
                </c:pt>
                <c:pt idx="103">
                  <c:v>-8.9712590999999993</c:v>
                </c:pt>
                <c:pt idx="104">
                  <c:v>-8.9756136000000009</c:v>
                </c:pt>
                <c:pt idx="105">
                  <c:v>-8.9704856999999993</c:v>
                </c:pt>
                <c:pt idx="106">
                  <c:v>-8.9646664000000005</c:v>
                </c:pt>
                <c:pt idx="107">
                  <c:v>-8.9661664999999999</c:v>
                </c:pt>
                <c:pt idx="108">
                  <c:v>-8.9726552999999996</c:v>
                </c:pt>
                <c:pt idx="109">
                  <c:v>-8.9912852999999995</c:v>
                </c:pt>
                <c:pt idx="110">
                  <c:v>-9.0088080999999995</c:v>
                </c:pt>
                <c:pt idx="111">
                  <c:v>-9.0207338000000004</c:v>
                </c:pt>
                <c:pt idx="112">
                  <c:v>-9.0384940999999994</c:v>
                </c:pt>
                <c:pt idx="113">
                  <c:v>-9.0553293000000004</c:v>
                </c:pt>
                <c:pt idx="114">
                  <c:v>-9.0723801000000002</c:v>
                </c:pt>
                <c:pt idx="115">
                  <c:v>-9.1076221000000004</c:v>
                </c:pt>
                <c:pt idx="116">
                  <c:v>-9.1553593000000006</c:v>
                </c:pt>
                <c:pt idx="117">
                  <c:v>-9.2015466999999997</c:v>
                </c:pt>
                <c:pt idx="118">
                  <c:v>-9.2519521999999998</c:v>
                </c:pt>
                <c:pt idx="119">
                  <c:v>-9.3030214000000004</c:v>
                </c:pt>
                <c:pt idx="120">
                  <c:v>-9.3513173999999992</c:v>
                </c:pt>
                <c:pt idx="121">
                  <c:v>-9.3933686999999999</c:v>
                </c:pt>
                <c:pt idx="122">
                  <c:v>-9.4324951000000006</c:v>
                </c:pt>
                <c:pt idx="123">
                  <c:v>-9.4670609999999993</c:v>
                </c:pt>
                <c:pt idx="124">
                  <c:v>-9.4940233000000003</c:v>
                </c:pt>
                <c:pt idx="125">
                  <c:v>-9.5057478</c:v>
                </c:pt>
                <c:pt idx="126">
                  <c:v>-9.5056571999999999</c:v>
                </c:pt>
                <c:pt idx="127">
                  <c:v>-9.5028562999999995</c:v>
                </c:pt>
                <c:pt idx="128">
                  <c:v>-9.4824962999999993</c:v>
                </c:pt>
                <c:pt idx="129">
                  <c:v>-9.4608784000000004</c:v>
                </c:pt>
                <c:pt idx="130">
                  <c:v>-9.4413633000000008</c:v>
                </c:pt>
                <c:pt idx="131">
                  <c:v>-9.4224014</c:v>
                </c:pt>
                <c:pt idx="132">
                  <c:v>-9.4013118999999996</c:v>
                </c:pt>
                <c:pt idx="133">
                  <c:v>-9.3864020999999997</c:v>
                </c:pt>
                <c:pt idx="134">
                  <c:v>-9.3662270999999997</c:v>
                </c:pt>
                <c:pt idx="135">
                  <c:v>-9.3450298000000007</c:v>
                </c:pt>
                <c:pt idx="136">
                  <c:v>-9.3291120999999997</c:v>
                </c:pt>
                <c:pt idx="137">
                  <c:v>-9.3144398000000006</c:v>
                </c:pt>
                <c:pt idx="138">
                  <c:v>-9.2997274000000001</c:v>
                </c:pt>
                <c:pt idx="139">
                  <c:v>-9.2918176999999993</c:v>
                </c:pt>
                <c:pt idx="140">
                  <c:v>-9.2838630999999996</c:v>
                </c:pt>
                <c:pt idx="141">
                  <c:v>-9.2771329999999992</c:v>
                </c:pt>
                <c:pt idx="142">
                  <c:v>-9.2664843000000001</c:v>
                </c:pt>
                <c:pt idx="143">
                  <c:v>-9.2556677000000001</c:v>
                </c:pt>
                <c:pt idx="144">
                  <c:v>-9.2483234000000003</c:v>
                </c:pt>
                <c:pt idx="145">
                  <c:v>-9.2446356000000005</c:v>
                </c:pt>
                <c:pt idx="146">
                  <c:v>-9.2428168999999993</c:v>
                </c:pt>
                <c:pt idx="147">
                  <c:v>-9.2449455</c:v>
                </c:pt>
                <c:pt idx="148">
                  <c:v>-9.2440023</c:v>
                </c:pt>
                <c:pt idx="149">
                  <c:v>-9.2371625999999996</c:v>
                </c:pt>
                <c:pt idx="150">
                  <c:v>-9.2334194000000007</c:v>
                </c:pt>
                <c:pt idx="151">
                  <c:v>-9.2322396999999992</c:v>
                </c:pt>
                <c:pt idx="152">
                  <c:v>-9.2383451000000001</c:v>
                </c:pt>
                <c:pt idx="153">
                  <c:v>-9.2644453000000002</c:v>
                </c:pt>
                <c:pt idx="154">
                  <c:v>-9.2967967999999992</c:v>
                </c:pt>
                <c:pt idx="155">
                  <c:v>-9.3343086</c:v>
                </c:pt>
                <c:pt idx="156">
                  <c:v>-9.3761311000000003</c:v>
                </c:pt>
                <c:pt idx="157">
                  <c:v>-9.4106950999999999</c:v>
                </c:pt>
                <c:pt idx="158">
                  <c:v>-9.4455433000000006</c:v>
                </c:pt>
                <c:pt idx="159">
                  <c:v>-9.4910297000000003</c:v>
                </c:pt>
                <c:pt idx="160">
                  <c:v>-9.5468902999999994</c:v>
                </c:pt>
                <c:pt idx="161">
                  <c:v>-9.5987214999999999</c:v>
                </c:pt>
                <c:pt idx="162">
                  <c:v>-9.6652470000000008</c:v>
                </c:pt>
                <c:pt idx="163">
                  <c:v>-9.7312659999999997</c:v>
                </c:pt>
                <c:pt idx="164">
                  <c:v>-9.7957190999999995</c:v>
                </c:pt>
                <c:pt idx="165">
                  <c:v>-9.8579445000000003</c:v>
                </c:pt>
                <c:pt idx="166">
                  <c:v>-9.9390038999999994</c:v>
                </c:pt>
                <c:pt idx="167">
                  <c:v>-10.040482000000001</c:v>
                </c:pt>
                <c:pt idx="168">
                  <c:v>-10.151964</c:v>
                </c:pt>
                <c:pt idx="169">
                  <c:v>-10.281219999999999</c:v>
                </c:pt>
                <c:pt idx="170">
                  <c:v>-10.425932</c:v>
                </c:pt>
                <c:pt idx="171">
                  <c:v>-10.573168000000001</c:v>
                </c:pt>
                <c:pt idx="172">
                  <c:v>-10.711842000000001</c:v>
                </c:pt>
                <c:pt idx="173">
                  <c:v>-10.859075000000001</c:v>
                </c:pt>
                <c:pt idx="174">
                  <c:v>-11.010816999999999</c:v>
                </c:pt>
                <c:pt idx="175">
                  <c:v>-11.166751</c:v>
                </c:pt>
                <c:pt idx="176">
                  <c:v>-11.334292</c:v>
                </c:pt>
                <c:pt idx="177">
                  <c:v>-11.496326</c:v>
                </c:pt>
                <c:pt idx="178">
                  <c:v>-11.654107</c:v>
                </c:pt>
                <c:pt idx="179">
                  <c:v>-11.803713999999999</c:v>
                </c:pt>
                <c:pt idx="180">
                  <c:v>-11.951237000000001</c:v>
                </c:pt>
                <c:pt idx="181">
                  <c:v>-12.087941000000001</c:v>
                </c:pt>
                <c:pt idx="182">
                  <c:v>-12.241455999999999</c:v>
                </c:pt>
                <c:pt idx="183">
                  <c:v>-12.39202</c:v>
                </c:pt>
                <c:pt idx="184">
                  <c:v>-12.547299000000001</c:v>
                </c:pt>
                <c:pt idx="185">
                  <c:v>-12.698492999999999</c:v>
                </c:pt>
                <c:pt idx="186">
                  <c:v>-12.847147</c:v>
                </c:pt>
                <c:pt idx="187">
                  <c:v>-12.988287</c:v>
                </c:pt>
                <c:pt idx="188">
                  <c:v>-13.141123</c:v>
                </c:pt>
                <c:pt idx="189">
                  <c:v>-13.301558999999999</c:v>
                </c:pt>
                <c:pt idx="190">
                  <c:v>-13.484476000000001</c:v>
                </c:pt>
                <c:pt idx="191">
                  <c:v>-13.681497</c:v>
                </c:pt>
                <c:pt idx="192">
                  <c:v>-13.894705999999999</c:v>
                </c:pt>
                <c:pt idx="193">
                  <c:v>-14.104934</c:v>
                </c:pt>
                <c:pt idx="194">
                  <c:v>-14.24938</c:v>
                </c:pt>
                <c:pt idx="195">
                  <c:v>-14.30865</c:v>
                </c:pt>
                <c:pt idx="196">
                  <c:v>-14.321353</c:v>
                </c:pt>
                <c:pt idx="197">
                  <c:v>-14.319607</c:v>
                </c:pt>
                <c:pt idx="198">
                  <c:v>-14.304802</c:v>
                </c:pt>
                <c:pt idx="199">
                  <c:v>-14.316929</c:v>
                </c:pt>
                <c:pt idx="200">
                  <c:v>-14.362905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E-445B-A34B-E129CB86722A}"/>
            </c:ext>
          </c:extLst>
        </c:ser>
        <c:ser>
          <c:idx val="2"/>
          <c:order val="1"/>
          <c:tx>
            <c:strRef>
              <c:f>'CLvsLO 2.5G'!$Q$2</c:f>
              <c:strCache>
                <c:ptCount val="1"/>
                <c:pt idx="0">
                  <c:v> 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'CLvsLO 2.5G'!$E$5:$E$205</c:f>
              <c:numCache>
                <c:formatCode>General</c:formatCode>
                <c:ptCount val="201"/>
                <c:pt idx="0">
                  <c:v>8.5</c:v>
                </c:pt>
                <c:pt idx="1">
                  <c:v>8.5899999499999993</c:v>
                </c:pt>
                <c:pt idx="2">
                  <c:v>8.6799999000000003</c:v>
                </c:pt>
                <c:pt idx="3">
                  <c:v>8.7699998499999996</c:v>
                </c:pt>
                <c:pt idx="4">
                  <c:v>8.8599998000000006</c:v>
                </c:pt>
                <c:pt idx="5">
                  <c:v>8.9499997499999999</c:v>
                </c:pt>
                <c:pt idx="6">
                  <c:v>9.0399996999999992</c:v>
                </c:pt>
                <c:pt idx="7">
                  <c:v>9.1299996500000002</c:v>
                </c:pt>
                <c:pt idx="8">
                  <c:v>9.2199995999999995</c:v>
                </c:pt>
                <c:pt idx="9">
                  <c:v>9.3099995500000006</c:v>
                </c:pt>
                <c:pt idx="10">
                  <c:v>9.3999994999999998</c:v>
                </c:pt>
                <c:pt idx="11">
                  <c:v>9.4899994499999991</c:v>
                </c:pt>
                <c:pt idx="12">
                  <c:v>9.5799994000000002</c:v>
                </c:pt>
                <c:pt idx="13">
                  <c:v>9.6699993499999994</c:v>
                </c:pt>
                <c:pt idx="14">
                  <c:v>9.7599993000000005</c:v>
                </c:pt>
                <c:pt idx="15">
                  <c:v>9.8499992499999998</c:v>
                </c:pt>
                <c:pt idx="16">
                  <c:v>9.9399992000000008</c:v>
                </c:pt>
                <c:pt idx="17">
                  <c:v>10.02999915</c:v>
                </c:pt>
                <c:pt idx="18">
                  <c:v>10.119999099999999</c:v>
                </c:pt>
                <c:pt idx="19">
                  <c:v>10.20999905</c:v>
                </c:pt>
                <c:pt idx="20">
                  <c:v>10.299999</c:v>
                </c:pt>
                <c:pt idx="21">
                  <c:v>10.389998950000001</c:v>
                </c:pt>
                <c:pt idx="22">
                  <c:v>10.4799989</c:v>
                </c:pt>
                <c:pt idx="23">
                  <c:v>10.569998849999999</c:v>
                </c:pt>
                <c:pt idx="24">
                  <c:v>10.6599988</c:v>
                </c:pt>
                <c:pt idx="25">
                  <c:v>10.74999875</c:v>
                </c:pt>
                <c:pt idx="26">
                  <c:v>10.839998700000001</c:v>
                </c:pt>
                <c:pt idx="27">
                  <c:v>10.92999865</c:v>
                </c:pt>
                <c:pt idx="28">
                  <c:v>11.019998599999999</c:v>
                </c:pt>
                <c:pt idx="29">
                  <c:v>11.10999855</c:v>
                </c:pt>
                <c:pt idx="30">
                  <c:v>11.1999985</c:v>
                </c:pt>
                <c:pt idx="31">
                  <c:v>11.289998450000001</c:v>
                </c:pt>
                <c:pt idx="32">
                  <c:v>11.3799984</c:v>
                </c:pt>
                <c:pt idx="33">
                  <c:v>11.469998349999999</c:v>
                </c:pt>
                <c:pt idx="34">
                  <c:v>11.5599983</c:v>
                </c:pt>
                <c:pt idx="35">
                  <c:v>11.649998249999999</c:v>
                </c:pt>
                <c:pt idx="36">
                  <c:v>11.7399982</c:v>
                </c:pt>
                <c:pt idx="37">
                  <c:v>11.82999815</c:v>
                </c:pt>
                <c:pt idx="38">
                  <c:v>11.919998100000001</c:v>
                </c:pt>
                <c:pt idx="39">
                  <c:v>12.00999805</c:v>
                </c:pt>
                <c:pt idx="40">
                  <c:v>12.099997999999999</c:v>
                </c:pt>
                <c:pt idx="41">
                  <c:v>12.18999795</c:v>
                </c:pt>
                <c:pt idx="42">
                  <c:v>12.2799979</c:v>
                </c:pt>
                <c:pt idx="43">
                  <c:v>12.369997850000001</c:v>
                </c:pt>
                <c:pt idx="44">
                  <c:v>12.4599978</c:v>
                </c:pt>
                <c:pt idx="45">
                  <c:v>12.549997749999999</c:v>
                </c:pt>
                <c:pt idx="46">
                  <c:v>12.6399977</c:v>
                </c:pt>
                <c:pt idx="47">
                  <c:v>12.72999765</c:v>
                </c:pt>
                <c:pt idx="48">
                  <c:v>12.819997600000001</c:v>
                </c:pt>
                <c:pt idx="49">
                  <c:v>12.90999755</c:v>
                </c:pt>
                <c:pt idx="50">
                  <c:v>12.999997499999999</c:v>
                </c:pt>
                <c:pt idx="51">
                  <c:v>13.08999745</c:v>
                </c:pt>
                <c:pt idx="52">
                  <c:v>13.1799974</c:v>
                </c:pt>
                <c:pt idx="53">
                  <c:v>13.269997350000001</c:v>
                </c:pt>
                <c:pt idx="54">
                  <c:v>13.3599973</c:v>
                </c:pt>
                <c:pt idx="55">
                  <c:v>13.449997249999999</c:v>
                </c:pt>
                <c:pt idx="56">
                  <c:v>13.5399972</c:v>
                </c:pt>
                <c:pt idx="57">
                  <c:v>13.629997149999999</c:v>
                </c:pt>
                <c:pt idx="58">
                  <c:v>13.719997100000001</c:v>
                </c:pt>
                <c:pt idx="59">
                  <c:v>13.80999705</c:v>
                </c:pt>
                <c:pt idx="60">
                  <c:v>13.899997000000001</c:v>
                </c:pt>
                <c:pt idx="61">
                  <c:v>13.98999695</c:v>
                </c:pt>
                <c:pt idx="62">
                  <c:v>14.079996899999999</c:v>
                </c:pt>
                <c:pt idx="63">
                  <c:v>14.16999685</c:v>
                </c:pt>
                <c:pt idx="64">
                  <c:v>14.2599968</c:v>
                </c:pt>
                <c:pt idx="65">
                  <c:v>14.349996750000001</c:v>
                </c:pt>
                <c:pt idx="66">
                  <c:v>14.4399967</c:v>
                </c:pt>
                <c:pt idx="67">
                  <c:v>14.529996649999999</c:v>
                </c:pt>
                <c:pt idx="68">
                  <c:v>14.6199966</c:v>
                </c:pt>
                <c:pt idx="69">
                  <c:v>14.70999655</c:v>
                </c:pt>
                <c:pt idx="70">
                  <c:v>14.799996500000001</c:v>
                </c:pt>
                <c:pt idx="71">
                  <c:v>14.88999645</c:v>
                </c:pt>
                <c:pt idx="72">
                  <c:v>14.979996399999999</c:v>
                </c:pt>
                <c:pt idx="73">
                  <c:v>15.06999635</c:v>
                </c:pt>
                <c:pt idx="74">
                  <c:v>15.1599963</c:v>
                </c:pt>
                <c:pt idx="75">
                  <c:v>15.249996250000001</c:v>
                </c:pt>
                <c:pt idx="76">
                  <c:v>15.3399962</c:v>
                </c:pt>
                <c:pt idx="77">
                  <c:v>15.429996149999999</c:v>
                </c:pt>
                <c:pt idx="78">
                  <c:v>15.5199961</c:v>
                </c:pt>
                <c:pt idx="79">
                  <c:v>15.609996049999999</c:v>
                </c:pt>
                <c:pt idx="80">
                  <c:v>15.699996000000001</c:v>
                </c:pt>
                <c:pt idx="81">
                  <c:v>15.78999595</c:v>
                </c:pt>
                <c:pt idx="82">
                  <c:v>15.879995900000001</c:v>
                </c:pt>
                <c:pt idx="83">
                  <c:v>15.96999585</c:v>
                </c:pt>
                <c:pt idx="84">
                  <c:v>16.059995799999999</c:v>
                </c:pt>
                <c:pt idx="85">
                  <c:v>16.149995749999999</c:v>
                </c:pt>
                <c:pt idx="86">
                  <c:v>16.239995700000001</c:v>
                </c:pt>
                <c:pt idx="87">
                  <c:v>16.329995650000001</c:v>
                </c:pt>
                <c:pt idx="88">
                  <c:v>16.4199956</c:v>
                </c:pt>
                <c:pt idx="89">
                  <c:v>16.509995549999999</c:v>
                </c:pt>
                <c:pt idx="90">
                  <c:v>16.599995499999999</c:v>
                </c:pt>
                <c:pt idx="91">
                  <c:v>16.689995450000001</c:v>
                </c:pt>
                <c:pt idx="92">
                  <c:v>16.779995400000001</c:v>
                </c:pt>
                <c:pt idx="93">
                  <c:v>16.86999535</c:v>
                </c:pt>
                <c:pt idx="94">
                  <c:v>16.959995299999999</c:v>
                </c:pt>
                <c:pt idx="95">
                  <c:v>17.049995249999998</c:v>
                </c:pt>
                <c:pt idx="96">
                  <c:v>17.139995200000001</c:v>
                </c:pt>
                <c:pt idx="97">
                  <c:v>17.229995150000001</c:v>
                </c:pt>
                <c:pt idx="98">
                  <c:v>17.3199951</c:v>
                </c:pt>
                <c:pt idx="99">
                  <c:v>17.409995049999999</c:v>
                </c:pt>
                <c:pt idx="100">
                  <c:v>17.499994999999998</c:v>
                </c:pt>
                <c:pt idx="101">
                  <c:v>17.589994950000001</c:v>
                </c:pt>
                <c:pt idx="102">
                  <c:v>17.679994900000001</c:v>
                </c:pt>
                <c:pt idx="103">
                  <c:v>17.76999485</c:v>
                </c:pt>
                <c:pt idx="104">
                  <c:v>17.859994799999999</c:v>
                </c:pt>
                <c:pt idx="105">
                  <c:v>17.949994749999998</c:v>
                </c:pt>
                <c:pt idx="106">
                  <c:v>18.039994700000001</c:v>
                </c:pt>
                <c:pt idx="107">
                  <c:v>18.12999465</c:v>
                </c:pt>
                <c:pt idx="108">
                  <c:v>18.2199946</c:v>
                </c:pt>
                <c:pt idx="109">
                  <c:v>18.309994549999999</c:v>
                </c:pt>
                <c:pt idx="110">
                  <c:v>18.399994499999998</c:v>
                </c:pt>
                <c:pt idx="111">
                  <c:v>18.489994450000001</c:v>
                </c:pt>
                <c:pt idx="112">
                  <c:v>18.5799944</c:v>
                </c:pt>
                <c:pt idx="113">
                  <c:v>18.66999435</c:v>
                </c:pt>
                <c:pt idx="114">
                  <c:v>18.759994299999999</c:v>
                </c:pt>
                <c:pt idx="115">
                  <c:v>18.849994250000002</c:v>
                </c:pt>
                <c:pt idx="116">
                  <c:v>18.939994200000001</c:v>
                </c:pt>
                <c:pt idx="117">
                  <c:v>19.02999415</c:v>
                </c:pt>
                <c:pt idx="118">
                  <c:v>19.1199941</c:v>
                </c:pt>
                <c:pt idx="119">
                  <c:v>19.209994049999999</c:v>
                </c:pt>
                <c:pt idx="120">
                  <c:v>19.299994000000002</c:v>
                </c:pt>
                <c:pt idx="121">
                  <c:v>19.389993950000001</c:v>
                </c:pt>
                <c:pt idx="122">
                  <c:v>19.4799939</c:v>
                </c:pt>
                <c:pt idx="123">
                  <c:v>19.569993849999999</c:v>
                </c:pt>
                <c:pt idx="124">
                  <c:v>19.659993799999999</c:v>
                </c:pt>
                <c:pt idx="125">
                  <c:v>19.749993750000002</c:v>
                </c:pt>
                <c:pt idx="126">
                  <c:v>19.839993700000001</c:v>
                </c:pt>
                <c:pt idx="127">
                  <c:v>19.92999365</c:v>
                </c:pt>
                <c:pt idx="128">
                  <c:v>20.019993599999999</c:v>
                </c:pt>
                <c:pt idx="129">
                  <c:v>20.109993549999999</c:v>
                </c:pt>
                <c:pt idx="130">
                  <c:v>20.199993500000001</c:v>
                </c:pt>
                <c:pt idx="131">
                  <c:v>20.289993450000001</c:v>
                </c:pt>
                <c:pt idx="132">
                  <c:v>20.3799934</c:v>
                </c:pt>
                <c:pt idx="133">
                  <c:v>20.469993349999999</c:v>
                </c:pt>
                <c:pt idx="134">
                  <c:v>20.559993299999999</c:v>
                </c:pt>
                <c:pt idx="135">
                  <c:v>20.649993250000001</c:v>
                </c:pt>
                <c:pt idx="136">
                  <c:v>20.739993200000001</c:v>
                </c:pt>
                <c:pt idx="137">
                  <c:v>20.82999315</c:v>
                </c:pt>
                <c:pt idx="138">
                  <c:v>20.919993099999999</c:v>
                </c:pt>
                <c:pt idx="139">
                  <c:v>21.009993049999999</c:v>
                </c:pt>
                <c:pt idx="140">
                  <c:v>21.099993000000001</c:v>
                </c:pt>
                <c:pt idx="141">
                  <c:v>21.189992950000001</c:v>
                </c:pt>
                <c:pt idx="142">
                  <c:v>21.2799929</c:v>
                </c:pt>
                <c:pt idx="143">
                  <c:v>21.369992849999999</c:v>
                </c:pt>
                <c:pt idx="144">
                  <c:v>21.459992799999998</c:v>
                </c:pt>
                <c:pt idx="145">
                  <c:v>21.549992750000001</c:v>
                </c:pt>
                <c:pt idx="146">
                  <c:v>21.639992700000001</c:v>
                </c:pt>
                <c:pt idx="147">
                  <c:v>21.72999265</c:v>
                </c:pt>
                <c:pt idx="148">
                  <c:v>21.819992599999999</c:v>
                </c:pt>
                <c:pt idx="149">
                  <c:v>21.909992549999998</c:v>
                </c:pt>
                <c:pt idx="150">
                  <c:v>21.999992500000001</c:v>
                </c:pt>
                <c:pt idx="151">
                  <c:v>22.08999245</c:v>
                </c:pt>
                <c:pt idx="152">
                  <c:v>22.1799924</c:v>
                </c:pt>
                <c:pt idx="153">
                  <c:v>22.269992349999999</c:v>
                </c:pt>
                <c:pt idx="154">
                  <c:v>22.359992299999998</c:v>
                </c:pt>
                <c:pt idx="155">
                  <c:v>22.449992250000001</c:v>
                </c:pt>
                <c:pt idx="156">
                  <c:v>22.5399922</c:v>
                </c:pt>
                <c:pt idx="157">
                  <c:v>22.62999215</c:v>
                </c:pt>
                <c:pt idx="158">
                  <c:v>22.719992099999999</c:v>
                </c:pt>
                <c:pt idx="159">
                  <c:v>22.809992050000002</c:v>
                </c:pt>
                <c:pt idx="160">
                  <c:v>22.899992000000001</c:v>
                </c:pt>
                <c:pt idx="161">
                  <c:v>22.98999195</c:v>
                </c:pt>
                <c:pt idx="162">
                  <c:v>23.0799919</c:v>
                </c:pt>
                <c:pt idx="163">
                  <c:v>23.169991849999999</c:v>
                </c:pt>
                <c:pt idx="164">
                  <c:v>23.259991800000002</c:v>
                </c:pt>
                <c:pt idx="165">
                  <c:v>23.349991750000001</c:v>
                </c:pt>
                <c:pt idx="166">
                  <c:v>23.4399917</c:v>
                </c:pt>
                <c:pt idx="167">
                  <c:v>23.529991649999999</c:v>
                </c:pt>
                <c:pt idx="168">
                  <c:v>23.619991599999999</c:v>
                </c:pt>
                <c:pt idx="169">
                  <c:v>23.709991550000002</c:v>
                </c:pt>
                <c:pt idx="170">
                  <c:v>23.799991500000001</c:v>
                </c:pt>
                <c:pt idx="171">
                  <c:v>23.88999145</c:v>
                </c:pt>
                <c:pt idx="172">
                  <c:v>23.979991399999999</c:v>
                </c:pt>
                <c:pt idx="173">
                  <c:v>24.069991349999999</c:v>
                </c:pt>
                <c:pt idx="174">
                  <c:v>24.159991300000002</c:v>
                </c:pt>
                <c:pt idx="175">
                  <c:v>24.249991250000001</c:v>
                </c:pt>
                <c:pt idx="176">
                  <c:v>24.3399912</c:v>
                </c:pt>
                <c:pt idx="177">
                  <c:v>24.429991149999999</c:v>
                </c:pt>
                <c:pt idx="178">
                  <c:v>24.519991099999999</c:v>
                </c:pt>
                <c:pt idx="179">
                  <c:v>24.609991050000001</c:v>
                </c:pt>
                <c:pt idx="180">
                  <c:v>24.699991000000001</c:v>
                </c:pt>
                <c:pt idx="181">
                  <c:v>24.78999095</c:v>
                </c:pt>
                <c:pt idx="182">
                  <c:v>24.879990899999999</c:v>
                </c:pt>
                <c:pt idx="183">
                  <c:v>24.969990849999999</c:v>
                </c:pt>
                <c:pt idx="184">
                  <c:v>25.059990800000001</c:v>
                </c:pt>
                <c:pt idx="185">
                  <c:v>25.149990750000001</c:v>
                </c:pt>
                <c:pt idx="186">
                  <c:v>25.2399907</c:v>
                </c:pt>
                <c:pt idx="187">
                  <c:v>25.329990649999999</c:v>
                </c:pt>
                <c:pt idx="188">
                  <c:v>25.419990599999998</c:v>
                </c:pt>
                <c:pt idx="189">
                  <c:v>25.509990550000001</c:v>
                </c:pt>
                <c:pt idx="190">
                  <c:v>25.599990500000001</c:v>
                </c:pt>
                <c:pt idx="191">
                  <c:v>25.68999045</c:v>
                </c:pt>
                <c:pt idx="192">
                  <c:v>25.779990399999999</c:v>
                </c:pt>
                <c:pt idx="193">
                  <c:v>25.869990349999998</c:v>
                </c:pt>
                <c:pt idx="194">
                  <c:v>25.959990300000001</c:v>
                </c:pt>
                <c:pt idx="195">
                  <c:v>26.04999025</c:v>
                </c:pt>
                <c:pt idx="196">
                  <c:v>26.1399902</c:v>
                </c:pt>
                <c:pt idx="197">
                  <c:v>26.229990149999999</c:v>
                </c:pt>
                <c:pt idx="198">
                  <c:v>26.319990099999998</c:v>
                </c:pt>
                <c:pt idx="199">
                  <c:v>26.409990050000001</c:v>
                </c:pt>
                <c:pt idx="200">
                  <c:v>26.49999</c:v>
                </c:pt>
              </c:numCache>
            </c:numRef>
          </c:xVal>
          <c:yVal>
            <c:numRef>
              <c:f>'CLvsLO 2.5G'!$Q$5:$Q$205</c:f>
              <c:numCache>
                <c:formatCode>General</c:formatCode>
                <c:ptCount val="201"/>
                <c:pt idx="0">
                  <c:v>-8.1333017000000005</c:v>
                </c:pt>
                <c:pt idx="1">
                  <c:v>-8.0635633000000002</c:v>
                </c:pt>
                <c:pt idx="2">
                  <c:v>-8.0333384999999993</c:v>
                </c:pt>
                <c:pt idx="3">
                  <c:v>-8.0374698999999996</c:v>
                </c:pt>
                <c:pt idx="4">
                  <c:v>-8.0749493000000001</c:v>
                </c:pt>
                <c:pt idx="5">
                  <c:v>-8.2388515000000009</c:v>
                </c:pt>
                <c:pt idx="6">
                  <c:v>-8.2827120000000001</c:v>
                </c:pt>
                <c:pt idx="7">
                  <c:v>-8.2714005000000004</c:v>
                </c:pt>
                <c:pt idx="8">
                  <c:v>-8.2851733999999997</c:v>
                </c:pt>
                <c:pt idx="9">
                  <c:v>-8.2343797999999992</c:v>
                </c:pt>
                <c:pt idx="10">
                  <c:v>-8.1684608000000001</c:v>
                </c:pt>
                <c:pt idx="11">
                  <c:v>-8.2051134000000001</c:v>
                </c:pt>
                <c:pt idx="12">
                  <c:v>-8.2662878000000006</c:v>
                </c:pt>
                <c:pt idx="13">
                  <c:v>-8.2791662000000006</c:v>
                </c:pt>
                <c:pt idx="14">
                  <c:v>-8.4213924000000002</c:v>
                </c:pt>
                <c:pt idx="15">
                  <c:v>-8.4964169999999992</c:v>
                </c:pt>
                <c:pt idx="16">
                  <c:v>-8.5724812000000004</c:v>
                </c:pt>
                <c:pt idx="17">
                  <c:v>-8.6412753999999996</c:v>
                </c:pt>
                <c:pt idx="18">
                  <c:v>-8.7108773999999993</c:v>
                </c:pt>
                <c:pt idx="19">
                  <c:v>-8.696332</c:v>
                </c:pt>
                <c:pt idx="20">
                  <c:v>-8.7415113000000009</c:v>
                </c:pt>
                <c:pt idx="21">
                  <c:v>-8.8044691000000004</c:v>
                </c:pt>
                <c:pt idx="22">
                  <c:v>-8.8886699999999994</c:v>
                </c:pt>
                <c:pt idx="23">
                  <c:v>-8.9810800999999998</c:v>
                </c:pt>
                <c:pt idx="24">
                  <c:v>-9.0781659999999995</c:v>
                </c:pt>
                <c:pt idx="25">
                  <c:v>-9.1823244000000006</c:v>
                </c:pt>
                <c:pt idx="26">
                  <c:v>-9.2867861000000005</c:v>
                </c:pt>
                <c:pt idx="27">
                  <c:v>-9.3843411999999997</c:v>
                </c:pt>
                <c:pt idx="28">
                  <c:v>-9.4725380000000001</c:v>
                </c:pt>
                <c:pt idx="29">
                  <c:v>-9.5393714999999997</c:v>
                </c:pt>
                <c:pt idx="30">
                  <c:v>-9.5817298999999991</c:v>
                </c:pt>
                <c:pt idx="31">
                  <c:v>-9.5922508000000004</c:v>
                </c:pt>
                <c:pt idx="32">
                  <c:v>-9.5703154000000001</c:v>
                </c:pt>
                <c:pt idx="33">
                  <c:v>-9.5032481999999998</c:v>
                </c:pt>
                <c:pt idx="34">
                  <c:v>-9.4106655000000003</c:v>
                </c:pt>
                <c:pt idx="35">
                  <c:v>-9.3173636999999996</c:v>
                </c:pt>
                <c:pt idx="36">
                  <c:v>-9.2190951999999999</c:v>
                </c:pt>
                <c:pt idx="37">
                  <c:v>-9.1304464000000003</c:v>
                </c:pt>
                <c:pt idx="38">
                  <c:v>-9.0584430999999999</c:v>
                </c:pt>
                <c:pt idx="39">
                  <c:v>-9.0230178999999993</c:v>
                </c:pt>
                <c:pt idx="40">
                  <c:v>-8.9859027999999999</c:v>
                </c:pt>
                <c:pt idx="41">
                  <c:v>-8.9632062999999995</c:v>
                </c:pt>
                <c:pt idx="42">
                  <c:v>-8.9455165999999995</c:v>
                </c:pt>
                <c:pt idx="43">
                  <c:v>-8.9409065000000005</c:v>
                </c:pt>
                <c:pt idx="44">
                  <c:v>-8.9373369</c:v>
                </c:pt>
                <c:pt idx="45">
                  <c:v>-8.9365377000000006</c:v>
                </c:pt>
                <c:pt idx="46">
                  <c:v>-8.9500513000000002</c:v>
                </c:pt>
                <c:pt idx="47">
                  <c:v>-8.9803534000000003</c:v>
                </c:pt>
                <c:pt idx="48">
                  <c:v>-9.0154628999999993</c:v>
                </c:pt>
                <c:pt idx="49">
                  <c:v>-9.0367049999999995</c:v>
                </c:pt>
                <c:pt idx="50">
                  <c:v>-9.0995559999999998</c:v>
                </c:pt>
                <c:pt idx="51">
                  <c:v>-9.1719351000000007</c:v>
                </c:pt>
                <c:pt idx="52">
                  <c:v>-9.2464189999999995</c:v>
                </c:pt>
                <c:pt idx="53">
                  <c:v>-9.3456802000000003</c:v>
                </c:pt>
                <c:pt idx="54">
                  <c:v>-9.4591255000000007</c:v>
                </c:pt>
                <c:pt idx="55">
                  <c:v>-9.5298795999999992</c:v>
                </c:pt>
                <c:pt idx="56">
                  <c:v>-9.5665931999999998</c:v>
                </c:pt>
                <c:pt idx="57">
                  <c:v>-9.5792389</c:v>
                </c:pt>
                <c:pt idx="58">
                  <c:v>-9.5538215999999991</c:v>
                </c:pt>
                <c:pt idx="59">
                  <c:v>-9.5017157000000001</c:v>
                </c:pt>
                <c:pt idx="60">
                  <c:v>-9.4391098000000007</c:v>
                </c:pt>
                <c:pt idx="61">
                  <c:v>-9.3842821000000001</c:v>
                </c:pt>
                <c:pt idx="62">
                  <c:v>-9.3288708000000007</c:v>
                </c:pt>
                <c:pt idx="63">
                  <c:v>-9.2806683000000003</c:v>
                </c:pt>
                <c:pt idx="64">
                  <c:v>-9.2334575999999995</c:v>
                </c:pt>
                <c:pt idx="65">
                  <c:v>-9.1935015</c:v>
                </c:pt>
                <c:pt idx="66">
                  <c:v>-9.1625432999999994</c:v>
                </c:pt>
                <c:pt idx="67">
                  <c:v>-9.1397829000000002</c:v>
                </c:pt>
                <c:pt idx="68">
                  <c:v>-9.1260452000000001</c:v>
                </c:pt>
                <c:pt idx="69">
                  <c:v>-9.1302690999999996</c:v>
                </c:pt>
                <c:pt idx="70">
                  <c:v>-9.1487502999999997</c:v>
                </c:pt>
                <c:pt idx="71">
                  <c:v>-9.1586198999999997</c:v>
                </c:pt>
                <c:pt idx="72">
                  <c:v>-9.1552620000000005</c:v>
                </c:pt>
                <c:pt idx="73">
                  <c:v>-9.1438836999999999</c:v>
                </c:pt>
                <c:pt idx="74">
                  <c:v>-9.1285219000000009</c:v>
                </c:pt>
                <c:pt idx="75">
                  <c:v>-9.1028871999999996</c:v>
                </c:pt>
                <c:pt idx="76">
                  <c:v>-9.0763893000000007</c:v>
                </c:pt>
                <c:pt idx="77">
                  <c:v>-9.0684041999999998</c:v>
                </c:pt>
                <c:pt idx="78">
                  <c:v>-9.0676431999999991</c:v>
                </c:pt>
                <c:pt idx="79">
                  <c:v>-9.0579014000000004</c:v>
                </c:pt>
                <c:pt idx="80">
                  <c:v>-9.0489663999999994</c:v>
                </c:pt>
                <c:pt idx="81">
                  <c:v>-9.0508690000000005</c:v>
                </c:pt>
                <c:pt idx="82">
                  <c:v>-9.0433397000000006</c:v>
                </c:pt>
                <c:pt idx="83">
                  <c:v>-9.0301991000000008</c:v>
                </c:pt>
                <c:pt idx="84">
                  <c:v>-9.0230122000000001</c:v>
                </c:pt>
                <c:pt idx="85">
                  <c:v>-9.0224160999999992</c:v>
                </c:pt>
                <c:pt idx="86">
                  <c:v>-9.0190058000000004</c:v>
                </c:pt>
                <c:pt idx="87">
                  <c:v>-9.0204448999999993</c:v>
                </c:pt>
                <c:pt idx="88">
                  <c:v>-9.0174809000000007</c:v>
                </c:pt>
                <c:pt idx="89">
                  <c:v>-9.0113993000000008</c:v>
                </c:pt>
                <c:pt idx="90">
                  <c:v>-9.0049562000000005</c:v>
                </c:pt>
                <c:pt idx="91">
                  <c:v>-9.0004109999999997</c:v>
                </c:pt>
                <c:pt idx="92">
                  <c:v>-8.9992999999999999</c:v>
                </c:pt>
                <c:pt idx="93">
                  <c:v>-9.0022850000000005</c:v>
                </c:pt>
                <c:pt idx="94">
                  <c:v>-9.0131406999999992</c:v>
                </c:pt>
                <c:pt idx="95">
                  <c:v>-9.0124072999999996</c:v>
                </c:pt>
                <c:pt idx="96">
                  <c:v>-9.0063963000000005</c:v>
                </c:pt>
                <c:pt idx="97">
                  <c:v>-9.0073174999999992</c:v>
                </c:pt>
                <c:pt idx="98">
                  <c:v>-9.0120229999999992</c:v>
                </c:pt>
                <c:pt idx="99">
                  <c:v>-9.0200013999999999</c:v>
                </c:pt>
                <c:pt idx="100">
                  <c:v>-9.0446930000000005</c:v>
                </c:pt>
                <c:pt idx="101">
                  <c:v>-9.0771236000000002</c:v>
                </c:pt>
                <c:pt idx="102">
                  <c:v>-9.0924853999999993</c:v>
                </c:pt>
                <c:pt idx="103">
                  <c:v>-9.1104640999999997</c:v>
                </c:pt>
                <c:pt idx="104">
                  <c:v>-9.1154118000000004</c:v>
                </c:pt>
                <c:pt idx="105">
                  <c:v>-9.1082935000000003</c:v>
                </c:pt>
                <c:pt idx="106">
                  <c:v>-9.0997000000000003</c:v>
                </c:pt>
                <c:pt idx="107">
                  <c:v>-9.1095448000000001</c:v>
                </c:pt>
                <c:pt idx="108">
                  <c:v>-9.1262617000000006</c:v>
                </c:pt>
                <c:pt idx="109">
                  <c:v>-9.1553011000000009</c:v>
                </c:pt>
                <c:pt idx="110">
                  <c:v>-9.1780442999999998</c:v>
                </c:pt>
                <c:pt idx="111">
                  <c:v>-9.1994915000000006</c:v>
                </c:pt>
                <c:pt idx="112">
                  <c:v>-9.2203207000000003</c:v>
                </c:pt>
                <c:pt idx="113">
                  <c:v>-9.2508763999999992</c:v>
                </c:pt>
                <c:pt idx="114">
                  <c:v>-9.2876110000000001</c:v>
                </c:pt>
                <c:pt idx="115">
                  <c:v>-9.3504237999999997</c:v>
                </c:pt>
                <c:pt idx="116">
                  <c:v>-9.4229984000000009</c:v>
                </c:pt>
                <c:pt idx="117">
                  <c:v>-9.4912033000000005</c:v>
                </c:pt>
                <c:pt idx="118">
                  <c:v>-9.5503339999999994</c:v>
                </c:pt>
                <c:pt idx="119">
                  <c:v>-9.5975617999999994</c:v>
                </c:pt>
                <c:pt idx="120">
                  <c:v>-9.6411066000000005</c:v>
                </c:pt>
                <c:pt idx="121">
                  <c:v>-9.6779881000000003</c:v>
                </c:pt>
                <c:pt idx="122">
                  <c:v>-9.7030621000000004</c:v>
                </c:pt>
                <c:pt idx="123">
                  <c:v>-9.7275095</c:v>
                </c:pt>
                <c:pt idx="124">
                  <c:v>-9.7504187000000009</c:v>
                </c:pt>
                <c:pt idx="125">
                  <c:v>-9.7519369000000005</c:v>
                </c:pt>
                <c:pt idx="126">
                  <c:v>-9.7399473000000008</c:v>
                </c:pt>
                <c:pt idx="127">
                  <c:v>-9.7343291999999995</c:v>
                </c:pt>
                <c:pt idx="128">
                  <c:v>-9.7064009000000002</c:v>
                </c:pt>
                <c:pt idx="129">
                  <c:v>-9.680275</c:v>
                </c:pt>
                <c:pt idx="130">
                  <c:v>-9.6511888999999993</c:v>
                </c:pt>
                <c:pt idx="131">
                  <c:v>-9.6240939999999995</c:v>
                </c:pt>
                <c:pt idx="132">
                  <c:v>-9.5935249000000002</c:v>
                </c:pt>
                <c:pt idx="133">
                  <c:v>-9.5712680999999993</c:v>
                </c:pt>
                <c:pt idx="134">
                  <c:v>-9.5414370999999996</c:v>
                </c:pt>
                <c:pt idx="135">
                  <c:v>-9.5215607000000002</c:v>
                </c:pt>
                <c:pt idx="136">
                  <c:v>-9.5102606000000005</c:v>
                </c:pt>
                <c:pt idx="137">
                  <c:v>-9.5020971000000003</c:v>
                </c:pt>
                <c:pt idx="138">
                  <c:v>-9.4941931000000004</c:v>
                </c:pt>
                <c:pt idx="139">
                  <c:v>-9.4901523999999995</c:v>
                </c:pt>
                <c:pt idx="140">
                  <c:v>-9.4811735000000006</c:v>
                </c:pt>
                <c:pt idx="141">
                  <c:v>-9.4694529000000003</c:v>
                </c:pt>
                <c:pt idx="142">
                  <c:v>-9.4502620999999998</c:v>
                </c:pt>
                <c:pt idx="143">
                  <c:v>-9.4305819999999994</c:v>
                </c:pt>
                <c:pt idx="144">
                  <c:v>-9.4190577999999991</c:v>
                </c:pt>
                <c:pt idx="145">
                  <c:v>-9.4123421</c:v>
                </c:pt>
                <c:pt idx="146">
                  <c:v>-9.4073323999999996</c:v>
                </c:pt>
                <c:pt idx="147">
                  <c:v>-9.4033794000000004</c:v>
                </c:pt>
                <c:pt idx="148">
                  <c:v>-9.3985862999999998</c:v>
                </c:pt>
                <c:pt idx="149">
                  <c:v>-9.3826780000000003</c:v>
                </c:pt>
                <c:pt idx="150">
                  <c:v>-9.3709010999999993</c:v>
                </c:pt>
                <c:pt idx="151">
                  <c:v>-9.3658686000000007</c:v>
                </c:pt>
                <c:pt idx="152">
                  <c:v>-9.3693228000000008</c:v>
                </c:pt>
                <c:pt idx="153">
                  <c:v>-9.3889475000000004</c:v>
                </c:pt>
                <c:pt idx="154">
                  <c:v>-9.4154558000000002</c:v>
                </c:pt>
                <c:pt idx="155">
                  <c:v>-9.4473848</c:v>
                </c:pt>
                <c:pt idx="156">
                  <c:v>-9.4772757999999993</c:v>
                </c:pt>
                <c:pt idx="157">
                  <c:v>-9.5050726000000001</c:v>
                </c:pt>
                <c:pt idx="158">
                  <c:v>-9.5334538999999996</c:v>
                </c:pt>
                <c:pt idx="159">
                  <c:v>-9.5766591999999999</c:v>
                </c:pt>
                <c:pt idx="160">
                  <c:v>-9.6307410999999998</c:v>
                </c:pt>
                <c:pt idx="161">
                  <c:v>-9.6845836999999992</c:v>
                </c:pt>
                <c:pt idx="162">
                  <c:v>-9.7498999000000008</c:v>
                </c:pt>
                <c:pt idx="163">
                  <c:v>-9.8179196999999991</c:v>
                </c:pt>
                <c:pt idx="164">
                  <c:v>-9.8818883999999994</c:v>
                </c:pt>
                <c:pt idx="165">
                  <c:v>-9.9458189000000008</c:v>
                </c:pt>
                <c:pt idx="166">
                  <c:v>-10.035907</c:v>
                </c:pt>
                <c:pt idx="167">
                  <c:v>-10.148682000000001</c:v>
                </c:pt>
                <c:pt idx="168">
                  <c:v>-10.268653</c:v>
                </c:pt>
                <c:pt idx="169">
                  <c:v>-10.41119</c:v>
                </c:pt>
                <c:pt idx="170">
                  <c:v>-10.565949</c:v>
                </c:pt>
                <c:pt idx="171">
                  <c:v>-10.719620000000001</c:v>
                </c:pt>
                <c:pt idx="172">
                  <c:v>-10.863502</c:v>
                </c:pt>
                <c:pt idx="173">
                  <c:v>-11.017436</c:v>
                </c:pt>
                <c:pt idx="174">
                  <c:v>-11.17512</c:v>
                </c:pt>
                <c:pt idx="175">
                  <c:v>-11.33731</c:v>
                </c:pt>
                <c:pt idx="176">
                  <c:v>-11.506099000000001</c:v>
                </c:pt>
                <c:pt idx="177">
                  <c:v>-11.672442999999999</c:v>
                </c:pt>
                <c:pt idx="178">
                  <c:v>-11.831529</c:v>
                </c:pt>
                <c:pt idx="179">
                  <c:v>-11.978797999999999</c:v>
                </c:pt>
                <c:pt idx="180">
                  <c:v>-12.124554</c:v>
                </c:pt>
                <c:pt idx="181">
                  <c:v>-12.25356</c:v>
                </c:pt>
                <c:pt idx="182">
                  <c:v>-12.397771000000001</c:v>
                </c:pt>
                <c:pt idx="183">
                  <c:v>-12.546696000000001</c:v>
                </c:pt>
                <c:pt idx="184">
                  <c:v>-12.698874999999999</c:v>
                </c:pt>
                <c:pt idx="185">
                  <c:v>-12.842534000000001</c:v>
                </c:pt>
                <c:pt idx="186">
                  <c:v>-12.992611999999999</c:v>
                </c:pt>
                <c:pt idx="187">
                  <c:v>-13.132125</c:v>
                </c:pt>
                <c:pt idx="188">
                  <c:v>-13.275404999999999</c:v>
                </c:pt>
                <c:pt idx="189">
                  <c:v>-13.430977</c:v>
                </c:pt>
                <c:pt idx="190">
                  <c:v>-13.607965999999999</c:v>
                </c:pt>
                <c:pt idx="191">
                  <c:v>-13.799852</c:v>
                </c:pt>
                <c:pt idx="192">
                  <c:v>-14.009598</c:v>
                </c:pt>
                <c:pt idx="193">
                  <c:v>-14.216908</c:v>
                </c:pt>
                <c:pt idx="194">
                  <c:v>-14.355878000000001</c:v>
                </c:pt>
                <c:pt idx="195">
                  <c:v>-14.412616</c:v>
                </c:pt>
                <c:pt idx="196">
                  <c:v>-14.421427</c:v>
                </c:pt>
                <c:pt idx="197">
                  <c:v>-14.415806</c:v>
                </c:pt>
                <c:pt idx="198">
                  <c:v>-14.402043000000001</c:v>
                </c:pt>
                <c:pt idx="199">
                  <c:v>-14.414477</c:v>
                </c:pt>
                <c:pt idx="200">
                  <c:v>-14.462908000000001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1E-445B-A34B-E129CB86722A}"/>
            </c:ext>
          </c:extLst>
        </c:ser>
        <c:ser>
          <c:idx val="3"/>
          <c:order val="2"/>
          <c:tx>
            <c:strRef>
              <c:f>'CLvsLO 2.5G'!$R$2</c:f>
              <c:strCache>
                <c:ptCount val="1"/>
                <c:pt idx="0">
                  <c:v> +13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2.5G'!$E$5:$E$205</c:f>
              <c:numCache>
                <c:formatCode>General</c:formatCode>
                <c:ptCount val="201"/>
                <c:pt idx="0">
                  <c:v>8.5</c:v>
                </c:pt>
                <c:pt idx="1">
                  <c:v>8.5899999499999993</c:v>
                </c:pt>
                <c:pt idx="2">
                  <c:v>8.6799999000000003</c:v>
                </c:pt>
                <c:pt idx="3">
                  <c:v>8.7699998499999996</c:v>
                </c:pt>
                <c:pt idx="4">
                  <c:v>8.8599998000000006</c:v>
                </c:pt>
                <c:pt idx="5">
                  <c:v>8.9499997499999999</c:v>
                </c:pt>
                <c:pt idx="6">
                  <c:v>9.0399996999999992</c:v>
                </c:pt>
                <c:pt idx="7">
                  <c:v>9.1299996500000002</c:v>
                </c:pt>
                <c:pt idx="8">
                  <c:v>9.2199995999999995</c:v>
                </c:pt>
                <c:pt idx="9">
                  <c:v>9.3099995500000006</c:v>
                </c:pt>
                <c:pt idx="10">
                  <c:v>9.3999994999999998</c:v>
                </c:pt>
                <c:pt idx="11">
                  <c:v>9.4899994499999991</c:v>
                </c:pt>
                <c:pt idx="12">
                  <c:v>9.5799994000000002</c:v>
                </c:pt>
                <c:pt idx="13">
                  <c:v>9.6699993499999994</c:v>
                </c:pt>
                <c:pt idx="14">
                  <c:v>9.7599993000000005</c:v>
                </c:pt>
                <c:pt idx="15">
                  <c:v>9.8499992499999998</c:v>
                </c:pt>
                <c:pt idx="16">
                  <c:v>9.9399992000000008</c:v>
                </c:pt>
                <c:pt idx="17">
                  <c:v>10.02999915</c:v>
                </c:pt>
                <c:pt idx="18">
                  <c:v>10.119999099999999</c:v>
                </c:pt>
                <c:pt idx="19">
                  <c:v>10.20999905</c:v>
                </c:pt>
                <c:pt idx="20">
                  <c:v>10.299999</c:v>
                </c:pt>
                <c:pt idx="21">
                  <c:v>10.389998950000001</c:v>
                </c:pt>
                <c:pt idx="22">
                  <c:v>10.4799989</c:v>
                </c:pt>
                <c:pt idx="23">
                  <c:v>10.569998849999999</c:v>
                </c:pt>
                <c:pt idx="24">
                  <c:v>10.6599988</c:v>
                </c:pt>
                <c:pt idx="25">
                  <c:v>10.74999875</c:v>
                </c:pt>
                <c:pt idx="26">
                  <c:v>10.839998700000001</c:v>
                </c:pt>
                <c:pt idx="27">
                  <c:v>10.92999865</c:v>
                </c:pt>
                <c:pt idx="28">
                  <c:v>11.019998599999999</c:v>
                </c:pt>
                <c:pt idx="29">
                  <c:v>11.10999855</c:v>
                </c:pt>
                <c:pt idx="30">
                  <c:v>11.1999985</c:v>
                </c:pt>
                <c:pt idx="31">
                  <c:v>11.289998450000001</c:v>
                </c:pt>
                <c:pt idx="32">
                  <c:v>11.3799984</c:v>
                </c:pt>
                <c:pt idx="33">
                  <c:v>11.469998349999999</c:v>
                </c:pt>
                <c:pt idx="34">
                  <c:v>11.5599983</c:v>
                </c:pt>
                <c:pt idx="35">
                  <c:v>11.649998249999999</c:v>
                </c:pt>
                <c:pt idx="36">
                  <c:v>11.7399982</c:v>
                </c:pt>
                <c:pt idx="37">
                  <c:v>11.82999815</c:v>
                </c:pt>
                <c:pt idx="38">
                  <c:v>11.919998100000001</c:v>
                </c:pt>
                <c:pt idx="39">
                  <c:v>12.00999805</c:v>
                </c:pt>
                <c:pt idx="40">
                  <c:v>12.099997999999999</c:v>
                </c:pt>
                <c:pt idx="41">
                  <c:v>12.18999795</c:v>
                </c:pt>
                <c:pt idx="42">
                  <c:v>12.2799979</c:v>
                </c:pt>
                <c:pt idx="43">
                  <c:v>12.369997850000001</c:v>
                </c:pt>
                <c:pt idx="44">
                  <c:v>12.4599978</c:v>
                </c:pt>
                <c:pt idx="45">
                  <c:v>12.549997749999999</c:v>
                </c:pt>
                <c:pt idx="46">
                  <c:v>12.6399977</c:v>
                </c:pt>
                <c:pt idx="47">
                  <c:v>12.72999765</c:v>
                </c:pt>
                <c:pt idx="48">
                  <c:v>12.819997600000001</c:v>
                </c:pt>
                <c:pt idx="49">
                  <c:v>12.90999755</c:v>
                </c:pt>
                <c:pt idx="50">
                  <c:v>12.999997499999999</c:v>
                </c:pt>
                <c:pt idx="51">
                  <c:v>13.08999745</c:v>
                </c:pt>
                <c:pt idx="52">
                  <c:v>13.1799974</c:v>
                </c:pt>
                <c:pt idx="53">
                  <c:v>13.269997350000001</c:v>
                </c:pt>
                <c:pt idx="54">
                  <c:v>13.3599973</c:v>
                </c:pt>
                <c:pt idx="55">
                  <c:v>13.449997249999999</c:v>
                </c:pt>
                <c:pt idx="56">
                  <c:v>13.5399972</c:v>
                </c:pt>
                <c:pt idx="57">
                  <c:v>13.629997149999999</c:v>
                </c:pt>
                <c:pt idx="58">
                  <c:v>13.719997100000001</c:v>
                </c:pt>
                <c:pt idx="59">
                  <c:v>13.80999705</c:v>
                </c:pt>
                <c:pt idx="60">
                  <c:v>13.899997000000001</c:v>
                </c:pt>
                <c:pt idx="61">
                  <c:v>13.98999695</c:v>
                </c:pt>
                <c:pt idx="62">
                  <c:v>14.079996899999999</c:v>
                </c:pt>
                <c:pt idx="63">
                  <c:v>14.16999685</c:v>
                </c:pt>
                <c:pt idx="64">
                  <c:v>14.2599968</c:v>
                </c:pt>
                <c:pt idx="65">
                  <c:v>14.349996750000001</c:v>
                </c:pt>
                <c:pt idx="66">
                  <c:v>14.4399967</c:v>
                </c:pt>
                <c:pt idx="67">
                  <c:v>14.529996649999999</c:v>
                </c:pt>
                <c:pt idx="68">
                  <c:v>14.6199966</c:v>
                </c:pt>
                <c:pt idx="69">
                  <c:v>14.70999655</c:v>
                </c:pt>
                <c:pt idx="70">
                  <c:v>14.799996500000001</c:v>
                </c:pt>
                <c:pt idx="71">
                  <c:v>14.88999645</c:v>
                </c:pt>
                <c:pt idx="72">
                  <c:v>14.979996399999999</c:v>
                </c:pt>
                <c:pt idx="73">
                  <c:v>15.06999635</c:v>
                </c:pt>
                <c:pt idx="74">
                  <c:v>15.1599963</c:v>
                </c:pt>
                <c:pt idx="75">
                  <c:v>15.249996250000001</c:v>
                </c:pt>
                <c:pt idx="76">
                  <c:v>15.3399962</c:v>
                </c:pt>
                <c:pt idx="77">
                  <c:v>15.429996149999999</c:v>
                </c:pt>
                <c:pt idx="78">
                  <c:v>15.5199961</c:v>
                </c:pt>
                <c:pt idx="79">
                  <c:v>15.609996049999999</c:v>
                </c:pt>
                <c:pt idx="80">
                  <c:v>15.699996000000001</c:v>
                </c:pt>
                <c:pt idx="81">
                  <c:v>15.78999595</c:v>
                </c:pt>
                <c:pt idx="82">
                  <c:v>15.879995900000001</c:v>
                </c:pt>
                <c:pt idx="83">
                  <c:v>15.96999585</c:v>
                </c:pt>
                <c:pt idx="84">
                  <c:v>16.059995799999999</c:v>
                </c:pt>
                <c:pt idx="85">
                  <c:v>16.149995749999999</c:v>
                </c:pt>
                <c:pt idx="86">
                  <c:v>16.239995700000001</c:v>
                </c:pt>
                <c:pt idx="87">
                  <c:v>16.329995650000001</c:v>
                </c:pt>
                <c:pt idx="88">
                  <c:v>16.4199956</c:v>
                </c:pt>
                <c:pt idx="89">
                  <c:v>16.509995549999999</c:v>
                </c:pt>
                <c:pt idx="90">
                  <c:v>16.599995499999999</c:v>
                </c:pt>
                <c:pt idx="91">
                  <c:v>16.689995450000001</c:v>
                </c:pt>
                <c:pt idx="92">
                  <c:v>16.779995400000001</c:v>
                </c:pt>
                <c:pt idx="93">
                  <c:v>16.86999535</c:v>
                </c:pt>
                <c:pt idx="94">
                  <c:v>16.959995299999999</c:v>
                </c:pt>
                <c:pt idx="95">
                  <c:v>17.049995249999998</c:v>
                </c:pt>
                <c:pt idx="96">
                  <c:v>17.139995200000001</c:v>
                </c:pt>
                <c:pt idx="97">
                  <c:v>17.229995150000001</c:v>
                </c:pt>
                <c:pt idx="98">
                  <c:v>17.3199951</c:v>
                </c:pt>
                <c:pt idx="99">
                  <c:v>17.409995049999999</c:v>
                </c:pt>
                <c:pt idx="100">
                  <c:v>17.499994999999998</c:v>
                </c:pt>
                <c:pt idx="101">
                  <c:v>17.589994950000001</c:v>
                </c:pt>
                <c:pt idx="102">
                  <c:v>17.679994900000001</c:v>
                </c:pt>
                <c:pt idx="103">
                  <c:v>17.76999485</c:v>
                </c:pt>
                <c:pt idx="104">
                  <c:v>17.859994799999999</c:v>
                </c:pt>
                <c:pt idx="105">
                  <c:v>17.949994749999998</c:v>
                </c:pt>
                <c:pt idx="106">
                  <c:v>18.039994700000001</c:v>
                </c:pt>
                <c:pt idx="107">
                  <c:v>18.12999465</c:v>
                </c:pt>
                <c:pt idx="108">
                  <c:v>18.2199946</c:v>
                </c:pt>
                <c:pt idx="109">
                  <c:v>18.309994549999999</c:v>
                </c:pt>
                <c:pt idx="110">
                  <c:v>18.399994499999998</c:v>
                </c:pt>
                <c:pt idx="111">
                  <c:v>18.489994450000001</c:v>
                </c:pt>
                <c:pt idx="112">
                  <c:v>18.5799944</c:v>
                </c:pt>
                <c:pt idx="113">
                  <c:v>18.66999435</c:v>
                </c:pt>
                <c:pt idx="114">
                  <c:v>18.759994299999999</c:v>
                </c:pt>
                <c:pt idx="115">
                  <c:v>18.849994250000002</c:v>
                </c:pt>
                <c:pt idx="116">
                  <c:v>18.939994200000001</c:v>
                </c:pt>
                <c:pt idx="117">
                  <c:v>19.02999415</c:v>
                </c:pt>
                <c:pt idx="118">
                  <c:v>19.1199941</c:v>
                </c:pt>
                <c:pt idx="119">
                  <c:v>19.209994049999999</c:v>
                </c:pt>
                <c:pt idx="120">
                  <c:v>19.299994000000002</c:v>
                </c:pt>
                <c:pt idx="121">
                  <c:v>19.389993950000001</c:v>
                </c:pt>
                <c:pt idx="122">
                  <c:v>19.4799939</c:v>
                </c:pt>
                <c:pt idx="123">
                  <c:v>19.569993849999999</c:v>
                </c:pt>
                <c:pt idx="124">
                  <c:v>19.659993799999999</c:v>
                </c:pt>
                <c:pt idx="125">
                  <c:v>19.749993750000002</c:v>
                </c:pt>
                <c:pt idx="126">
                  <c:v>19.839993700000001</c:v>
                </c:pt>
                <c:pt idx="127">
                  <c:v>19.92999365</c:v>
                </c:pt>
                <c:pt idx="128">
                  <c:v>20.019993599999999</c:v>
                </c:pt>
                <c:pt idx="129">
                  <c:v>20.109993549999999</c:v>
                </c:pt>
                <c:pt idx="130">
                  <c:v>20.199993500000001</c:v>
                </c:pt>
                <c:pt idx="131">
                  <c:v>20.289993450000001</c:v>
                </c:pt>
                <c:pt idx="132">
                  <c:v>20.3799934</c:v>
                </c:pt>
                <c:pt idx="133">
                  <c:v>20.469993349999999</c:v>
                </c:pt>
                <c:pt idx="134">
                  <c:v>20.559993299999999</c:v>
                </c:pt>
                <c:pt idx="135">
                  <c:v>20.649993250000001</c:v>
                </c:pt>
                <c:pt idx="136">
                  <c:v>20.739993200000001</c:v>
                </c:pt>
                <c:pt idx="137">
                  <c:v>20.82999315</c:v>
                </c:pt>
                <c:pt idx="138">
                  <c:v>20.919993099999999</c:v>
                </c:pt>
                <c:pt idx="139">
                  <c:v>21.009993049999999</c:v>
                </c:pt>
                <c:pt idx="140">
                  <c:v>21.099993000000001</c:v>
                </c:pt>
                <c:pt idx="141">
                  <c:v>21.189992950000001</c:v>
                </c:pt>
                <c:pt idx="142">
                  <c:v>21.2799929</c:v>
                </c:pt>
                <c:pt idx="143">
                  <c:v>21.369992849999999</c:v>
                </c:pt>
                <c:pt idx="144">
                  <c:v>21.459992799999998</c:v>
                </c:pt>
                <c:pt idx="145">
                  <c:v>21.549992750000001</c:v>
                </c:pt>
                <c:pt idx="146">
                  <c:v>21.639992700000001</c:v>
                </c:pt>
                <c:pt idx="147">
                  <c:v>21.72999265</c:v>
                </c:pt>
                <c:pt idx="148">
                  <c:v>21.819992599999999</c:v>
                </c:pt>
                <c:pt idx="149">
                  <c:v>21.909992549999998</c:v>
                </c:pt>
                <c:pt idx="150">
                  <c:v>21.999992500000001</c:v>
                </c:pt>
                <c:pt idx="151">
                  <c:v>22.08999245</c:v>
                </c:pt>
                <c:pt idx="152">
                  <c:v>22.1799924</c:v>
                </c:pt>
                <c:pt idx="153">
                  <c:v>22.269992349999999</c:v>
                </c:pt>
                <c:pt idx="154">
                  <c:v>22.359992299999998</c:v>
                </c:pt>
                <c:pt idx="155">
                  <c:v>22.449992250000001</c:v>
                </c:pt>
                <c:pt idx="156">
                  <c:v>22.5399922</c:v>
                </c:pt>
                <c:pt idx="157">
                  <c:v>22.62999215</c:v>
                </c:pt>
                <c:pt idx="158">
                  <c:v>22.719992099999999</c:v>
                </c:pt>
                <c:pt idx="159">
                  <c:v>22.809992050000002</c:v>
                </c:pt>
                <c:pt idx="160">
                  <c:v>22.899992000000001</c:v>
                </c:pt>
                <c:pt idx="161">
                  <c:v>22.98999195</c:v>
                </c:pt>
                <c:pt idx="162">
                  <c:v>23.0799919</c:v>
                </c:pt>
                <c:pt idx="163">
                  <c:v>23.169991849999999</c:v>
                </c:pt>
                <c:pt idx="164">
                  <c:v>23.259991800000002</c:v>
                </c:pt>
                <c:pt idx="165">
                  <c:v>23.349991750000001</c:v>
                </c:pt>
                <c:pt idx="166">
                  <c:v>23.4399917</c:v>
                </c:pt>
                <c:pt idx="167">
                  <c:v>23.529991649999999</c:v>
                </c:pt>
                <c:pt idx="168">
                  <c:v>23.619991599999999</c:v>
                </c:pt>
                <c:pt idx="169">
                  <c:v>23.709991550000002</c:v>
                </c:pt>
                <c:pt idx="170">
                  <c:v>23.799991500000001</c:v>
                </c:pt>
                <c:pt idx="171">
                  <c:v>23.88999145</c:v>
                </c:pt>
                <c:pt idx="172">
                  <c:v>23.979991399999999</c:v>
                </c:pt>
                <c:pt idx="173">
                  <c:v>24.069991349999999</c:v>
                </c:pt>
                <c:pt idx="174">
                  <c:v>24.159991300000002</c:v>
                </c:pt>
                <c:pt idx="175">
                  <c:v>24.249991250000001</c:v>
                </c:pt>
                <c:pt idx="176">
                  <c:v>24.3399912</c:v>
                </c:pt>
                <c:pt idx="177">
                  <c:v>24.429991149999999</c:v>
                </c:pt>
                <c:pt idx="178">
                  <c:v>24.519991099999999</c:v>
                </c:pt>
                <c:pt idx="179">
                  <c:v>24.609991050000001</c:v>
                </c:pt>
                <c:pt idx="180">
                  <c:v>24.699991000000001</c:v>
                </c:pt>
                <c:pt idx="181">
                  <c:v>24.78999095</c:v>
                </c:pt>
                <c:pt idx="182">
                  <c:v>24.879990899999999</c:v>
                </c:pt>
                <c:pt idx="183">
                  <c:v>24.969990849999999</c:v>
                </c:pt>
                <c:pt idx="184">
                  <c:v>25.059990800000001</c:v>
                </c:pt>
                <c:pt idx="185">
                  <c:v>25.149990750000001</c:v>
                </c:pt>
                <c:pt idx="186">
                  <c:v>25.2399907</c:v>
                </c:pt>
                <c:pt idx="187">
                  <c:v>25.329990649999999</c:v>
                </c:pt>
                <c:pt idx="188">
                  <c:v>25.419990599999998</c:v>
                </c:pt>
                <c:pt idx="189">
                  <c:v>25.509990550000001</c:v>
                </c:pt>
                <c:pt idx="190">
                  <c:v>25.599990500000001</c:v>
                </c:pt>
                <c:pt idx="191">
                  <c:v>25.68999045</c:v>
                </c:pt>
                <c:pt idx="192">
                  <c:v>25.779990399999999</c:v>
                </c:pt>
                <c:pt idx="193">
                  <c:v>25.869990349999998</c:v>
                </c:pt>
                <c:pt idx="194">
                  <c:v>25.959990300000001</c:v>
                </c:pt>
                <c:pt idx="195">
                  <c:v>26.04999025</c:v>
                </c:pt>
                <c:pt idx="196">
                  <c:v>26.1399902</c:v>
                </c:pt>
                <c:pt idx="197">
                  <c:v>26.229990149999999</c:v>
                </c:pt>
                <c:pt idx="198">
                  <c:v>26.319990099999998</c:v>
                </c:pt>
                <c:pt idx="199">
                  <c:v>26.409990050000001</c:v>
                </c:pt>
                <c:pt idx="200">
                  <c:v>26.49999</c:v>
                </c:pt>
              </c:numCache>
            </c:numRef>
          </c:xVal>
          <c:yVal>
            <c:numRef>
              <c:f>'CLvsLO 2.5G'!$R$5:$R$205</c:f>
              <c:numCache>
                <c:formatCode>General</c:formatCode>
                <c:ptCount val="201"/>
                <c:pt idx="0">
                  <c:v>-8.1911267999999993</c:v>
                </c:pt>
                <c:pt idx="1">
                  <c:v>-8.1756352999999997</c:v>
                </c:pt>
                <c:pt idx="2">
                  <c:v>-8.1623286999999998</c:v>
                </c:pt>
                <c:pt idx="3">
                  <c:v>-8.1720799999999993</c:v>
                </c:pt>
                <c:pt idx="4">
                  <c:v>-8.2063579999999998</c:v>
                </c:pt>
                <c:pt idx="5">
                  <c:v>-8.3120727999999993</c:v>
                </c:pt>
                <c:pt idx="6">
                  <c:v>-8.3164967999999995</c:v>
                </c:pt>
                <c:pt idx="7">
                  <c:v>-8.3039044999999998</c:v>
                </c:pt>
                <c:pt idx="8">
                  <c:v>-8.3100366999999995</c:v>
                </c:pt>
                <c:pt idx="9">
                  <c:v>-8.265625</c:v>
                </c:pt>
                <c:pt idx="10">
                  <c:v>-8.201333</c:v>
                </c:pt>
                <c:pt idx="11">
                  <c:v>-8.2218865999999995</c:v>
                </c:pt>
                <c:pt idx="12">
                  <c:v>-8.2830590999999991</c:v>
                </c:pt>
                <c:pt idx="13">
                  <c:v>-8.2965392999999992</c:v>
                </c:pt>
                <c:pt idx="14">
                  <c:v>-8.4351529999999997</c:v>
                </c:pt>
                <c:pt idx="15">
                  <c:v>-8.5092850000000002</c:v>
                </c:pt>
                <c:pt idx="16">
                  <c:v>-8.5837879000000008</c:v>
                </c:pt>
                <c:pt idx="17">
                  <c:v>-8.6353778999999999</c:v>
                </c:pt>
                <c:pt idx="18">
                  <c:v>-8.7051563000000005</c:v>
                </c:pt>
                <c:pt idx="19">
                  <c:v>-8.6920424000000001</c:v>
                </c:pt>
                <c:pt idx="20">
                  <c:v>-8.7416754000000001</c:v>
                </c:pt>
                <c:pt idx="21">
                  <c:v>-8.8184527999999993</c:v>
                </c:pt>
                <c:pt idx="22">
                  <c:v>-8.9116678</c:v>
                </c:pt>
                <c:pt idx="23">
                  <c:v>-9.0173501999999992</c:v>
                </c:pt>
                <c:pt idx="24">
                  <c:v>-9.1250429000000004</c:v>
                </c:pt>
                <c:pt idx="25">
                  <c:v>-9.2371969000000007</c:v>
                </c:pt>
                <c:pt idx="26">
                  <c:v>-9.3461771000000002</c:v>
                </c:pt>
                <c:pt idx="27">
                  <c:v>-9.4569693000000008</c:v>
                </c:pt>
                <c:pt idx="28">
                  <c:v>-9.5572853000000002</c:v>
                </c:pt>
                <c:pt idx="29">
                  <c:v>-9.6426239000000002</c:v>
                </c:pt>
                <c:pt idx="30">
                  <c:v>-9.7067385000000002</c:v>
                </c:pt>
                <c:pt idx="31">
                  <c:v>-9.7376204000000008</c:v>
                </c:pt>
                <c:pt idx="32">
                  <c:v>-9.7408686000000007</c:v>
                </c:pt>
                <c:pt idx="33">
                  <c:v>-9.7028599</c:v>
                </c:pt>
                <c:pt idx="34">
                  <c:v>-9.6465815999999993</c:v>
                </c:pt>
                <c:pt idx="35">
                  <c:v>-9.6021976000000002</c:v>
                </c:pt>
                <c:pt idx="36">
                  <c:v>-9.5562286000000007</c:v>
                </c:pt>
                <c:pt idx="37">
                  <c:v>-9.5211734999999997</c:v>
                </c:pt>
                <c:pt idx="38">
                  <c:v>-9.4965668000000001</c:v>
                </c:pt>
                <c:pt idx="39">
                  <c:v>-9.5013389999999998</c:v>
                </c:pt>
                <c:pt idx="40">
                  <c:v>-9.4830608000000005</c:v>
                </c:pt>
                <c:pt idx="41">
                  <c:v>-9.4755611000000002</c:v>
                </c:pt>
                <c:pt idx="42">
                  <c:v>-9.4580249999999992</c:v>
                </c:pt>
                <c:pt idx="43">
                  <c:v>-9.4484501000000005</c:v>
                </c:pt>
                <c:pt idx="44">
                  <c:v>-9.4384850999999994</c:v>
                </c:pt>
                <c:pt idx="45">
                  <c:v>-9.4368019000000007</c:v>
                </c:pt>
                <c:pt idx="46">
                  <c:v>-9.4509562999999996</c:v>
                </c:pt>
                <c:pt idx="47">
                  <c:v>-9.4861240000000002</c:v>
                </c:pt>
                <c:pt idx="48">
                  <c:v>-9.5307473999999992</c:v>
                </c:pt>
                <c:pt idx="49">
                  <c:v>-9.5575112999999998</c:v>
                </c:pt>
                <c:pt idx="50">
                  <c:v>-9.6322565000000004</c:v>
                </c:pt>
                <c:pt idx="51">
                  <c:v>-9.7162476000000009</c:v>
                </c:pt>
                <c:pt idx="52">
                  <c:v>-9.7978058000000008</c:v>
                </c:pt>
                <c:pt idx="53">
                  <c:v>-9.8986634999999996</c:v>
                </c:pt>
                <c:pt idx="54">
                  <c:v>-10.000985999999999</c:v>
                </c:pt>
                <c:pt idx="55">
                  <c:v>-10.040228000000001</c:v>
                </c:pt>
                <c:pt idx="56">
                  <c:v>-10.02796</c:v>
                </c:pt>
                <c:pt idx="57">
                  <c:v>-9.9911241999999998</c:v>
                </c:pt>
                <c:pt idx="58">
                  <c:v>-9.9169120999999993</c:v>
                </c:pt>
                <c:pt idx="59">
                  <c:v>-9.8302250000000004</c:v>
                </c:pt>
                <c:pt idx="60">
                  <c:v>-9.7462205999999991</c:v>
                </c:pt>
                <c:pt idx="61">
                  <c:v>-9.6813450000000003</c:v>
                </c:pt>
                <c:pt idx="62">
                  <c:v>-9.6241426000000008</c:v>
                </c:pt>
                <c:pt idx="63">
                  <c:v>-9.5804396000000001</c:v>
                </c:pt>
                <c:pt idx="64">
                  <c:v>-9.5372065999999993</c:v>
                </c:pt>
                <c:pt idx="65">
                  <c:v>-9.5010308999999999</c:v>
                </c:pt>
                <c:pt idx="66">
                  <c:v>-9.4715890999999992</c:v>
                </c:pt>
                <c:pt idx="67">
                  <c:v>-9.4465876000000009</c:v>
                </c:pt>
                <c:pt idx="68">
                  <c:v>-9.4269180000000006</c:v>
                </c:pt>
                <c:pt idx="69">
                  <c:v>-9.4250916999999994</c:v>
                </c:pt>
                <c:pt idx="70">
                  <c:v>-9.4379091000000006</c:v>
                </c:pt>
                <c:pt idx="71">
                  <c:v>-9.4471083</c:v>
                </c:pt>
                <c:pt idx="72">
                  <c:v>-9.4405470000000005</c:v>
                </c:pt>
                <c:pt idx="73">
                  <c:v>-9.4211273000000002</c:v>
                </c:pt>
                <c:pt idx="74">
                  <c:v>-9.4011259000000003</c:v>
                </c:pt>
                <c:pt idx="75">
                  <c:v>-9.3719034000000008</c:v>
                </c:pt>
                <c:pt idx="76">
                  <c:v>-9.3376484000000008</c:v>
                </c:pt>
                <c:pt idx="77">
                  <c:v>-9.3257007999999999</c:v>
                </c:pt>
                <c:pt idx="78">
                  <c:v>-9.3276672000000005</c:v>
                </c:pt>
                <c:pt idx="79">
                  <c:v>-9.3171177000000007</c:v>
                </c:pt>
                <c:pt idx="80">
                  <c:v>-9.3086300000000008</c:v>
                </c:pt>
                <c:pt idx="81">
                  <c:v>-9.3195992000000007</c:v>
                </c:pt>
                <c:pt idx="82">
                  <c:v>-9.3203362999999992</c:v>
                </c:pt>
                <c:pt idx="83">
                  <c:v>-9.3164710999999993</c:v>
                </c:pt>
                <c:pt idx="84">
                  <c:v>-9.3140506999999992</c:v>
                </c:pt>
                <c:pt idx="85">
                  <c:v>-9.3152560999999992</c:v>
                </c:pt>
                <c:pt idx="86">
                  <c:v>-9.3136863999999999</c:v>
                </c:pt>
                <c:pt idx="87">
                  <c:v>-9.3183536999999994</c:v>
                </c:pt>
                <c:pt idx="88">
                  <c:v>-9.3144693000000007</c:v>
                </c:pt>
                <c:pt idx="89">
                  <c:v>-9.3071927999999993</c:v>
                </c:pt>
                <c:pt idx="90">
                  <c:v>-9.2986813000000001</c:v>
                </c:pt>
                <c:pt idx="91">
                  <c:v>-9.2905177999999999</c:v>
                </c:pt>
                <c:pt idx="92">
                  <c:v>-9.2868948000000007</c:v>
                </c:pt>
                <c:pt idx="93">
                  <c:v>-9.2920856000000001</c:v>
                </c:pt>
                <c:pt idx="94">
                  <c:v>-9.3116503000000002</c:v>
                </c:pt>
                <c:pt idx="95">
                  <c:v>-9.3163537999999999</c:v>
                </c:pt>
                <c:pt idx="96">
                  <c:v>-9.3073063000000005</c:v>
                </c:pt>
                <c:pt idx="97">
                  <c:v>-9.2994757000000003</c:v>
                </c:pt>
                <c:pt idx="98">
                  <c:v>-9.2943201000000002</c:v>
                </c:pt>
                <c:pt idx="99">
                  <c:v>-9.2859982999999993</c:v>
                </c:pt>
                <c:pt idx="100">
                  <c:v>-9.2985276999999993</c:v>
                </c:pt>
                <c:pt idx="101">
                  <c:v>-9.3236960999999994</c:v>
                </c:pt>
                <c:pt idx="102">
                  <c:v>-9.3359498999999992</c:v>
                </c:pt>
                <c:pt idx="103">
                  <c:v>-9.3571854000000005</c:v>
                </c:pt>
                <c:pt idx="104">
                  <c:v>-9.3778696000000004</c:v>
                </c:pt>
                <c:pt idx="105">
                  <c:v>-9.3836708000000009</c:v>
                </c:pt>
                <c:pt idx="106">
                  <c:v>-9.3871260000000003</c:v>
                </c:pt>
                <c:pt idx="107">
                  <c:v>-9.4212904000000002</c:v>
                </c:pt>
                <c:pt idx="108">
                  <c:v>-9.4633503000000001</c:v>
                </c:pt>
                <c:pt idx="109">
                  <c:v>-9.5141601999999992</c:v>
                </c:pt>
                <c:pt idx="110">
                  <c:v>-9.5647477999999992</c:v>
                </c:pt>
                <c:pt idx="111">
                  <c:v>-9.6129712999999999</c:v>
                </c:pt>
                <c:pt idx="112">
                  <c:v>-9.6522798999999999</c:v>
                </c:pt>
                <c:pt idx="113">
                  <c:v>-9.6946440000000003</c:v>
                </c:pt>
                <c:pt idx="114">
                  <c:v>-9.7383614000000005</c:v>
                </c:pt>
                <c:pt idx="115">
                  <c:v>-9.8010167999999993</c:v>
                </c:pt>
                <c:pt idx="116">
                  <c:v>-9.8724737000000005</c:v>
                </c:pt>
                <c:pt idx="117">
                  <c:v>-9.9330978000000005</c:v>
                </c:pt>
                <c:pt idx="118">
                  <c:v>-9.9736948000000005</c:v>
                </c:pt>
                <c:pt idx="119">
                  <c:v>-10.000854</c:v>
                </c:pt>
                <c:pt idx="120">
                  <c:v>-10.030953</c:v>
                </c:pt>
                <c:pt idx="121">
                  <c:v>-10.055831</c:v>
                </c:pt>
                <c:pt idx="122">
                  <c:v>-10.07353</c:v>
                </c:pt>
                <c:pt idx="123">
                  <c:v>-10.092204000000001</c:v>
                </c:pt>
                <c:pt idx="124">
                  <c:v>-10.115883999999999</c:v>
                </c:pt>
                <c:pt idx="125">
                  <c:v>-10.114089</c:v>
                </c:pt>
                <c:pt idx="126">
                  <c:v>-10.097580000000001</c:v>
                </c:pt>
                <c:pt idx="127">
                  <c:v>-10.091338</c:v>
                </c:pt>
                <c:pt idx="128">
                  <c:v>-10.069362</c:v>
                </c:pt>
                <c:pt idx="129">
                  <c:v>-10.038651</c:v>
                </c:pt>
                <c:pt idx="130">
                  <c:v>-10.010721999999999</c:v>
                </c:pt>
                <c:pt idx="131">
                  <c:v>-9.9828738999999995</c:v>
                </c:pt>
                <c:pt idx="132">
                  <c:v>-9.9414748999999993</c:v>
                </c:pt>
                <c:pt idx="133">
                  <c:v>-9.9101534000000004</c:v>
                </c:pt>
                <c:pt idx="134">
                  <c:v>-9.8797482999999993</c:v>
                </c:pt>
                <c:pt idx="135">
                  <c:v>-9.8493328000000009</c:v>
                </c:pt>
                <c:pt idx="136">
                  <c:v>-9.8361645000000006</c:v>
                </c:pt>
                <c:pt idx="137">
                  <c:v>-9.8345432000000006</c:v>
                </c:pt>
                <c:pt idx="138">
                  <c:v>-9.8263034999999999</c:v>
                </c:pt>
                <c:pt idx="139">
                  <c:v>-9.8152895000000004</c:v>
                </c:pt>
                <c:pt idx="140">
                  <c:v>-9.8038807000000006</c:v>
                </c:pt>
                <c:pt idx="141">
                  <c:v>-9.7837601000000003</c:v>
                </c:pt>
                <c:pt idx="142">
                  <c:v>-9.7489995999999994</c:v>
                </c:pt>
                <c:pt idx="143">
                  <c:v>-9.7172011999999999</c:v>
                </c:pt>
                <c:pt idx="144">
                  <c:v>-9.6995992999999991</c:v>
                </c:pt>
                <c:pt idx="145">
                  <c:v>-9.6878528999999993</c:v>
                </c:pt>
                <c:pt idx="146">
                  <c:v>-9.6780167000000006</c:v>
                </c:pt>
                <c:pt idx="147">
                  <c:v>-9.6691122000000007</c:v>
                </c:pt>
                <c:pt idx="148">
                  <c:v>-9.6591635</c:v>
                </c:pt>
                <c:pt idx="149">
                  <c:v>-9.6377106000000001</c:v>
                </c:pt>
                <c:pt idx="150">
                  <c:v>-9.6240252999999996</c:v>
                </c:pt>
                <c:pt idx="151">
                  <c:v>-9.6198262999999997</c:v>
                </c:pt>
                <c:pt idx="152">
                  <c:v>-9.6184329999999996</c:v>
                </c:pt>
                <c:pt idx="153">
                  <c:v>-9.6384562999999996</c:v>
                </c:pt>
                <c:pt idx="154">
                  <c:v>-9.6636944000000007</c:v>
                </c:pt>
                <c:pt idx="155">
                  <c:v>-9.6884642000000003</c:v>
                </c:pt>
                <c:pt idx="156">
                  <c:v>-9.7135648999999997</c:v>
                </c:pt>
                <c:pt idx="157">
                  <c:v>-9.7431850000000004</c:v>
                </c:pt>
                <c:pt idx="158">
                  <c:v>-9.7690581999999999</c:v>
                </c:pt>
                <c:pt idx="159">
                  <c:v>-9.8137579000000006</c:v>
                </c:pt>
                <c:pt idx="160">
                  <c:v>-9.8817281999999995</c:v>
                </c:pt>
                <c:pt idx="161">
                  <c:v>-9.9416236999999992</c:v>
                </c:pt>
                <c:pt idx="162">
                  <c:v>-10.010907</c:v>
                </c:pt>
                <c:pt idx="163">
                  <c:v>-10.088846999999999</c:v>
                </c:pt>
                <c:pt idx="164">
                  <c:v>-10.156230000000001</c:v>
                </c:pt>
                <c:pt idx="165">
                  <c:v>-10.213414</c:v>
                </c:pt>
                <c:pt idx="166">
                  <c:v>-10.304615</c:v>
                </c:pt>
                <c:pt idx="167">
                  <c:v>-10.425717000000001</c:v>
                </c:pt>
                <c:pt idx="168">
                  <c:v>-10.547475</c:v>
                </c:pt>
                <c:pt idx="169">
                  <c:v>-10.692451999999999</c:v>
                </c:pt>
                <c:pt idx="170">
                  <c:v>-10.858366</c:v>
                </c:pt>
                <c:pt idx="171">
                  <c:v>-11.016315000000001</c:v>
                </c:pt>
                <c:pt idx="172">
                  <c:v>-11.163563</c:v>
                </c:pt>
                <c:pt idx="173">
                  <c:v>-11.324683</c:v>
                </c:pt>
                <c:pt idx="174">
                  <c:v>-11.491579</c:v>
                </c:pt>
                <c:pt idx="175">
                  <c:v>-11.648721999999999</c:v>
                </c:pt>
                <c:pt idx="176">
                  <c:v>-11.820655</c:v>
                </c:pt>
                <c:pt idx="177">
                  <c:v>-11.989617000000001</c:v>
                </c:pt>
                <c:pt idx="178">
                  <c:v>-12.146315</c:v>
                </c:pt>
                <c:pt idx="179">
                  <c:v>-12.295323</c:v>
                </c:pt>
                <c:pt idx="180">
                  <c:v>-12.446201</c:v>
                </c:pt>
                <c:pt idx="181">
                  <c:v>-12.570643</c:v>
                </c:pt>
                <c:pt idx="182">
                  <c:v>-12.702239000000001</c:v>
                </c:pt>
                <c:pt idx="183">
                  <c:v>-12.848807000000001</c:v>
                </c:pt>
                <c:pt idx="184">
                  <c:v>-12.991985</c:v>
                </c:pt>
                <c:pt idx="185">
                  <c:v>-13.128636999999999</c:v>
                </c:pt>
                <c:pt idx="186">
                  <c:v>-13.275774999999999</c:v>
                </c:pt>
                <c:pt idx="187">
                  <c:v>-13.418342000000001</c:v>
                </c:pt>
                <c:pt idx="188">
                  <c:v>-13.5547</c:v>
                </c:pt>
                <c:pt idx="189">
                  <c:v>-13.707991</c:v>
                </c:pt>
                <c:pt idx="190">
                  <c:v>-13.881999</c:v>
                </c:pt>
                <c:pt idx="191">
                  <c:v>-14.06704</c:v>
                </c:pt>
                <c:pt idx="192">
                  <c:v>-14.263108000000001</c:v>
                </c:pt>
                <c:pt idx="193">
                  <c:v>-14.465532</c:v>
                </c:pt>
                <c:pt idx="194">
                  <c:v>-14.595423</c:v>
                </c:pt>
                <c:pt idx="195">
                  <c:v>-14.643713</c:v>
                </c:pt>
                <c:pt idx="196">
                  <c:v>-14.652027</c:v>
                </c:pt>
                <c:pt idx="197">
                  <c:v>-14.648726</c:v>
                </c:pt>
                <c:pt idx="198">
                  <c:v>-14.632914</c:v>
                </c:pt>
                <c:pt idx="199">
                  <c:v>-14.645493999999999</c:v>
                </c:pt>
                <c:pt idx="200">
                  <c:v>-14.694739999999999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1E-445B-A34B-E129CB86722A}"/>
            </c:ext>
          </c:extLst>
        </c:ser>
        <c:ser>
          <c:idx val="5"/>
          <c:order val="3"/>
          <c:tx>
            <c:strRef>
              <c:f>'CLvsLO 2.5G'!$S$2</c:f>
              <c:strCache>
                <c:ptCount val="1"/>
                <c:pt idx="0">
                  <c:v> +11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'CLvsLO 2.5G'!$E$5:$E$205</c:f>
              <c:numCache>
                <c:formatCode>General</c:formatCode>
                <c:ptCount val="201"/>
                <c:pt idx="0">
                  <c:v>8.5</c:v>
                </c:pt>
                <c:pt idx="1">
                  <c:v>8.5899999499999993</c:v>
                </c:pt>
                <c:pt idx="2">
                  <c:v>8.6799999000000003</c:v>
                </c:pt>
                <c:pt idx="3">
                  <c:v>8.7699998499999996</c:v>
                </c:pt>
                <c:pt idx="4">
                  <c:v>8.8599998000000006</c:v>
                </c:pt>
                <c:pt idx="5">
                  <c:v>8.9499997499999999</c:v>
                </c:pt>
                <c:pt idx="6">
                  <c:v>9.0399996999999992</c:v>
                </c:pt>
                <c:pt idx="7">
                  <c:v>9.1299996500000002</c:v>
                </c:pt>
                <c:pt idx="8">
                  <c:v>9.2199995999999995</c:v>
                </c:pt>
                <c:pt idx="9">
                  <c:v>9.3099995500000006</c:v>
                </c:pt>
                <c:pt idx="10">
                  <c:v>9.3999994999999998</c:v>
                </c:pt>
                <c:pt idx="11">
                  <c:v>9.4899994499999991</c:v>
                </c:pt>
                <c:pt idx="12">
                  <c:v>9.5799994000000002</c:v>
                </c:pt>
                <c:pt idx="13">
                  <c:v>9.6699993499999994</c:v>
                </c:pt>
                <c:pt idx="14">
                  <c:v>9.7599993000000005</c:v>
                </c:pt>
                <c:pt idx="15">
                  <c:v>9.8499992499999998</c:v>
                </c:pt>
                <c:pt idx="16">
                  <c:v>9.9399992000000008</c:v>
                </c:pt>
                <c:pt idx="17">
                  <c:v>10.02999915</c:v>
                </c:pt>
                <c:pt idx="18">
                  <c:v>10.119999099999999</c:v>
                </c:pt>
                <c:pt idx="19">
                  <c:v>10.20999905</c:v>
                </c:pt>
                <c:pt idx="20">
                  <c:v>10.299999</c:v>
                </c:pt>
                <c:pt idx="21">
                  <c:v>10.389998950000001</c:v>
                </c:pt>
                <c:pt idx="22">
                  <c:v>10.4799989</c:v>
                </c:pt>
                <c:pt idx="23">
                  <c:v>10.569998849999999</c:v>
                </c:pt>
                <c:pt idx="24">
                  <c:v>10.6599988</c:v>
                </c:pt>
                <c:pt idx="25">
                  <c:v>10.74999875</c:v>
                </c:pt>
                <c:pt idx="26">
                  <c:v>10.839998700000001</c:v>
                </c:pt>
                <c:pt idx="27">
                  <c:v>10.92999865</c:v>
                </c:pt>
                <c:pt idx="28">
                  <c:v>11.019998599999999</c:v>
                </c:pt>
                <c:pt idx="29">
                  <c:v>11.10999855</c:v>
                </c:pt>
                <c:pt idx="30">
                  <c:v>11.1999985</c:v>
                </c:pt>
                <c:pt idx="31">
                  <c:v>11.289998450000001</c:v>
                </c:pt>
                <c:pt idx="32">
                  <c:v>11.3799984</c:v>
                </c:pt>
                <c:pt idx="33">
                  <c:v>11.469998349999999</c:v>
                </c:pt>
                <c:pt idx="34">
                  <c:v>11.5599983</c:v>
                </c:pt>
                <c:pt idx="35">
                  <c:v>11.649998249999999</c:v>
                </c:pt>
                <c:pt idx="36">
                  <c:v>11.7399982</c:v>
                </c:pt>
                <c:pt idx="37">
                  <c:v>11.82999815</c:v>
                </c:pt>
                <c:pt idx="38">
                  <c:v>11.919998100000001</c:v>
                </c:pt>
                <c:pt idx="39">
                  <c:v>12.00999805</c:v>
                </c:pt>
                <c:pt idx="40">
                  <c:v>12.099997999999999</c:v>
                </c:pt>
                <c:pt idx="41">
                  <c:v>12.18999795</c:v>
                </c:pt>
                <c:pt idx="42">
                  <c:v>12.2799979</c:v>
                </c:pt>
                <c:pt idx="43">
                  <c:v>12.369997850000001</c:v>
                </c:pt>
                <c:pt idx="44">
                  <c:v>12.4599978</c:v>
                </c:pt>
                <c:pt idx="45">
                  <c:v>12.549997749999999</c:v>
                </c:pt>
                <c:pt idx="46">
                  <c:v>12.6399977</c:v>
                </c:pt>
                <c:pt idx="47">
                  <c:v>12.72999765</c:v>
                </c:pt>
                <c:pt idx="48">
                  <c:v>12.819997600000001</c:v>
                </c:pt>
                <c:pt idx="49">
                  <c:v>12.90999755</c:v>
                </c:pt>
                <c:pt idx="50">
                  <c:v>12.999997499999999</c:v>
                </c:pt>
                <c:pt idx="51">
                  <c:v>13.08999745</c:v>
                </c:pt>
                <c:pt idx="52">
                  <c:v>13.1799974</c:v>
                </c:pt>
                <c:pt idx="53">
                  <c:v>13.269997350000001</c:v>
                </c:pt>
                <c:pt idx="54">
                  <c:v>13.3599973</c:v>
                </c:pt>
                <c:pt idx="55">
                  <c:v>13.449997249999999</c:v>
                </c:pt>
                <c:pt idx="56">
                  <c:v>13.5399972</c:v>
                </c:pt>
                <c:pt idx="57">
                  <c:v>13.629997149999999</c:v>
                </c:pt>
                <c:pt idx="58">
                  <c:v>13.719997100000001</c:v>
                </c:pt>
                <c:pt idx="59">
                  <c:v>13.80999705</c:v>
                </c:pt>
                <c:pt idx="60">
                  <c:v>13.899997000000001</c:v>
                </c:pt>
                <c:pt idx="61">
                  <c:v>13.98999695</c:v>
                </c:pt>
                <c:pt idx="62">
                  <c:v>14.079996899999999</c:v>
                </c:pt>
                <c:pt idx="63">
                  <c:v>14.16999685</c:v>
                </c:pt>
                <c:pt idx="64">
                  <c:v>14.2599968</c:v>
                </c:pt>
                <c:pt idx="65">
                  <c:v>14.349996750000001</c:v>
                </c:pt>
                <c:pt idx="66">
                  <c:v>14.4399967</c:v>
                </c:pt>
                <c:pt idx="67">
                  <c:v>14.529996649999999</c:v>
                </c:pt>
                <c:pt idx="68">
                  <c:v>14.6199966</c:v>
                </c:pt>
                <c:pt idx="69">
                  <c:v>14.70999655</c:v>
                </c:pt>
                <c:pt idx="70">
                  <c:v>14.799996500000001</c:v>
                </c:pt>
                <c:pt idx="71">
                  <c:v>14.88999645</c:v>
                </c:pt>
                <c:pt idx="72">
                  <c:v>14.979996399999999</c:v>
                </c:pt>
                <c:pt idx="73">
                  <c:v>15.06999635</c:v>
                </c:pt>
                <c:pt idx="74">
                  <c:v>15.1599963</c:v>
                </c:pt>
                <c:pt idx="75">
                  <c:v>15.249996250000001</c:v>
                </c:pt>
                <c:pt idx="76">
                  <c:v>15.3399962</c:v>
                </c:pt>
                <c:pt idx="77">
                  <c:v>15.429996149999999</c:v>
                </c:pt>
                <c:pt idx="78">
                  <c:v>15.5199961</c:v>
                </c:pt>
                <c:pt idx="79">
                  <c:v>15.609996049999999</c:v>
                </c:pt>
                <c:pt idx="80">
                  <c:v>15.699996000000001</c:v>
                </c:pt>
                <c:pt idx="81">
                  <c:v>15.78999595</c:v>
                </c:pt>
                <c:pt idx="82">
                  <c:v>15.879995900000001</c:v>
                </c:pt>
                <c:pt idx="83">
                  <c:v>15.96999585</c:v>
                </c:pt>
                <c:pt idx="84">
                  <c:v>16.059995799999999</c:v>
                </c:pt>
                <c:pt idx="85">
                  <c:v>16.149995749999999</c:v>
                </c:pt>
                <c:pt idx="86">
                  <c:v>16.239995700000001</c:v>
                </c:pt>
                <c:pt idx="87">
                  <c:v>16.329995650000001</c:v>
                </c:pt>
                <c:pt idx="88">
                  <c:v>16.4199956</c:v>
                </c:pt>
                <c:pt idx="89">
                  <c:v>16.509995549999999</c:v>
                </c:pt>
                <c:pt idx="90">
                  <c:v>16.599995499999999</c:v>
                </c:pt>
                <c:pt idx="91">
                  <c:v>16.689995450000001</c:v>
                </c:pt>
                <c:pt idx="92">
                  <c:v>16.779995400000001</c:v>
                </c:pt>
                <c:pt idx="93">
                  <c:v>16.86999535</c:v>
                </c:pt>
                <c:pt idx="94">
                  <c:v>16.959995299999999</c:v>
                </c:pt>
                <c:pt idx="95">
                  <c:v>17.049995249999998</c:v>
                </c:pt>
                <c:pt idx="96">
                  <c:v>17.139995200000001</c:v>
                </c:pt>
                <c:pt idx="97">
                  <c:v>17.229995150000001</c:v>
                </c:pt>
                <c:pt idx="98">
                  <c:v>17.3199951</c:v>
                </c:pt>
                <c:pt idx="99">
                  <c:v>17.409995049999999</c:v>
                </c:pt>
                <c:pt idx="100">
                  <c:v>17.499994999999998</c:v>
                </c:pt>
                <c:pt idx="101">
                  <c:v>17.589994950000001</c:v>
                </c:pt>
                <c:pt idx="102">
                  <c:v>17.679994900000001</c:v>
                </c:pt>
                <c:pt idx="103">
                  <c:v>17.76999485</c:v>
                </c:pt>
                <c:pt idx="104">
                  <c:v>17.859994799999999</c:v>
                </c:pt>
                <c:pt idx="105">
                  <c:v>17.949994749999998</c:v>
                </c:pt>
                <c:pt idx="106">
                  <c:v>18.039994700000001</c:v>
                </c:pt>
                <c:pt idx="107">
                  <c:v>18.12999465</c:v>
                </c:pt>
                <c:pt idx="108">
                  <c:v>18.2199946</c:v>
                </c:pt>
                <c:pt idx="109">
                  <c:v>18.309994549999999</c:v>
                </c:pt>
                <c:pt idx="110">
                  <c:v>18.399994499999998</c:v>
                </c:pt>
                <c:pt idx="111">
                  <c:v>18.489994450000001</c:v>
                </c:pt>
                <c:pt idx="112">
                  <c:v>18.5799944</c:v>
                </c:pt>
                <c:pt idx="113">
                  <c:v>18.66999435</c:v>
                </c:pt>
                <c:pt idx="114">
                  <c:v>18.759994299999999</c:v>
                </c:pt>
                <c:pt idx="115">
                  <c:v>18.849994250000002</c:v>
                </c:pt>
                <c:pt idx="116">
                  <c:v>18.939994200000001</c:v>
                </c:pt>
                <c:pt idx="117">
                  <c:v>19.02999415</c:v>
                </c:pt>
                <c:pt idx="118">
                  <c:v>19.1199941</c:v>
                </c:pt>
                <c:pt idx="119">
                  <c:v>19.209994049999999</c:v>
                </c:pt>
                <c:pt idx="120">
                  <c:v>19.299994000000002</c:v>
                </c:pt>
                <c:pt idx="121">
                  <c:v>19.389993950000001</c:v>
                </c:pt>
                <c:pt idx="122">
                  <c:v>19.4799939</c:v>
                </c:pt>
                <c:pt idx="123">
                  <c:v>19.569993849999999</c:v>
                </c:pt>
                <c:pt idx="124">
                  <c:v>19.659993799999999</c:v>
                </c:pt>
                <c:pt idx="125">
                  <c:v>19.749993750000002</c:v>
                </c:pt>
                <c:pt idx="126">
                  <c:v>19.839993700000001</c:v>
                </c:pt>
                <c:pt idx="127">
                  <c:v>19.92999365</c:v>
                </c:pt>
                <c:pt idx="128">
                  <c:v>20.019993599999999</c:v>
                </c:pt>
                <c:pt idx="129">
                  <c:v>20.109993549999999</c:v>
                </c:pt>
                <c:pt idx="130">
                  <c:v>20.199993500000001</c:v>
                </c:pt>
                <c:pt idx="131">
                  <c:v>20.289993450000001</c:v>
                </c:pt>
                <c:pt idx="132">
                  <c:v>20.3799934</c:v>
                </c:pt>
                <c:pt idx="133">
                  <c:v>20.469993349999999</c:v>
                </c:pt>
                <c:pt idx="134">
                  <c:v>20.559993299999999</c:v>
                </c:pt>
                <c:pt idx="135">
                  <c:v>20.649993250000001</c:v>
                </c:pt>
                <c:pt idx="136">
                  <c:v>20.739993200000001</c:v>
                </c:pt>
                <c:pt idx="137">
                  <c:v>20.82999315</c:v>
                </c:pt>
                <c:pt idx="138">
                  <c:v>20.919993099999999</c:v>
                </c:pt>
                <c:pt idx="139">
                  <c:v>21.009993049999999</c:v>
                </c:pt>
                <c:pt idx="140">
                  <c:v>21.099993000000001</c:v>
                </c:pt>
                <c:pt idx="141">
                  <c:v>21.189992950000001</c:v>
                </c:pt>
                <c:pt idx="142">
                  <c:v>21.2799929</c:v>
                </c:pt>
                <c:pt idx="143">
                  <c:v>21.369992849999999</c:v>
                </c:pt>
                <c:pt idx="144">
                  <c:v>21.459992799999998</c:v>
                </c:pt>
                <c:pt idx="145">
                  <c:v>21.549992750000001</c:v>
                </c:pt>
                <c:pt idx="146">
                  <c:v>21.639992700000001</c:v>
                </c:pt>
                <c:pt idx="147">
                  <c:v>21.72999265</c:v>
                </c:pt>
                <c:pt idx="148">
                  <c:v>21.819992599999999</c:v>
                </c:pt>
                <c:pt idx="149">
                  <c:v>21.909992549999998</c:v>
                </c:pt>
                <c:pt idx="150">
                  <c:v>21.999992500000001</c:v>
                </c:pt>
                <c:pt idx="151">
                  <c:v>22.08999245</c:v>
                </c:pt>
                <c:pt idx="152">
                  <c:v>22.1799924</c:v>
                </c:pt>
                <c:pt idx="153">
                  <c:v>22.269992349999999</c:v>
                </c:pt>
                <c:pt idx="154">
                  <c:v>22.359992299999998</c:v>
                </c:pt>
                <c:pt idx="155">
                  <c:v>22.449992250000001</c:v>
                </c:pt>
                <c:pt idx="156">
                  <c:v>22.5399922</c:v>
                </c:pt>
                <c:pt idx="157">
                  <c:v>22.62999215</c:v>
                </c:pt>
                <c:pt idx="158">
                  <c:v>22.719992099999999</c:v>
                </c:pt>
                <c:pt idx="159">
                  <c:v>22.809992050000002</c:v>
                </c:pt>
                <c:pt idx="160">
                  <c:v>22.899992000000001</c:v>
                </c:pt>
                <c:pt idx="161">
                  <c:v>22.98999195</c:v>
                </c:pt>
                <c:pt idx="162">
                  <c:v>23.0799919</c:v>
                </c:pt>
                <c:pt idx="163">
                  <c:v>23.169991849999999</c:v>
                </c:pt>
                <c:pt idx="164">
                  <c:v>23.259991800000002</c:v>
                </c:pt>
                <c:pt idx="165">
                  <c:v>23.349991750000001</c:v>
                </c:pt>
                <c:pt idx="166">
                  <c:v>23.4399917</c:v>
                </c:pt>
                <c:pt idx="167">
                  <c:v>23.529991649999999</c:v>
                </c:pt>
                <c:pt idx="168">
                  <c:v>23.619991599999999</c:v>
                </c:pt>
                <c:pt idx="169">
                  <c:v>23.709991550000002</c:v>
                </c:pt>
                <c:pt idx="170">
                  <c:v>23.799991500000001</c:v>
                </c:pt>
                <c:pt idx="171">
                  <c:v>23.88999145</c:v>
                </c:pt>
                <c:pt idx="172">
                  <c:v>23.979991399999999</c:v>
                </c:pt>
                <c:pt idx="173">
                  <c:v>24.069991349999999</c:v>
                </c:pt>
                <c:pt idx="174">
                  <c:v>24.159991300000002</c:v>
                </c:pt>
                <c:pt idx="175">
                  <c:v>24.249991250000001</c:v>
                </c:pt>
                <c:pt idx="176">
                  <c:v>24.3399912</c:v>
                </c:pt>
                <c:pt idx="177">
                  <c:v>24.429991149999999</c:v>
                </c:pt>
                <c:pt idx="178">
                  <c:v>24.519991099999999</c:v>
                </c:pt>
                <c:pt idx="179">
                  <c:v>24.609991050000001</c:v>
                </c:pt>
                <c:pt idx="180">
                  <c:v>24.699991000000001</c:v>
                </c:pt>
                <c:pt idx="181">
                  <c:v>24.78999095</c:v>
                </c:pt>
                <c:pt idx="182">
                  <c:v>24.879990899999999</c:v>
                </c:pt>
                <c:pt idx="183">
                  <c:v>24.969990849999999</c:v>
                </c:pt>
                <c:pt idx="184">
                  <c:v>25.059990800000001</c:v>
                </c:pt>
                <c:pt idx="185">
                  <c:v>25.149990750000001</c:v>
                </c:pt>
                <c:pt idx="186">
                  <c:v>25.2399907</c:v>
                </c:pt>
                <c:pt idx="187">
                  <c:v>25.329990649999999</c:v>
                </c:pt>
                <c:pt idx="188">
                  <c:v>25.419990599999998</c:v>
                </c:pt>
                <c:pt idx="189">
                  <c:v>25.509990550000001</c:v>
                </c:pt>
                <c:pt idx="190">
                  <c:v>25.599990500000001</c:v>
                </c:pt>
                <c:pt idx="191">
                  <c:v>25.68999045</c:v>
                </c:pt>
                <c:pt idx="192">
                  <c:v>25.779990399999999</c:v>
                </c:pt>
                <c:pt idx="193">
                  <c:v>25.869990349999998</c:v>
                </c:pt>
                <c:pt idx="194">
                  <c:v>25.959990300000001</c:v>
                </c:pt>
                <c:pt idx="195">
                  <c:v>26.04999025</c:v>
                </c:pt>
                <c:pt idx="196">
                  <c:v>26.1399902</c:v>
                </c:pt>
                <c:pt idx="197">
                  <c:v>26.229990149999999</c:v>
                </c:pt>
                <c:pt idx="198">
                  <c:v>26.319990099999998</c:v>
                </c:pt>
                <c:pt idx="199">
                  <c:v>26.409990050000001</c:v>
                </c:pt>
                <c:pt idx="200">
                  <c:v>26.49999</c:v>
                </c:pt>
              </c:numCache>
            </c:numRef>
          </c:xVal>
          <c:yVal>
            <c:numRef>
              <c:f>'CLvsLO 2.5G'!$S$5:$S$205</c:f>
              <c:numCache>
                <c:formatCode>General</c:formatCode>
                <c:ptCount val="201"/>
                <c:pt idx="0">
                  <c:v>-8.5809946000000004</c:v>
                </c:pt>
                <c:pt idx="1">
                  <c:v>-8.2878485000000008</c:v>
                </c:pt>
                <c:pt idx="2">
                  <c:v>-8.4340133999999995</c:v>
                </c:pt>
                <c:pt idx="3">
                  <c:v>-8.4978961999999996</c:v>
                </c:pt>
                <c:pt idx="4">
                  <c:v>-8.4941835000000001</c:v>
                </c:pt>
                <c:pt idx="5">
                  <c:v>-8.6119385000000008</c:v>
                </c:pt>
                <c:pt idx="6">
                  <c:v>-8.3825312000000007</c:v>
                </c:pt>
                <c:pt idx="7">
                  <c:v>-8.5728530999999997</c:v>
                </c:pt>
                <c:pt idx="8">
                  <c:v>-8.4673443000000006</c:v>
                </c:pt>
                <c:pt idx="9">
                  <c:v>-8.3455820000000003</c:v>
                </c:pt>
                <c:pt idx="10">
                  <c:v>-8.4192438000000003</c:v>
                </c:pt>
                <c:pt idx="11">
                  <c:v>-8.4624357000000003</c:v>
                </c:pt>
                <c:pt idx="12">
                  <c:v>-8.5062598999999999</c:v>
                </c:pt>
                <c:pt idx="13">
                  <c:v>-8.4192753000000007</c:v>
                </c:pt>
                <c:pt idx="14">
                  <c:v>-8.6700114999999993</c:v>
                </c:pt>
                <c:pt idx="15">
                  <c:v>-8.4715089999999993</c:v>
                </c:pt>
                <c:pt idx="16">
                  <c:v>-8.8317852000000006</c:v>
                </c:pt>
                <c:pt idx="17">
                  <c:v>-8.6286964000000008</c:v>
                </c:pt>
                <c:pt idx="18">
                  <c:v>-8.7519655000000007</c:v>
                </c:pt>
                <c:pt idx="19">
                  <c:v>-8.7549542999999996</c:v>
                </c:pt>
                <c:pt idx="20">
                  <c:v>-8.8358355</c:v>
                </c:pt>
                <c:pt idx="21">
                  <c:v>-8.8999623999999997</c:v>
                </c:pt>
                <c:pt idx="22">
                  <c:v>-9.0043220999999996</c:v>
                </c:pt>
                <c:pt idx="23">
                  <c:v>-9.1589250999999994</c:v>
                </c:pt>
                <c:pt idx="24">
                  <c:v>-9.2123460999999995</c:v>
                </c:pt>
                <c:pt idx="25">
                  <c:v>-9.3587971000000003</c:v>
                </c:pt>
                <c:pt idx="26">
                  <c:v>-9.4459105000000001</c:v>
                </c:pt>
                <c:pt idx="27">
                  <c:v>-9.5681361999999996</c:v>
                </c:pt>
                <c:pt idx="28">
                  <c:v>-9.6927023000000005</c:v>
                </c:pt>
                <c:pt idx="29">
                  <c:v>-9.8207816999999995</c:v>
                </c:pt>
                <c:pt idx="30">
                  <c:v>-9.9237594999999992</c:v>
                </c:pt>
                <c:pt idx="31">
                  <c:v>-10.000242999999999</c:v>
                </c:pt>
                <c:pt idx="32">
                  <c:v>-10.021504</c:v>
                </c:pt>
                <c:pt idx="33">
                  <c:v>-10.001163</c:v>
                </c:pt>
                <c:pt idx="34">
                  <c:v>-10.079598000000001</c:v>
                </c:pt>
                <c:pt idx="35">
                  <c:v>-9.9962558999999995</c:v>
                </c:pt>
                <c:pt idx="36">
                  <c:v>-10.057895</c:v>
                </c:pt>
                <c:pt idx="37">
                  <c:v>-10.198153</c:v>
                </c:pt>
                <c:pt idx="38">
                  <c:v>-10.207886</c:v>
                </c:pt>
                <c:pt idx="39">
                  <c:v>-10.263828999999999</c:v>
                </c:pt>
                <c:pt idx="40">
                  <c:v>-10.201161000000001</c:v>
                </c:pt>
                <c:pt idx="41">
                  <c:v>-10.284008</c:v>
                </c:pt>
                <c:pt idx="42">
                  <c:v>-10.190882999999999</c:v>
                </c:pt>
                <c:pt idx="43">
                  <c:v>-10.214422000000001</c:v>
                </c:pt>
                <c:pt idx="44">
                  <c:v>-10.144617999999999</c:v>
                </c:pt>
                <c:pt idx="45">
                  <c:v>-10.080214</c:v>
                </c:pt>
                <c:pt idx="46">
                  <c:v>-10.179204</c:v>
                </c:pt>
                <c:pt idx="47">
                  <c:v>-10.203459000000001</c:v>
                </c:pt>
                <c:pt idx="48">
                  <c:v>-10.313762000000001</c:v>
                </c:pt>
                <c:pt idx="49">
                  <c:v>-10.374926</c:v>
                </c:pt>
                <c:pt idx="50">
                  <c:v>-10.351913</c:v>
                </c:pt>
                <c:pt idx="51">
                  <c:v>-10.346454</c:v>
                </c:pt>
                <c:pt idx="52">
                  <c:v>-10.53359</c:v>
                </c:pt>
                <c:pt idx="53">
                  <c:v>-10.62819</c:v>
                </c:pt>
                <c:pt idx="54">
                  <c:v>-10.616035</c:v>
                </c:pt>
                <c:pt idx="55">
                  <c:v>-10.658723</c:v>
                </c:pt>
                <c:pt idx="56">
                  <c:v>-10.638083</c:v>
                </c:pt>
                <c:pt idx="57">
                  <c:v>-10.493268</c:v>
                </c:pt>
                <c:pt idx="58">
                  <c:v>-10.325620000000001</c:v>
                </c:pt>
                <c:pt idx="59">
                  <c:v>-10.243690000000001</c:v>
                </c:pt>
                <c:pt idx="60">
                  <c:v>-10.193293000000001</c:v>
                </c:pt>
                <c:pt idx="61">
                  <c:v>-10.182352</c:v>
                </c:pt>
                <c:pt idx="62">
                  <c:v>-10.084388000000001</c:v>
                </c:pt>
                <c:pt idx="63">
                  <c:v>-10.037309</c:v>
                </c:pt>
                <c:pt idx="64">
                  <c:v>-10.033842999999999</c:v>
                </c:pt>
                <c:pt idx="65">
                  <c:v>-10.058063000000001</c:v>
                </c:pt>
                <c:pt idx="66">
                  <c:v>-9.9927615999999997</c:v>
                </c:pt>
                <c:pt idx="67">
                  <c:v>-9.9298792000000002</c:v>
                </c:pt>
                <c:pt idx="68">
                  <c:v>-9.8785906000000008</c:v>
                </c:pt>
                <c:pt idx="69">
                  <c:v>-9.8514613999999998</c:v>
                </c:pt>
                <c:pt idx="70">
                  <c:v>-9.8490295000000003</c:v>
                </c:pt>
                <c:pt idx="71">
                  <c:v>-9.8828849999999999</c:v>
                </c:pt>
                <c:pt idx="72">
                  <c:v>-9.9380789000000007</c:v>
                </c:pt>
                <c:pt idx="73">
                  <c:v>-9.9489660000000004</c:v>
                </c:pt>
                <c:pt idx="74">
                  <c:v>-9.8378695999999994</c:v>
                </c:pt>
                <c:pt idx="75">
                  <c:v>-9.7487946000000001</c:v>
                </c:pt>
                <c:pt idx="76">
                  <c:v>-9.8468675999999995</c:v>
                </c:pt>
                <c:pt idx="77">
                  <c:v>-9.8439902999999997</c:v>
                </c:pt>
                <c:pt idx="78">
                  <c:v>-9.7285527999999992</c:v>
                </c:pt>
                <c:pt idx="79">
                  <c:v>-9.7939433999999999</c:v>
                </c:pt>
                <c:pt idx="80">
                  <c:v>-9.8397483999999995</c:v>
                </c:pt>
                <c:pt idx="81">
                  <c:v>-9.8061810000000005</c:v>
                </c:pt>
                <c:pt idx="82">
                  <c:v>-9.8286590999999994</c:v>
                </c:pt>
                <c:pt idx="83">
                  <c:v>-9.9108666999999997</c:v>
                </c:pt>
                <c:pt idx="84">
                  <c:v>-9.9187384000000005</c:v>
                </c:pt>
                <c:pt idx="85">
                  <c:v>-9.8961830000000006</c:v>
                </c:pt>
                <c:pt idx="86">
                  <c:v>-9.8223237999999995</c:v>
                </c:pt>
                <c:pt idx="87">
                  <c:v>-9.8233318000000001</c:v>
                </c:pt>
                <c:pt idx="88">
                  <c:v>-9.8879528000000008</c:v>
                </c:pt>
                <c:pt idx="89">
                  <c:v>-9.9298667999999992</c:v>
                </c:pt>
                <c:pt idx="90">
                  <c:v>-9.8417300999999995</c:v>
                </c:pt>
                <c:pt idx="91">
                  <c:v>-9.7506188999999992</c:v>
                </c:pt>
                <c:pt idx="92">
                  <c:v>-9.7489699999999999</c:v>
                </c:pt>
                <c:pt idx="93">
                  <c:v>-9.7809811</c:v>
                </c:pt>
                <c:pt idx="94">
                  <c:v>-9.8212098999999995</c:v>
                </c:pt>
                <c:pt idx="95">
                  <c:v>-9.7924175000000009</c:v>
                </c:pt>
                <c:pt idx="96">
                  <c:v>-9.8694620000000004</c:v>
                </c:pt>
                <c:pt idx="97">
                  <c:v>-9.7429781000000002</c:v>
                </c:pt>
                <c:pt idx="98">
                  <c:v>-9.6530924000000002</c:v>
                </c:pt>
                <c:pt idx="99">
                  <c:v>-9.7175569999999993</c:v>
                </c:pt>
                <c:pt idx="100">
                  <c:v>-9.7253828000000002</c:v>
                </c:pt>
                <c:pt idx="101">
                  <c:v>-9.7111082</c:v>
                </c:pt>
                <c:pt idx="102">
                  <c:v>-9.7939185999999996</c:v>
                </c:pt>
                <c:pt idx="103">
                  <c:v>-9.8908739000000008</c:v>
                </c:pt>
                <c:pt idx="104">
                  <c:v>-9.8646650000000005</c:v>
                </c:pt>
                <c:pt idx="105">
                  <c:v>-9.9613551999999999</c:v>
                </c:pt>
                <c:pt idx="106">
                  <c:v>-10.00512</c:v>
                </c:pt>
                <c:pt idx="107">
                  <c:v>-9.9055967000000003</c:v>
                </c:pt>
                <c:pt idx="108">
                  <c:v>-9.9154882000000004</c:v>
                </c:pt>
                <c:pt idx="109">
                  <c:v>-10.125045</c:v>
                </c:pt>
                <c:pt idx="110">
                  <c:v>-10.292706000000001</c:v>
                </c:pt>
                <c:pt idx="111">
                  <c:v>-10.369978</c:v>
                </c:pt>
                <c:pt idx="112">
                  <c:v>-10.316792</c:v>
                </c:pt>
                <c:pt idx="113">
                  <c:v>-10.268224999999999</c:v>
                </c:pt>
                <c:pt idx="114">
                  <c:v>-10.324975999999999</c:v>
                </c:pt>
                <c:pt idx="115">
                  <c:v>-10.430372</c:v>
                </c:pt>
                <c:pt idx="116">
                  <c:v>-10.510028999999999</c:v>
                </c:pt>
                <c:pt idx="117">
                  <c:v>-10.543722000000001</c:v>
                </c:pt>
                <c:pt idx="118">
                  <c:v>-10.589551</c:v>
                </c:pt>
                <c:pt idx="119">
                  <c:v>-10.621435</c:v>
                </c:pt>
                <c:pt idx="120">
                  <c:v>-10.621581000000001</c:v>
                </c:pt>
                <c:pt idx="121">
                  <c:v>-10.587463</c:v>
                </c:pt>
                <c:pt idx="122">
                  <c:v>-10.707023</c:v>
                </c:pt>
                <c:pt idx="123">
                  <c:v>-10.720993</c:v>
                </c:pt>
                <c:pt idx="124">
                  <c:v>-10.649483</c:v>
                </c:pt>
                <c:pt idx="125">
                  <c:v>-10.660187000000001</c:v>
                </c:pt>
                <c:pt idx="126">
                  <c:v>-10.807888999999999</c:v>
                </c:pt>
                <c:pt idx="127">
                  <c:v>-10.742565000000001</c:v>
                </c:pt>
                <c:pt idx="128">
                  <c:v>-10.65072</c:v>
                </c:pt>
                <c:pt idx="129">
                  <c:v>-10.799052</c:v>
                </c:pt>
                <c:pt idx="130">
                  <c:v>-10.718361</c:v>
                </c:pt>
                <c:pt idx="131">
                  <c:v>-10.616141000000001</c:v>
                </c:pt>
                <c:pt idx="132">
                  <c:v>-10.626391999999999</c:v>
                </c:pt>
                <c:pt idx="133">
                  <c:v>-10.54571</c:v>
                </c:pt>
                <c:pt idx="134">
                  <c:v>-10.451447</c:v>
                </c:pt>
                <c:pt idx="135">
                  <c:v>-10.494946000000001</c:v>
                </c:pt>
                <c:pt idx="136">
                  <c:v>-10.512865</c:v>
                </c:pt>
                <c:pt idx="137">
                  <c:v>-10.392345000000001</c:v>
                </c:pt>
                <c:pt idx="138">
                  <c:v>-10.480046</c:v>
                </c:pt>
                <c:pt idx="139">
                  <c:v>-10.576646999999999</c:v>
                </c:pt>
                <c:pt idx="140">
                  <c:v>-10.47668</c:v>
                </c:pt>
                <c:pt idx="141">
                  <c:v>-10.393407</c:v>
                </c:pt>
                <c:pt idx="142">
                  <c:v>-10.37828</c:v>
                </c:pt>
                <c:pt idx="143">
                  <c:v>-10.387848999999999</c:v>
                </c:pt>
                <c:pt idx="144">
                  <c:v>-10.31068</c:v>
                </c:pt>
                <c:pt idx="145">
                  <c:v>-10.289716</c:v>
                </c:pt>
                <c:pt idx="146">
                  <c:v>-10.371581000000001</c:v>
                </c:pt>
                <c:pt idx="147">
                  <c:v>-10.345598000000001</c:v>
                </c:pt>
                <c:pt idx="148">
                  <c:v>-10.296002</c:v>
                </c:pt>
                <c:pt idx="149">
                  <c:v>-10.275893999999999</c:v>
                </c:pt>
                <c:pt idx="150">
                  <c:v>-10.205029</c:v>
                </c:pt>
                <c:pt idx="151">
                  <c:v>-10.198307</c:v>
                </c:pt>
                <c:pt idx="152">
                  <c:v>-10.374364999999999</c:v>
                </c:pt>
                <c:pt idx="153">
                  <c:v>-10.381871</c:v>
                </c:pt>
                <c:pt idx="154">
                  <c:v>-10.229958999999999</c:v>
                </c:pt>
                <c:pt idx="155">
                  <c:v>-10.365098</c:v>
                </c:pt>
                <c:pt idx="156">
                  <c:v>-10.430260000000001</c:v>
                </c:pt>
                <c:pt idx="157">
                  <c:v>-10.45551</c:v>
                </c:pt>
                <c:pt idx="158">
                  <c:v>-10.587821999999999</c:v>
                </c:pt>
                <c:pt idx="159">
                  <c:v>-10.616982</c:v>
                </c:pt>
                <c:pt idx="160">
                  <c:v>-10.472913999999999</c:v>
                </c:pt>
                <c:pt idx="161">
                  <c:v>-10.600493999999999</c:v>
                </c:pt>
                <c:pt idx="162">
                  <c:v>-10.922480999999999</c:v>
                </c:pt>
                <c:pt idx="163">
                  <c:v>-10.891999999999999</c:v>
                </c:pt>
                <c:pt idx="164">
                  <c:v>-10.863804</c:v>
                </c:pt>
                <c:pt idx="165">
                  <c:v>-10.965498999999999</c:v>
                </c:pt>
                <c:pt idx="166">
                  <c:v>-10.985464</c:v>
                </c:pt>
                <c:pt idx="167">
                  <c:v>-11.060508</c:v>
                </c:pt>
                <c:pt idx="168">
                  <c:v>-11.293354000000001</c:v>
                </c:pt>
                <c:pt idx="169">
                  <c:v>-11.480544</c:v>
                </c:pt>
                <c:pt idx="170">
                  <c:v>-11.515556999999999</c:v>
                </c:pt>
                <c:pt idx="171">
                  <c:v>-11.691522000000001</c:v>
                </c:pt>
                <c:pt idx="172">
                  <c:v>-11.964425</c:v>
                </c:pt>
                <c:pt idx="173">
                  <c:v>-12.144743999999999</c:v>
                </c:pt>
                <c:pt idx="174">
                  <c:v>-12.219144999999999</c:v>
                </c:pt>
                <c:pt idx="175">
                  <c:v>-12.347246</c:v>
                </c:pt>
                <c:pt idx="176">
                  <c:v>-12.475958</c:v>
                </c:pt>
                <c:pt idx="177">
                  <c:v>-12.564608</c:v>
                </c:pt>
                <c:pt idx="178">
                  <c:v>-12.795811</c:v>
                </c:pt>
                <c:pt idx="179">
                  <c:v>-12.987259</c:v>
                </c:pt>
                <c:pt idx="180">
                  <c:v>-13.106337</c:v>
                </c:pt>
                <c:pt idx="181">
                  <c:v>-13.284286</c:v>
                </c:pt>
                <c:pt idx="182">
                  <c:v>-13.434773</c:v>
                </c:pt>
                <c:pt idx="183">
                  <c:v>-13.352489</c:v>
                </c:pt>
                <c:pt idx="184">
                  <c:v>-13.4938</c:v>
                </c:pt>
                <c:pt idx="185">
                  <c:v>-13.745421</c:v>
                </c:pt>
                <c:pt idx="186">
                  <c:v>-13.868840000000001</c:v>
                </c:pt>
                <c:pt idx="187">
                  <c:v>-13.951594</c:v>
                </c:pt>
                <c:pt idx="188">
                  <c:v>-14.172231</c:v>
                </c:pt>
                <c:pt idx="189">
                  <c:v>-14.332777</c:v>
                </c:pt>
                <c:pt idx="190">
                  <c:v>-14.425186</c:v>
                </c:pt>
                <c:pt idx="191">
                  <c:v>-14.627871000000001</c:v>
                </c:pt>
                <c:pt idx="192">
                  <c:v>-14.848831000000001</c:v>
                </c:pt>
                <c:pt idx="193">
                  <c:v>-14.971259999999999</c:v>
                </c:pt>
                <c:pt idx="194">
                  <c:v>-15.184996999999999</c:v>
                </c:pt>
                <c:pt idx="195">
                  <c:v>-15.369342</c:v>
                </c:pt>
                <c:pt idx="196">
                  <c:v>-15.255239</c:v>
                </c:pt>
                <c:pt idx="197">
                  <c:v>-15.087443</c:v>
                </c:pt>
                <c:pt idx="198">
                  <c:v>-15.121767999999999</c:v>
                </c:pt>
                <c:pt idx="199">
                  <c:v>-15.325393999999999</c:v>
                </c:pt>
                <c:pt idx="200">
                  <c:v>-15.415854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1E-445B-A34B-E129CB867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24096"/>
        <c:axId val="102334464"/>
      </c:scatterChart>
      <c:valAx>
        <c:axId val="102324096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2334464"/>
        <c:crosses val="autoZero"/>
        <c:crossBetween val="midCat"/>
        <c:majorUnit val="2"/>
      </c:valAx>
      <c:valAx>
        <c:axId val="102334464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232409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299492682526762"/>
          <c:y val="0.57643955963837856"/>
          <c:w val="0.21005054852147648"/>
          <c:h val="0.2241415135608048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2.5 GHz IF, 6-24 GHz LO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2917270700677997"/>
          <c:y val="2.32380519097141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'CL-2.5G'!$E$5:$E$205</c:f>
              <c:numCache>
                <c:formatCode>General</c:formatCode>
                <c:ptCount val="201"/>
                <c:pt idx="0">
                  <c:v>8.5</c:v>
                </c:pt>
                <c:pt idx="1">
                  <c:v>8.5899999499999993</c:v>
                </c:pt>
                <c:pt idx="2">
                  <c:v>8.6799999000000003</c:v>
                </c:pt>
                <c:pt idx="3">
                  <c:v>8.7699998499999996</c:v>
                </c:pt>
                <c:pt idx="4">
                  <c:v>8.8599998000000006</c:v>
                </c:pt>
                <c:pt idx="5">
                  <c:v>8.9499997499999999</c:v>
                </c:pt>
                <c:pt idx="6">
                  <c:v>9.0399996999999992</c:v>
                </c:pt>
                <c:pt idx="7">
                  <c:v>9.1299996500000002</c:v>
                </c:pt>
                <c:pt idx="8">
                  <c:v>9.2199995999999995</c:v>
                </c:pt>
                <c:pt idx="9">
                  <c:v>9.3099995500000006</c:v>
                </c:pt>
                <c:pt idx="10">
                  <c:v>9.3999994999999998</c:v>
                </c:pt>
                <c:pt idx="11">
                  <c:v>9.4899994499999991</c:v>
                </c:pt>
                <c:pt idx="12">
                  <c:v>9.5799994000000002</c:v>
                </c:pt>
                <c:pt idx="13">
                  <c:v>9.6699993499999994</c:v>
                </c:pt>
                <c:pt idx="14">
                  <c:v>9.7599993000000005</c:v>
                </c:pt>
                <c:pt idx="15">
                  <c:v>9.8499992499999998</c:v>
                </c:pt>
                <c:pt idx="16">
                  <c:v>9.9399992000000008</c:v>
                </c:pt>
                <c:pt idx="17">
                  <c:v>10.02999915</c:v>
                </c:pt>
                <c:pt idx="18">
                  <c:v>10.119999099999999</c:v>
                </c:pt>
                <c:pt idx="19">
                  <c:v>10.20999905</c:v>
                </c:pt>
                <c:pt idx="20">
                  <c:v>10.299999</c:v>
                </c:pt>
                <c:pt idx="21">
                  <c:v>10.389998950000001</c:v>
                </c:pt>
                <c:pt idx="22">
                  <c:v>10.4799989</c:v>
                </c:pt>
                <c:pt idx="23">
                  <c:v>10.569998849999999</c:v>
                </c:pt>
                <c:pt idx="24">
                  <c:v>10.6599988</c:v>
                </c:pt>
                <c:pt idx="25">
                  <c:v>10.74999875</c:v>
                </c:pt>
                <c:pt idx="26">
                  <c:v>10.839998700000001</c:v>
                </c:pt>
                <c:pt idx="27">
                  <c:v>10.92999865</c:v>
                </c:pt>
                <c:pt idx="28">
                  <c:v>11.019998599999999</c:v>
                </c:pt>
                <c:pt idx="29">
                  <c:v>11.10999855</c:v>
                </c:pt>
                <c:pt idx="30">
                  <c:v>11.1999985</c:v>
                </c:pt>
                <c:pt idx="31">
                  <c:v>11.289998450000001</c:v>
                </c:pt>
                <c:pt idx="32">
                  <c:v>11.3799984</c:v>
                </c:pt>
                <c:pt idx="33">
                  <c:v>11.469998349999999</c:v>
                </c:pt>
                <c:pt idx="34">
                  <c:v>11.5599983</c:v>
                </c:pt>
                <c:pt idx="35">
                  <c:v>11.649998249999999</c:v>
                </c:pt>
                <c:pt idx="36">
                  <c:v>11.7399982</c:v>
                </c:pt>
                <c:pt idx="37">
                  <c:v>11.82999815</c:v>
                </c:pt>
                <c:pt idx="38">
                  <c:v>11.919998100000001</c:v>
                </c:pt>
                <c:pt idx="39">
                  <c:v>12.00999805</c:v>
                </c:pt>
                <c:pt idx="40">
                  <c:v>12.099997999999999</c:v>
                </c:pt>
                <c:pt idx="41">
                  <c:v>12.18999795</c:v>
                </c:pt>
                <c:pt idx="42">
                  <c:v>12.2799979</c:v>
                </c:pt>
                <c:pt idx="43">
                  <c:v>12.369997850000001</c:v>
                </c:pt>
                <c:pt idx="44">
                  <c:v>12.4599978</c:v>
                </c:pt>
                <c:pt idx="45">
                  <c:v>12.549997749999999</c:v>
                </c:pt>
                <c:pt idx="46">
                  <c:v>12.6399977</c:v>
                </c:pt>
                <c:pt idx="47">
                  <c:v>12.72999765</c:v>
                </c:pt>
                <c:pt idx="48">
                  <c:v>12.819997600000001</c:v>
                </c:pt>
                <c:pt idx="49">
                  <c:v>12.90999755</c:v>
                </c:pt>
                <c:pt idx="50">
                  <c:v>12.999997499999999</c:v>
                </c:pt>
                <c:pt idx="51">
                  <c:v>13.08999745</c:v>
                </c:pt>
                <c:pt idx="52">
                  <c:v>13.1799974</c:v>
                </c:pt>
                <c:pt idx="53">
                  <c:v>13.269997350000001</c:v>
                </c:pt>
                <c:pt idx="54">
                  <c:v>13.3599973</c:v>
                </c:pt>
                <c:pt idx="55">
                  <c:v>13.449997249999999</c:v>
                </c:pt>
                <c:pt idx="56">
                  <c:v>13.5399972</c:v>
                </c:pt>
                <c:pt idx="57">
                  <c:v>13.629997149999999</c:v>
                </c:pt>
                <c:pt idx="58">
                  <c:v>13.719997100000001</c:v>
                </c:pt>
                <c:pt idx="59">
                  <c:v>13.80999705</c:v>
                </c:pt>
                <c:pt idx="60">
                  <c:v>13.899997000000001</c:v>
                </c:pt>
                <c:pt idx="61">
                  <c:v>13.98999695</c:v>
                </c:pt>
                <c:pt idx="62">
                  <c:v>14.079996899999999</c:v>
                </c:pt>
                <c:pt idx="63">
                  <c:v>14.16999685</c:v>
                </c:pt>
                <c:pt idx="64">
                  <c:v>14.2599968</c:v>
                </c:pt>
                <c:pt idx="65">
                  <c:v>14.349996750000001</c:v>
                </c:pt>
                <c:pt idx="66">
                  <c:v>14.4399967</c:v>
                </c:pt>
                <c:pt idx="67">
                  <c:v>14.529996649999999</c:v>
                </c:pt>
                <c:pt idx="68">
                  <c:v>14.6199966</c:v>
                </c:pt>
                <c:pt idx="69">
                  <c:v>14.70999655</c:v>
                </c:pt>
                <c:pt idx="70">
                  <c:v>14.799996500000001</c:v>
                </c:pt>
                <c:pt idx="71">
                  <c:v>14.88999645</c:v>
                </c:pt>
                <c:pt idx="72">
                  <c:v>14.979996399999999</c:v>
                </c:pt>
                <c:pt idx="73">
                  <c:v>15.06999635</c:v>
                </c:pt>
                <c:pt idx="74">
                  <c:v>15.1599963</c:v>
                </c:pt>
                <c:pt idx="75">
                  <c:v>15.249996250000001</c:v>
                </c:pt>
                <c:pt idx="76">
                  <c:v>15.3399962</c:v>
                </c:pt>
                <c:pt idx="77">
                  <c:v>15.429996149999999</c:v>
                </c:pt>
                <c:pt idx="78">
                  <c:v>15.5199961</c:v>
                </c:pt>
                <c:pt idx="79">
                  <c:v>15.609996049999999</c:v>
                </c:pt>
                <c:pt idx="80">
                  <c:v>15.699996000000001</c:v>
                </c:pt>
                <c:pt idx="81">
                  <c:v>15.78999595</c:v>
                </c:pt>
                <c:pt idx="82">
                  <c:v>15.879995900000001</c:v>
                </c:pt>
                <c:pt idx="83">
                  <c:v>15.96999585</c:v>
                </c:pt>
                <c:pt idx="84">
                  <c:v>16.059995799999999</c:v>
                </c:pt>
                <c:pt idx="85">
                  <c:v>16.149995749999999</c:v>
                </c:pt>
                <c:pt idx="86">
                  <c:v>16.239995700000001</c:v>
                </c:pt>
                <c:pt idx="87">
                  <c:v>16.329995650000001</c:v>
                </c:pt>
                <c:pt idx="88">
                  <c:v>16.4199956</c:v>
                </c:pt>
                <c:pt idx="89">
                  <c:v>16.509995549999999</c:v>
                </c:pt>
                <c:pt idx="90">
                  <c:v>16.599995499999999</c:v>
                </c:pt>
                <c:pt idx="91">
                  <c:v>16.689995450000001</c:v>
                </c:pt>
                <c:pt idx="92">
                  <c:v>16.779995400000001</c:v>
                </c:pt>
                <c:pt idx="93">
                  <c:v>16.86999535</c:v>
                </c:pt>
                <c:pt idx="94">
                  <c:v>16.959995299999999</c:v>
                </c:pt>
                <c:pt idx="95">
                  <c:v>17.049995249999998</c:v>
                </c:pt>
                <c:pt idx="96">
                  <c:v>17.139995200000001</c:v>
                </c:pt>
                <c:pt idx="97">
                  <c:v>17.229995150000001</c:v>
                </c:pt>
                <c:pt idx="98">
                  <c:v>17.3199951</c:v>
                </c:pt>
                <c:pt idx="99">
                  <c:v>17.409995049999999</c:v>
                </c:pt>
                <c:pt idx="100">
                  <c:v>17.499994999999998</c:v>
                </c:pt>
                <c:pt idx="101">
                  <c:v>17.589994950000001</c:v>
                </c:pt>
                <c:pt idx="102">
                  <c:v>17.679994900000001</c:v>
                </c:pt>
                <c:pt idx="103">
                  <c:v>17.76999485</c:v>
                </c:pt>
                <c:pt idx="104">
                  <c:v>17.859994799999999</c:v>
                </c:pt>
                <c:pt idx="105">
                  <c:v>17.949994749999998</c:v>
                </c:pt>
                <c:pt idx="106">
                  <c:v>18.039994700000001</c:v>
                </c:pt>
                <c:pt idx="107">
                  <c:v>18.12999465</c:v>
                </c:pt>
                <c:pt idx="108">
                  <c:v>18.2199946</c:v>
                </c:pt>
                <c:pt idx="109">
                  <c:v>18.309994549999999</c:v>
                </c:pt>
                <c:pt idx="110">
                  <c:v>18.399994499999998</c:v>
                </c:pt>
                <c:pt idx="111">
                  <c:v>18.489994450000001</c:v>
                </c:pt>
                <c:pt idx="112">
                  <c:v>18.5799944</c:v>
                </c:pt>
                <c:pt idx="113">
                  <c:v>18.66999435</c:v>
                </c:pt>
                <c:pt idx="114">
                  <c:v>18.759994299999999</c:v>
                </c:pt>
                <c:pt idx="115">
                  <c:v>18.849994250000002</c:v>
                </c:pt>
                <c:pt idx="116">
                  <c:v>18.939994200000001</c:v>
                </c:pt>
                <c:pt idx="117">
                  <c:v>19.02999415</c:v>
                </c:pt>
                <c:pt idx="118">
                  <c:v>19.1199941</c:v>
                </c:pt>
                <c:pt idx="119">
                  <c:v>19.209994049999999</c:v>
                </c:pt>
                <c:pt idx="120">
                  <c:v>19.299994000000002</c:v>
                </c:pt>
                <c:pt idx="121">
                  <c:v>19.389993950000001</c:v>
                </c:pt>
                <c:pt idx="122">
                  <c:v>19.4799939</c:v>
                </c:pt>
                <c:pt idx="123">
                  <c:v>19.569993849999999</c:v>
                </c:pt>
                <c:pt idx="124">
                  <c:v>19.659993799999999</c:v>
                </c:pt>
                <c:pt idx="125">
                  <c:v>19.749993750000002</c:v>
                </c:pt>
                <c:pt idx="126">
                  <c:v>19.839993700000001</c:v>
                </c:pt>
                <c:pt idx="127">
                  <c:v>19.92999365</c:v>
                </c:pt>
                <c:pt idx="128">
                  <c:v>20.019993599999999</c:v>
                </c:pt>
                <c:pt idx="129">
                  <c:v>20.109993549999999</c:v>
                </c:pt>
                <c:pt idx="130">
                  <c:v>20.199993500000001</c:v>
                </c:pt>
                <c:pt idx="131">
                  <c:v>20.289993450000001</c:v>
                </c:pt>
                <c:pt idx="132">
                  <c:v>20.3799934</c:v>
                </c:pt>
                <c:pt idx="133">
                  <c:v>20.469993349999999</c:v>
                </c:pt>
                <c:pt idx="134">
                  <c:v>20.559993299999999</c:v>
                </c:pt>
                <c:pt idx="135">
                  <c:v>20.649993250000001</c:v>
                </c:pt>
                <c:pt idx="136">
                  <c:v>20.739993200000001</c:v>
                </c:pt>
                <c:pt idx="137">
                  <c:v>20.82999315</c:v>
                </c:pt>
                <c:pt idx="138">
                  <c:v>20.919993099999999</c:v>
                </c:pt>
                <c:pt idx="139">
                  <c:v>21.009993049999999</c:v>
                </c:pt>
                <c:pt idx="140">
                  <c:v>21.099993000000001</c:v>
                </c:pt>
                <c:pt idx="141">
                  <c:v>21.189992950000001</c:v>
                </c:pt>
                <c:pt idx="142">
                  <c:v>21.2799929</c:v>
                </c:pt>
                <c:pt idx="143">
                  <c:v>21.369992849999999</c:v>
                </c:pt>
                <c:pt idx="144">
                  <c:v>21.459992799999998</c:v>
                </c:pt>
                <c:pt idx="145">
                  <c:v>21.549992750000001</c:v>
                </c:pt>
                <c:pt idx="146">
                  <c:v>21.639992700000001</c:v>
                </c:pt>
                <c:pt idx="147">
                  <c:v>21.72999265</c:v>
                </c:pt>
                <c:pt idx="148">
                  <c:v>21.819992599999999</c:v>
                </c:pt>
                <c:pt idx="149">
                  <c:v>21.909992549999998</c:v>
                </c:pt>
                <c:pt idx="150">
                  <c:v>21.999992500000001</c:v>
                </c:pt>
                <c:pt idx="151">
                  <c:v>22.08999245</c:v>
                </c:pt>
                <c:pt idx="152">
                  <c:v>22.1799924</c:v>
                </c:pt>
                <c:pt idx="153">
                  <c:v>22.269992349999999</c:v>
                </c:pt>
                <c:pt idx="154">
                  <c:v>22.359992299999998</c:v>
                </c:pt>
                <c:pt idx="155">
                  <c:v>22.449992250000001</c:v>
                </c:pt>
                <c:pt idx="156">
                  <c:v>22.5399922</c:v>
                </c:pt>
                <c:pt idx="157">
                  <c:v>22.62999215</c:v>
                </c:pt>
                <c:pt idx="158">
                  <c:v>22.719992099999999</c:v>
                </c:pt>
                <c:pt idx="159">
                  <c:v>22.809992050000002</c:v>
                </c:pt>
                <c:pt idx="160">
                  <c:v>22.899992000000001</c:v>
                </c:pt>
                <c:pt idx="161">
                  <c:v>22.98999195</c:v>
                </c:pt>
                <c:pt idx="162">
                  <c:v>23.0799919</c:v>
                </c:pt>
                <c:pt idx="163">
                  <c:v>23.169991849999999</c:v>
                </c:pt>
                <c:pt idx="164">
                  <c:v>23.259991800000002</c:v>
                </c:pt>
                <c:pt idx="165">
                  <c:v>23.349991750000001</c:v>
                </c:pt>
                <c:pt idx="166">
                  <c:v>23.4399917</c:v>
                </c:pt>
                <c:pt idx="167">
                  <c:v>23.529991649999999</c:v>
                </c:pt>
                <c:pt idx="168">
                  <c:v>23.619991599999999</c:v>
                </c:pt>
                <c:pt idx="169">
                  <c:v>23.709991550000002</c:v>
                </c:pt>
                <c:pt idx="170">
                  <c:v>23.799991500000001</c:v>
                </c:pt>
                <c:pt idx="171">
                  <c:v>23.88999145</c:v>
                </c:pt>
                <c:pt idx="172">
                  <c:v>23.979991399999999</c:v>
                </c:pt>
                <c:pt idx="173">
                  <c:v>24.069991349999999</c:v>
                </c:pt>
                <c:pt idx="174">
                  <c:v>24.159991300000002</c:v>
                </c:pt>
                <c:pt idx="175">
                  <c:v>24.249991250000001</c:v>
                </c:pt>
                <c:pt idx="176">
                  <c:v>24.3399912</c:v>
                </c:pt>
                <c:pt idx="177">
                  <c:v>24.429991149999999</c:v>
                </c:pt>
                <c:pt idx="178">
                  <c:v>24.519991099999999</c:v>
                </c:pt>
                <c:pt idx="179">
                  <c:v>24.609991050000001</c:v>
                </c:pt>
                <c:pt idx="180">
                  <c:v>24.699991000000001</c:v>
                </c:pt>
                <c:pt idx="181">
                  <c:v>24.78999095</c:v>
                </c:pt>
                <c:pt idx="182">
                  <c:v>24.879990899999999</c:v>
                </c:pt>
                <c:pt idx="183">
                  <c:v>24.969990849999999</c:v>
                </c:pt>
                <c:pt idx="184">
                  <c:v>25.059990800000001</c:v>
                </c:pt>
                <c:pt idx="185">
                  <c:v>25.149990750000001</c:v>
                </c:pt>
                <c:pt idx="186">
                  <c:v>25.2399907</c:v>
                </c:pt>
                <c:pt idx="187">
                  <c:v>25.329990649999999</c:v>
                </c:pt>
                <c:pt idx="188">
                  <c:v>25.419990599999998</c:v>
                </c:pt>
                <c:pt idx="189">
                  <c:v>25.509990550000001</c:v>
                </c:pt>
                <c:pt idx="190">
                  <c:v>25.599990500000001</c:v>
                </c:pt>
                <c:pt idx="191">
                  <c:v>25.68999045</c:v>
                </c:pt>
                <c:pt idx="192">
                  <c:v>25.779990399999999</c:v>
                </c:pt>
                <c:pt idx="193">
                  <c:v>25.869990349999998</c:v>
                </c:pt>
                <c:pt idx="194">
                  <c:v>25.959990300000001</c:v>
                </c:pt>
                <c:pt idx="195">
                  <c:v>26.04999025</c:v>
                </c:pt>
                <c:pt idx="196">
                  <c:v>26.1399902</c:v>
                </c:pt>
                <c:pt idx="197">
                  <c:v>26.229990149999999</c:v>
                </c:pt>
                <c:pt idx="198">
                  <c:v>26.319990099999998</c:v>
                </c:pt>
                <c:pt idx="199">
                  <c:v>26.409990050000001</c:v>
                </c:pt>
                <c:pt idx="200">
                  <c:v>26.49999</c:v>
                </c:pt>
              </c:numCache>
            </c:numRef>
          </c:xVal>
          <c:yVal>
            <c:numRef>
              <c:f>'CL-2.5G'!$F$5:$F$205</c:f>
              <c:numCache>
                <c:formatCode>General</c:formatCode>
                <c:ptCount val="201"/>
                <c:pt idx="0">
                  <c:v>-7.1773623999999998</c:v>
                </c:pt>
                <c:pt idx="1">
                  <c:v>-7.1930752</c:v>
                </c:pt>
                <c:pt idx="2">
                  <c:v>-7.1415509999999998</c:v>
                </c:pt>
                <c:pt idx="3">
                  <c:v>-7.1155844000000004</c:v>
                </c:pt>
                <c:pt idx="4">
                  <c:v>-6.8867598000000001</c:v>
                </c:pt>
                <c:pt idx="5">
                  <c:v>-7.1668959000000001</c:v>
                </c:pt>
                <c:pt idx="6">
                  <c:v>-7.1106691</c:v>
                </c:pt>
                <c:pt idx="7">
                  <c:v>-7.0904331000000003</c:v>
                </c:pt>
                <c:pt idx="8">
                  <c:v>-7.0304770000000003</c:v>
                </c:pt>
                <c:pt idx="9">
                  <c:v>-6.9478593000000002</c:v>
                </c:pt>
                <c:pt idx="10">
                  <c:v>-6.6895781000000003</c:v>
                </c:pt>
                <c:pt idx="11">
                  <c:v>-6.6897187000000002</c:v>
                </c:pt>
                <c:pt idx="12">
                  <c:v>-6.6875906000000001</c:v>
                </c:pt>
                <c:pt idx="13">
                  <c:v>-6.6827392999999997</c:v>
                </c:pt>
                <c:pt idx="14">
                  <c:v>-6.7410188</c:v>
                </c:pt>
                <c:pt idx="15">
                  <c:v>-6.7987498999999998</c:v>
                </c:pt>
                <c:pt idx="16">
                  <c:v>-6.7805676000000004</c:v>
                </c:pt>
                <c:pt idx="17">
                  <c:v>-6.8227997</c:v>
                </c:pt>
                <c:pt idx="18">
                  <c:v>-6.8656068000000001</c:v>
                </c:pt>
                <c:pt idx="19">
                  <c:v>-6.8704571999999997</c:v>
                </c:pt>
                <c:pt idx="20">
                  <c:v>-6.8827090000000002</c:v>
                </c:pt>
                <c:pt idx="21">
                  <c:v>-6.9415402000000004</c:v>
                </c:pt>
                <c:pt idx="22">
                  <c:v>-6.9867100999999998</c:v>
                </c:pt>
                <c:pt idx="23">
                  <c:v>-7.0590729999999997</c:v>
                </c:pt>
                <c:pt idx="24">
                  <c:v>-7.1335778000000003</c:v>
                </c:pt>
                <c:pt idx="25">
                  <c:v>-7.2105923000000001</c:v>
                </c:pt>
                <c:pt idx="26">
                  <c:v>-7.2863778999999997</c:v>
                </c:pt>
                <c:pt idx="27">
                  <c:v>-7.3684583000000003</c:v>
                </c:pt>
                <c:pt idx="28">
                  <c:v>-7.4480510000000004</c:v>
                </c:pt>
                <c:pt idx="29">
                  <c:v>-7.5175470999999998</c:v>
                </c:pt>
                <c:pt idx="30">
                  <c:v>-7.5767679000000001</c:v>
                </c:pt>
                <c:pt idx="31">
                  <c:v>-7.6176843999999999</c:v>
                </c:pt>
                <c:pt idx="32">
                  <c:v>-7.6344399000000003</c:v>
                </c:pt>
                <c:pt idx="33">
                  <c:v>-7.6433377</c:v>
                </c:pt>
                <c:pt idx="34">
                  <c:v>-7.6710348000000002</c:v>
                </c:pt>
                <c:pt idx="35">
                  <c:v>-7.6976608999999998</c:v>
                </c:pt>
                <c:pt idx="36">
                  <c:v>-7.7206773999999996</c:v>
                </c:pt>
                <c:pt idx="37">
                  <c:v>-7.7407111999999998</c:v>
                </c:pt>
                <c:pt idx="38">
                  <c:v>-7.7492846999999996</c:v>
                </c:pt>
                <c:pt idx="39">
                  <c:v>-7.6905131000000004</c:v>
                </c:pt>
                <c:pt idx="40">
                  <c:v>-7.5867319000000002</c:v>
                </c:pt>
                <c:pt idx="41">
                  <c:v>-7.4511703999999996</c:v>
                </c:pt>
                <c:pt idx="42">
                  <c:v>-7.3128504999999997</c:v>
                </c:pt>
                <c:pt idx="43">
                  <c:v>-7.1824674999999996</c:v>
                </c:pt>
                <c:pt idx="44">
                  <c:v>-7.0987872999999997</c:v>
                </c:pt>
                <c:pt idx="45">
                  <c:v>-7.0643634999999998</c:v>
                </c:pt>
                <c:pt idx="46">
                  <c:v>-7.0784497000000002</c:v>
                </c:pt>
                <c:pt idx="47">
                  <c:v>-7.1201281999999999</c:v>
                </c:pt>
                <c:pt idx="48">
                  <c:v>-7.1767807000000001</c:v>
                </c:pt>
                <c:pt idx="49">
                  <c:v>-7.2494249000000002</c:v>
                </c:pt>
                <c:pt idx="50">
                  <c:v>-7.3478599000000004</c:v>
                </c:pt>
                <c:pt idx="51">
                  <c:v>-7.4420323000000002</c:v>
                </c:pt>
                <c:pt idx="52">
                  <c:v>-7.5272946000000003</c:v>
                </c:pt>
                <c:pt idx="53">
                  <c:v>-7.6121559000000003</c:v>
                </c:pt>
                <c:pt idx="54">
                  <c:v>-7.6919217</c:v>
                </c:pt>
                <c:pt idx="55">
                  <c:v>-7.7486658000000004</c:v>
                </c:pt>
                <c:pt idx="56">
                  <c:v>-7.8078903999999998</c:v>
                </c:pt>
                <c:pt idx="57">
                  <c:v>-7.8637104000000004</c:v>
                </c:pt>
                <c:pt idx="58">
                  <c:v>-7.9067254</c:v>
                </c:pt>
                <c:pt idx="59">
                  <c:v>-7.9396981999999996</c:v>
                </c:pt>
                <c:pt idx="60">
                  <c:v>-7.9722227999999999</c:v>
                </c:pt>
                <c:pt idx="61">
                  <c:v>-7.9999026999999998</c:v>
                </c:pt>
                <c:pt idx="62">
                  <c:v>-8.0209197999999997</c:v>
                </c:pt>
                <c:pt idx="63">
                  <c:v>-8.0469264999999996</c:v>
                </c:pt>
                <c:pt idx="64">
                  <c:v>-8.0736407999999997</c:v>
                </c:pt>
                <c:pt idx="65">
                  <c:v>-8.0999374</c:v>
                </c:pt>
                <c:pt idx="66">
                  <c:v>-8.1344528</c:v>
                </c:pt>
                <c:pt idx="67">
                  <c:v>-8.1702937999999996</c:v>
                </c:pt>
                <c:pt idx="68">
                  <c:v>-8.2033138000000001</c:v>
                </c:pt>
                <c:pt idx="69">
                  <c:v>-8.2305879999999991</c:v>
                </c:pt>
                <c:pt idx="70">
                  <c:v>-8.2480030000000006</c:v>
                </c:pt>
                <c:pt idx="71">
                  <c:v>-8.2475462000000004</c:v>
                </c:pt>
                <c:pt idx="72">
                  <c:v>-8.2613830999999998</c:v>
                </c:pt>
                <c:pt idx="73">
                  <c:v>-8.2758436</c:v>
                </c:pt>
                <c:pt idx="74">
                  <c:v>-8.2898396999999999</c:v>
                </c:pt>
                <c:pt idx="75">
                  <c:v>-8.3090849000000002</c:v>
                </c:pt>
                <c:pt idx="76">
                  <c:v>-8.3276806000000008</c:v>
                </c:pt>
                <c:pt idx="77">
                  <c:v>-8.3245926000000008</c:v>
                </c:pt>
                <c:pt idx="78">
                  <c:v>-8.3201046000000005</c:v>
                </c:pt>
                <c:pt idx="79">
                  <c:v>-8.3112803</c:v>
                </c:pt>
                <c:pt idx="80">
                  <c:v>-8.2962817999999992</c:v>
                </c:pt>
                <c:pt idx="81">
                  <c:v>-8.2864293999999994</c:v>
                </c:pt>
                <c:pt idx="82">
                  <c:v>-8.2836466000000009</c:v>
                </c:pt>
                <c:pt idx="83">
                  <c:v>-8.2817782999999991</c:v>
                </c:pt>
                <c:pt idx="84">
                  <c:v>-8.2877550000000006</c:v>
                </c:pt>
                <c:pt idx="85">
                  <c:v>-8.2867440999999999</c:v>
                </c:pt>
                <c:pt idx="86">
                  <c:v>-8.2819222999999997</c:v>
                </c:pt>
                <c:pt idx="87">
                  <c:v>-8.2782011000000004</c:v>
                </c:pt>
                <c:pt idx="88">
                  <c:v>-8.2791805000000007</c:v>
                </c:pt>
                <c:pt idx="89">
                  <c:v>-8.2733717000000002</c:v>
                </c:pt>
                <c:pt idx="90">
                  <c:v>-8.2705297000000009</c:v>
                </c:pt>
                <c:pt idx="91">
                  <c:v>-8.2638311000000009</c:v>
                </c:pt>
                <c:pt idx="92">
                  <c:v>-8.2463055000000001</c:v>
                </c:pt>
                <c:pt idx="93">
                  <c:v>-8.2169913999999995</c:v>
                </c:pt>
                <c:pt idx="94">
                  <c:v>-8.1887512000000005</c:v>
                </c:pt>
                <c:pt idx="95">
                  <c:v>-8.1697845000000004</c:v>
                </c:pt>
                <c:pt idx="96">
                  <c:v>-8.1540718000000005</c:v>
                </c:pt>
                <c:pt idx="97">
                  <c:v>-8.1471376000000006</c:v>
                </c:pt>
                <c:pt idx="98">
                  <c:v>-8.1508559999999992</c:v>
                </c:pt>
                <c:pt idx="99">
                  <c:v>-8.1560191999999994</c:v>
                </c:pt>
                <c:pt idx="100">
                  <c:v>-8.1559171999999993</c:v>
                </c:pt>
                <c:pt idx="101">
                  <c:v>-8.1695794999999993</c:v>
                </c:pt>
                <c:pt idx="102">
                  <c:v>-8.1965780000000006</c:v>
                </c:pt>
                <c:pt idx="103">
                  <c:v>-8.2248658999999993</c:v>
                </c:pt>
                <c:pt idx="104">
                  <c:v>-8.2579154999999993</c:v>
                </c:pt>
                <c:pt idx="105">
                  <c:v>-8.2967119</c:v>
                </c:pt>
                <c:pt idx="106">
                  <c:v>-8.3133391999999997</c:v>
                </c:pt>
                <c:pt idx="107">
                  <c:v>-8.3050336999999992</c:v>
                </c:pt>
                <c:pt idx="108">
                  <c:v>-8.2828865</c:v>
                </c:pt>
                <c:pt idx="109">
                  <c:v>-8.2513962000000003</c:v>
                </c:pt>
                <c:pt idx="110">
                  <c:v>-8.2121840000000006</c:v>
                </c:pt>
                <c:pt idx="111">
                  <c:v>-8.1823110999999997</c:v>
                </c:pt>
                <c:pt idx="112">
                  <c:v>-8.1678514</c:v>
                </c:pt>
                <c:pt idx="113">
                  <c:v>-8.1583013999999991</c:v>
                </c:pt>
                <c:pt idx="114">
                  <c:v>-8.1483869999999996</c:v>
                </c:pt>
                <c:pt idx="115">
                  <c:v>-8.1434134999999994</c:v>
                </c:pt>
                <c:pt idx="116">
                  <c:v>-8.1429776999999994</c:v>
                </c:pt>
                <c:pt idx="117">
                  <c:v>-8.1411247000000007</c:v>
                </c:pt>
                <c:pt idx="118">
                  <c:v>-8.1473045000000006</c:v>
                </c:pt>
                <c:pt idx="119">
                  <c:v>-8.1687812999999991</c:v>
                </c:pt>
                <c:pt idx="120">
                  <c:v>-8.2019157000000007</c:v>
                </c:pt>
                <c:pt idx="121">
                  <c:v>-8.2458162000000002</c:v>
                </c:pt>
                <c:pt idx="122">
                  <c:v>-8.2963991000000004</c:v>
                </c:pt>
                <c:pt idx="123">
                  <c:v>-8.3455486000000008</c:v>
                </c:pt>
                <c:pt idx="124">
                  <c:v>-8.3903321999999996</c:v>
                </c:pt>
                <c:pt idx="125">
                  <c:v>-8.4288006000000006</c:v>
                </c:pt>
                <c:pt idx="126">
                  <c:v>-8.4522247000000004</c:v>
                </c:pt>
                <c:pt idx="127">
                  <c:v>-8.4680681</c:v>
                </c:pt>
                <c:pt idx="128">
                  <c:v>-8.4778090000000006</c:v>
                </c:pt>
                <c:pt idx="129">
                  <c:v>-8.4766779000000003</c:v>
                </c:pt>
                <c:pt idx="130">
                  <c:v>-8.4640006999999997</c:v>
                </c:pt>
                <c:pt idx="131">
                  <c:v>-8.4470711000000005</c:v>
                </c:pt>
                <c:pt idx="132">
                  <c:v>-8.4225730999999993</c:v>
                </c:pt>
                <c:pt idx="133">
                  <c:v>-8.3947438999999999</c:v>
                </c:pt>
                <c:pt idx="134">
                  <c:v>-8.3651380999999994</c:v>
                </c:pt>
                <c:pt idx="135">
                  <c:v>-8.3359737000000003</c:v>
                </c:pt>
                <c:pt idx="136">
                  <c:v>-8.3014039999999998</c:v>
                </c:pt>
                <c:pt idx="137">
                  <c:v>-8.2710094000000005</c:v>
                </c:pt>
                <c:pt idx="138">
                  <c:v>-8.2388505999999992</c:v>
                </c:pt>
                <c:pt idx="139">
                  <c:v>-8.2072344000000008</c:v>
                </c:pt>
                <c:pt idx="140">
                  <c:v>-8.1746216</c:v>
                </c:pt>
                <c:pt idx="141">
                  <c:v>-8.1517754</c:v>
                </c:pt>
                <c:pt idx="142">
                  <c:v>-8.1234865000000003</c:v>
                </c:pt>
                <c:pt idx="143">
                  <c:v>-8.0911617000000007</c:v>
                </c:pt>
                <c:pt idx="144">
                  <c:v>-8.0628575999999992</c:v>
                </c:pt>
                <c:pt idx="145">
                  <c:v>-8.0337972999999998</c:v>
                </c:pt>
                <c:pt idx="146">
                  <c:v>-8.0046348999999992</c:v>
                </c:pt>
                <c:pt idx="147">
                  <c:v>-7.9821229000000002</c:v>
                </c:pt>
                <c:pt idx="148">
                  <c:v>-7.9729394999999998</c:v>
                </c:pt>
                <c:pt idx="149">
                  <c:v>-7.9643158999999999</c:v>
                </c:pt>
                <c:pt idx="150">
                  <c:v>-7.9579963999999999</c:v>
                </c:pt>
                <c:pt idx="151">
                  <c:v>-7.9528289000000001</c:v>
                </c:pt>
                <c:pt idx="152">
                  <c:v>-7.9485825999999999</c:v>
                </c:pt>
                <c:pt idx="153">
                  <c:v>-7.9529858000000004</c:v>
                </c:pt>
                <c:pt idx="154">
                  <c:v>-7.9626526999999996</c:v>
                </c:pt>
                <c:pt idx="155">
                  <c:v>-7.9850988000000003</c:v>
                </c:pt>
                <c:pt idx="156">
                  <c:v>-8.0090760999999997</c:v>
                </c:pt>
                <c:pt idx="157">
                  <c:v>-8.0308361000000001</c:v>
                </c:pt>
                <c:pt idx="158">
                  <c:v>-8.0396748000000002</c:v>
                </c:pt>
                <c:pt idx="159">
                  <c:v>-8.0515013</c:v>
                </c:pt>
                <c:pt idx="160">
                  <c:v>-8.0610579999999992</c:v>
                </c:pt>
                <c:pt idx="161">
                  <c:v>-8.0685415000000003</c:v>
                </c:pt>
                <c:pt idx="162">
                  <c:v>-8.0850390999999995</c:v>
                </c:pt>
                <c:pt idx="163">
                  <c:v>-8.1051787999999991</c:v>
                </c:pt>
                <c:pt idx="164">
                  <c:v>-8.1115417000000001</c:v>
                </c:pt>
                <c:pt idx="165">
                  <c:v>-8.1106490999999998</c:v>
                </c:pt>
                <c:pt idx="166">
                  <c:v>-8.1109352000000001</c:v>
                </c:pt>
                <c:pt idx="167">
                  <c:v>-8.1254787000000004</c:v>
                </c:pt>
                <c:pt idx="168">
                  <c:v>-8.1521606000000002</c:v>
                </c:pt>
                <c:pt idx="169">
                  <c:v>-8.2029829000000003</c:v>
                </c:pt>
                <c:pt idx="170">
                  <c:v>-8.2672147999999996</c:v>
                </c:pt>
                <c:pt idx="171">
                  <c:v>-8.3374413999999994</c:v>
                </c:pt>
                <c:pt idx="172">
                  <c:v>-8.3832464000000009</c:v>
                </c:pt>
                <c:pt idx="173">
                  <c:v>-8.4139128000000003</c:v>
                </c:pt>
                <c:pt idx="174">
                  <c:v>-8.4343204000000007</c:v>
                </c:pt>
                <c:pt idx="175">
                  <c:v>-8.4480114000000004</c:v>
                </c:pt>
                <c:pt idx="176">
                  <c:v>-8.4559125999999996</c:v>
                </c:pt>
                <c:pt idx="177">
                  <c:v>-8.4561787000000006</c:v>
                </c:pt>
                <c:pt idx="178">
                  <c:v>-8.4460554000000005</c:v>
                </c:pt>
                <c:pt idx="179">
                  <c:v>-8.4123467999999999</c:v>
                </c:pt>
                <c:pt idx="180">
                  <c:v>-8.3668165000000005</c:v>
                </c:pt>
                <c:pt idx="181">
                  <c:v>-8.3116207000000006</c:v>
                </c:pt>
                <c:pt idx="182">
                  <c:v>-8.2721186000000007</c:v>
                </c:pt>
                <c:pt idx="183">
                  <c:v>-8.2452173000000002</c:v>
                </c:pt>
                <c:pt idx="184">
                  <c:v>-8.2348260999999994</c:v>
                </c:pt>
                <c:pt idx="185">
                  <c:v>-8.2277298000000005</c:v>
                </c:pt>
                <c:pt idx="186">
                  <c:v>-8.2245474000000005</c:v>
                </c:pt>
                <c:pt idx="187">
                  <c:v>-8.2165832999999999</c:v>
                </c:pt>
                <c:pt idx="188">
                  <c:v>-8.2123775000000006</c:v>
                </c:pt>
                <c:pt idx="189">
                  <c:v>-8.2153329999999993</c:v>
                </c:pt>
                <c:pt idx="190">
                  <c:v>-8.2391881999999992</c:v>
                </c:pt>
                <c:pt idx="191">
                  <c:v>-8.2762288999999996</c:v>
                </c:pt>
                <c:pt idx="192">
                  <c:v>-8.3284683000000008</c:v>
                </c:pt>
                <c:pt idx="193">
                  <c:v>-8.3835297000000004</c:v>
                </c:pt>
                <c:pt idx="194">
                  <c:v>-8.4275149999999996</c:v>
                </c:pt>
                <c:pt idx="195">
                  <c:v>-8.4404202000000002</c:v>
                </c:pt>
                <c:pt idx="196">
                  <c:v>-8.4328213000000005</c:v>
                </c:pt>
                <c:pt idx="197">
                  <c:v>-8.4241495000000004</c:v>
                </c:pt>
                <c:pt idx="198">
                  <c:v>-8.4103431999999998</c:v>
                </c:pt>
                <c:pt idx="199">
                  <c:v>-8.3995923999999995</c:v>
                </c:pt>
                <c:pt idx="200">
                  <c:v>-8.4014921000000005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E2-4A09-92E1-C95445858A71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'CL-2.5G'!$E$5:$E$205</c:f>
              <c:numCache>
                <c:formatCode>General</c:formatCode>
                <c:ptCount val="201"/>
                <c:pt idx="0">
                  <c:v>8.5</c:v>
                </c:pt>
                <c:pt idx="1">
                  <c:v>8.5899999499999993</c:v>
                </c:pt>
                <c:pt idx="2">
                  <c:v>8.6799999000000003</c:v>
                </c:pt>
                <c:pt idx="3">
                  <c:v>8.7699998499999996</c:v>
                </c:pt>
                <c:pt idx="4">
                  <c:v>8.8599998000000006</c:v>
                </c:pt>
                <c:pt idx="5">
                  <c:v>8.9499997499999999</c:v>
                </c:pt>
                <c:pt idx="6">
                  <c:v>9.0399996999999992</c:v>
                </c:pt>
                <c:pt idx="7">
                  <c:v>9.1299996500000002</c:v>
                </c:pt>
                <c:pt idx="8">
                  <c:v>9.2199995999999995</c:v>
                </c:pt>
                <c:pt idx="9">
                  <c:v>9.3099995500000006</c:v>
                </c:pt>
                <c:pt idx="10">
                  <c:v>9.3999994999999998</c:v>
                </c:pt>
                <c:pt idx="11">
                  <c:v>9.4899994499999991</c:v>
                </c:pt>
                <c:pt idx="12">
                  <c:v>9.5799994000000002</c:v>
                </c:pt>
                <c:pt idx="13">
                  <c:v>9.6699993499999994</c:v>
                </c:pt>
                <c:pt idx="14">
                  <c:v>9.7599993000000005</c:v>
                </c:pt>
                <c:pt idx="15">
                  <c:v>9.8499992499999998</c:v>
                </c:pt>
                <c:pt idx="16">
                  <c:v>9.9399992000000008</c:v>
                </c:pt>
                <c:pt idx="17">
                  <c:v>10.02999915</c:v>
                </c:pt>
                <c:pt idx="18">
                  <c:v>10.119999099999999</c:v>
                </c:pt>
                <c:pt idx="19">
                  <c:v>10.20999905</c:v>
                </c:pt>
                <c:pt idx="20">
                  <c:v>10.299999</c:v>
                </c:pt>
                <c:pt idx="21">
                  <c:v>10.389998950000001</c:v>
                </c:pt>
                <c:pt idx="22">
                  <c:v>10.4799989</c:v>
                </c:pt>
                <c:pt idx="23">
                  <c:v>10.569998849999999</c:v>
                </c:pt>
                <c:pt idx="24">
                  <c:v>10.6599988</c:v>
                </c:pt>
                <c:pt idx="25">
                  <c:v>10.74999875</c:v>
                </c:pt>
                <c:pt idx="26">
                  <c:v>10.839998700000001</c:v>
                </c:pt>
                <c:pt idx="27">
                  <c:v>10.92999865</c:v>
                </c:pt>
                <c:pt idx="28">
                  <c:v>11.019998599999999</c:v>
                </c:pt>
                <c:pt idx="29">
                  <c:v>11.10999855</c:v>
                </c:pt>
                <c:pt idx="30">
                  <c:v>11.1999985</c:v>
                </c:pt>
                <c:pt idx="31">
                  <c:v>11.289998450000001</c:v>
                </c:pt>
                <c:pt idx="32">
                  <c:v>11.3799984</c:v>
                </c:pt>
                <c:pt idx="33">
                  <c:v>11.469998349999999</c:v>
                </c:pt>
                <c:pt idx="34">
                  <c:v>11.5599983</c:v>
                </c:pt>
                <c:pt idx="35">
                  <c:v>11.649998249999999</c:v>
                </c:pt>
                <c:pt idx="36">
                  <c:v>11.7399982</c:v>
                </c:pt>
                <c:pt idx="37">
                  <c:v>11.82999815</c:v>
                </c:pt>
                <c:pt idx="38">
                  <c:v>11.919998100000001</c:v>
                </c:pt>
                <c:pt idx="39">
                  <c:v>12.00999805</c:v>
                </c:pt>
                <c:pt idx="40">
                  <c:v>12.099997999999999</c:v>
                </c:pt>
                <c:pt idx="41">
                  <c:v>12.18999795</c:v>
                </c:pt>
                <c:pt idx="42">
                  <c:v>12.2799979</c:v>
                </c:pt>
                <c:pt idx="43">
                  <c:v>12.369997850000001</c:v>
                </c:pt>
                <c:pt idx="44">
                  <c:v>12.4599978</c:v>
                </c:pt>
                <c:pt idx="45">
                  <c:v>12.549997749999999</c:v>
                </c:pt>
                <c:pt idx="46">
                  <c:v>12.6399977</c:v>
                </c:pt>
                <c:pt idx="47">
                  <c:v>12.72999765</c:v>
                </c:pt>
                <c:pt idx="48">
                  <c:v>12.819997600000001</c:v>
                </c:pt>
                <c:pt idx="49">
                  <c:v>12.90999755</c:v>
                </c:pt>
                <c:pt idx="50">
                  <c:v>12.999997499999999</c:v>
                </c:pt>
                <c:pt idx="51">
                  <c:v>13.08999745</c:v>
                </c:pt>
                <c:pt idx="52">
                  <c:v>13.1799974</c:v>
                </c:pt>
                <c:pt idx="53">
                  <c:v>13.269997350000001</c:v>
                </c:pt>
                <c:pt idx="54">
                  <c:v>13.3599973</c:v>
                </c:pt>
                <c:pt idx="55">
                  <c:v>13.449997249999999</c:v>
                </c:pt>
                <c:pt idx="56">
                  <c:v>13.5399972</c:v>
                </c:pt>
                <c:pt idx="57">
                  <c:v>13.629997149999999</c:v>
                </c:pt>
                <c:pt idx="58">
                  <c:v>13.719997100000001</c:v>
                </c:pt>
                <c:pt idx="59">
                  <c:v>13.80999705</c:v>
                </c:pt>
                <c:pt idx="60">
                  <c:v>13.899997000000001</c:v>
                </c:pt>
                <c:pt idx="61">
                  <c:v>13.98999695</c:v>
                </c:pt>
                <c:pt idx="62">
                  <c:v>14.079996899999999</c:v>
                </c:pt>
                <c:pt idx="63">
                  <c:v>14.16999685</c:v>
                </c:pt>
                <c:pt idx="64">
                  <c:v>14.2599968</c:v>
                </c:pt>
                <c:pt idx="65">
                  <c:v>14.349996750000001</c:v>
                </c:pt>
                <c:pt idx="66">
                  <c:v>14.4399967</c:v>
                </c:pt>
                <c:pt idx="67">
                  <c:v>14.529996649999999</c:v>
                </c:pt>
                <c:pt idx="68">
                  <c:v>14.6199966</c:v>
                </c:pt>
                <c:pt idx="69">
                  <c:v>14.70999655</c:v>
                </c:pt>
                <c:pt idx="70">
                  <c:v>14.799996500000001</c:v>
                </c:pt>
                <c:pt idx="71">
                  <c:v>14.88999645</c:v>
                </c:pt>
                <c:pt idx="72">
                  <c:v>14.979996399999999</c:v>
                </c:pt>
                <c:pt idx="73">
                  <c:v>15.06999635</c:v>
                </c:pt>
                <c:pt idx="74">
                  <c:v>15.1599963</c:v>
                </c:pt>
                <c:pt idx="75">
                  <c:v>15.249996250000001</c:v>
                </c:pt>
                <c:pt idx="76">
                  <c:v>15.3399962</c:v>
                </c:pt>
                <c:pt idx="77">
                  <c:v>15.429996149999999</c:v>
                </c:pt>
                <c:pt idx="78">
                  <c:v>15.5199961</c:v>
                </c:pt>
                <c:pt idx="79">
                  <c:v>15.609996049999999</c:v>
                </c:pt>
                <c:pt idx="80">
                  <c:v>15.699996000000001</c:v>
                </c:pt>
                <c:pt idx="81">
                  <c:v>15.78999595</c:v>
                </c:pt>
                <c:pt idx="82">
                  <c:v>15.879995900000001</c:v>
                </c:pt>
                <c:pt idx="83">
                  <c:v>15.96999585</c:v>
                </c:pt>
                <c:pt idx="84">
                  <c:v>16.059995799999999</c:v>
                </c:pt>
                <c:pt idx="85">
                  <c:v>16.149995749999999</c:v>
                </c:pt>
                <c:pt idx="86">
                  <c:v>16.239995700000001</c:v>
                </c:pt>
                <c:pt idx="87">
                  <c:v>16.329995650000001</c:v>
                </c:pt>
                <c:pt idx="88">
                  <c:v>16.4199956</c:v>
                </c:pt>
                <c:pt idx="89">
                  <c:v>16.509995549999999</c:v>
                </c:pt>
                <c:pt idx="90">
                  <c:v>16.599995499999999</c:v>
                </c:pt>
                <c:pt idx="91">
                  <c:v>16.689995450000001</c:v>
                </c:pt>
                <c:pt idx="92">
                  <c:v>16.779995400000001</c:v>
                </c:pt>
                <c:pt idx="93">
                  <c:v>16.86999535</c:v>
                </c:pt>
                <c:pt idx="94">
                  <c:v>16.959995299999999</c:v>
                </c:pt>
                <c:pt idx="95">
                  <c:v>17.049995249999998</c:v>
                </c:pt>
                <c:pt idx="96">
                  <c:v>17.139995200000001</c:v>
                </c:pt>
                <c:pt idx="97">
                  <c:v>17.229995150000001</c:v>
                </c:pt>
                <c:pt idx="98">
                  <c:v>17.3199951</c:v>
                </c:pt>
                <c:pt idx="99">
                  <c:v>17.409995049999999</c:v>
                </c:pt>
                <c:pt idx="100">
                  <c:v>17.499994999999998</c:v>
                </c:pt>
                <c:pt idx="101">
                  <c:v>17.589994950000001</c:v>
                </c:pt>
                <c:pt idx="102">
                  <c:v>17.679994900000001</c:v>
                </c:pt>
                <c:pt idx="103">
                  <c:v>17.76999485</c:v>
                </c:pt>
                <c:pt idx="104">
                  <c:v>17.859994799999999</c:v>
                </c:pt>
                <c:pt idx="105">
                  <c:v>17.949994749999998</c:v>
                </c:pt>
                <c:pt idx="106">
                  <c:v>18.039994700000001</c:v>
                </c:pt>
                <c:pt idx="107">
                  <c:v>18.12999465</c:v>
                </c:pt>
                <c:pt idx="108">
                  <c:v>18.2199946</c:v>
                </c:pt>
                <c:pt idx="109">
                  <c:v>18.309994549999999</c:v>
                </c:pt>
                <c:pt idx="110">
                  <c:v>18.399994499999998</c:v>
                </c:pt>
                <c:pt idx="111">
                  <c:v>18.489994450000001</c:v>
                </c:pt>
                <c:pt idx="112">
                  <c:v>18.5799944</c:v>
                </c:pt>
                <c:pt idx="113">
                  <c:v>18.66999435</c:v>
                </c:pt>
                <c:pt idx="114">
                  <c:v>18.759994299999999</c:v>
                </c:pt>
                <c:pt idx="115">
                  <c:v>18.849994250000002</c:v>
                </c:pt>
                <c:pt idx="116">
                  <c:v>18.939994200000001</c:v>
                </c:pt>
                <c:pt idx="117">
                  <c:v>19.02999415</c:v>
                </c:pt>
                <c:pt idx="118">
                  <c:v>19.1199941</c:v>
                </c:pt>
                <c:pt idx="119">
                  <c:v>19.209994049999999</c:v>
                </c:pt>
                <c:pt idx="120">
                  <c:v>19.299994000000002</c:v>
                </c:pt>
                <c:pt idx="121">
                  <c:v>19.389993950000001</c:v>
                </c:pt>
                <c:pt idx="122">
                  <c:v>19.4799939</c:v>
                </c:pt>
                <c:pt idx="123">
                  <c:v>19.569993849999999</c:v>
                </c:pt>
                <c:pt idx="124">
                  <c:v>19.659993799999999</c:v>
                </c:pt>
                <c:pt idx="125">
                  <c:v>19.749993750000002</c:v>
                </c:pt>
                <c:pt idx="126">
                  <c:v>19.839993700000001</c:v>
                </c:pt>
                <c:pt idx="127">
                  <c:v>19.92999365</c:v>
                </c:pt>
                <c:pt idx="128">
                  <c:v>20.019993599999999</c:v>
                </c:pt>
                <c:pt idx="129">
                  <c:v>20.109993549999999</c:v>
                </c:pt>
                <c:pt idx="130">
                  <c:v>20.199993500000001</c:v>
                </c:pt>
                <c:pt idx="131">
                  <c:v>20.289993450000001</c:v>
                </c:pt>
                <c:pt idx="132">
                  <c:v>20.3799934</c:v>
                </c:pt>
                <c:pt idx="133">
                  <c:v>20.469993349999999</c:v>
                </c:pt>
                <c:pt idx="134">
                  <c:v>20.559993299999999</c:v>
                </c:pt>
                <c:pt idx="135">
                  <c:v>20.649993250000001</c:v>
                </c:pt>
                <c:pt idx="136">
                  <c:v>20.739993200000001</c:v>
                </c:pt>
                <c:pt idx="137">
                  <c:v>20.82999315</c:v>
                </c:pt>
                <c:pt idx="138">
                  <c:v>20.919993099999999</c:v>
                </c:pt>
                <c:pt idx="139">
                  <c:v>21.009993049999999</c:v>
                </c:pt>
                <c:pt idx="140">
                  <c:v>21.099993000000001</c:v>
                </c:pt>
                <c:pt idx="141">
                  <c:v>21.189992950000001</c:v>
                </c:pt>
                <c:pt idx="142">
                  <c:v>21.2799929</c:v>
                </c:pt>
                <c:pt idx="143">
                  <c:v>21.369992849999999</c:v>
                </c:pt>
                <c:pt idx="144">
                  <c:v>21.459992799999998</c:v>
                </c:pt>
                <c:pt idx="145">
                  <c:v>21.549992750000001</c:v>
                </c:pt>
                <c:pt idx="146">
                  <c:v>21.639992700000001</c:v>
                </c:pt>
                <c:pt idx="147">
                  <c:v>21.72999265</c:v>
                </c:pt>
                <c:pt idx="148">
                  <c:v>21.819992599999999</c:v>
                </c:pt>
                <c:pt idx="149">
                  <c:v>21.909992549999998</c:v>
                </c:pt>
                <c:pt idx="150">
                  <c:v>21.999992500000001</c:v>
                </c:pt>
                <c:pt idx="151">
                  <c:v>22.08999245</c:v>
                </c:pt>
                <c:pt idx="152">
                  <c:v>22.1799924</c:v>
                </c:pt>
                <c:pt idx="153">
                  <c:v>22.269992349999999</c:v>
                </c:pt>
                <c:pt idx="154">
                  <c:v>22.359992299999998</c:v>
                </c:pt>
                <c:pt idx="155">
                  <c:v>22.449992250000001</c:v>
                </c:pt>
                <c:pt idx="156">
                  <c:v>22.5399922</c:v>
                </c:pt>
                <c:pt idx="157">
                  <c:v>22.62999215</c:v>
                </c:pt>
                <c:pt idx="158">
                  <c:v>22.719992099999999</c:v>
                </c:pt>
                <c:pt idx="159">
                  <c:v>22.809992050000002</c:v>
                </c:pt>
                <c:pt idx="160">
                  <c:v>22.899992000000001</c:v>
                </c:pt>
                <c:pt idx="161">
                  <c:v>22.98999195</c:v>
                </c:pt>
                <c:pt idx="162">
                  <c:v>23.0799919</c:v>
                </c:pt>
                <c:pt idx="163">
                  <c:v>23.169991849999999</c:v>
                </c:pt>
                <c:pt idx="164">
                  <c:v>23.259991800000002</c:v>
                </c:pt>
                <c:pt idx="165">
                  <c:v>23.349991750000001</c:v>
                </c:pt>
                <c:pt idx="166">
                  <c:v>23.4399917</c:v>
                </c:pt>
                <c:pt idx="167">
                  <c:v>23.529991649999999</c:v>
                </c:pt>
                <c:pt idx="168">
                  <c:v>23.619991599999999</c:v>
                </c:pt>
                <c:pt idx="169">
                  <c:v>23.709991550000002</c:v>
                </c:pt>
                <c:pt idx="170">
                  <c:v>23.799991500000001</c:v>
                </c:pt>
                <c:pt idx="171">
                  <c:v>23.88999145</c:v>
                </c:pt>
                <c:pt idx="172">
                  <c:v>23.979991399999999</c:v>
                </c:pt>
                <c:pt idx="173">
                  <c:v>24.069991349999999</c:v>
                </c:pt>
                <c:pt idx="174">
                  <c:v>24.159991300000002</c:v>
                </c:pt>
                <c:pt idx="175">
                  <c:v>24.249991250000001</c:v>
                </c:pt>
                <c:pt idx="176">
                  <c:v>24.3399912</c:v>
                </c:pt>
                <c:pt idx="177">
                  <c:v>24.429991149999999</c:v>
                </c:pt>
                <c:pt idx="178">
                  <c:v>24.519991099999999</c:v>
                </c:pt>
                <c:pt idx="179">
                  <c:v>24.609991050000001</c:v>
                </c:pt>
                <c:pt idx="180">
                  <c:v>24.699991000000001</c:v>
                </c:pt>
                <c:pt idx="181">
                  <c:v>24.78999095</c:v>
                </c:pt>
                <c:pt idx="182">
                  <c:v>24.879990899999999</c:v>
                </c:pt>
                <c:pt idx="183">
                  <c:v>24.969990849999999</c:v>
                </c:pt>
                <c:pt idx="184">
                  <c:v>25.059990800000001</c:v>
                </c:pt>
                <c:pt idx="185">
                  <c:v>25.149990750000001</c:v>
                </c:pt>
                <c:pt idx="186">
                  <c:v>25.2399907</c:v>
                </c:pt>
                <c:pt idx="187">
                  <c:v>25.329990649999999</c:v>
                </c:pt>
                <c:pt idx="188">
                  <c:v>25.419990599999998</c:v>
                </c:pt>
                <c:pt idx="189">
                  <c:v>25.509990550000001</c:v>
                </c:pt>
                <c:pt idx="190">
                  <c:v>25.599990500000001</c:v>
                </c:pt>
                <c:pt idx="191">
                  <c:v>25.68999045</c:v>
                </c:pt>
                <c:pt idx="192">
                  <c:v>25.779990399999999</c:v>
                </c:pt>
                <c:pt idx="193">
                  <c:v>25.869990349999998</c:v>
                </c:pt>
                <c:pt idx="194">
                  <c:v>25.959990300000001</c:v>
                </c:pt>
                <c:pt idx="195">
                  <c:v>26.04999025</c:v>
                </c:pt>
                <c:pt idx="196">
                  <c:v>26.1399902</c:v>
                </c:pt>
                <c:pt idx="197">
                  <c:v>26.229990149999999</c:v>
                </c:pt>
                <c:pt idx="198">
                  <c:v>26.319990099999998</c:v>
                </c:pt>
                <c:pt idx="199">
                  <c:v>26.409990050000001</c:v>
                </c:pt>
                <c:pt idx="200">
                  <c:v>26.49999</c:v>
                </c:pt>
              </c:numCache>
            </c:numRef>
          </c:xVal>
          <c:yVal>
            <c:numRef>
              <c:f>'CL-2.5G'!$L$5:$L$205</c:f>
              <c:numCache>
                <c:formatCode>General</c:formatCode>
                <c:ptCount val="201"/>
                <c:pt idx="0">
                  <c:v>-8.1087054999999992</c:v>
                </c:pt>
                <c:pt idx="1">
                  <c:v>-8.0528230999999995</c:v>
                </c:pt>
                <c:pt idx="2">
                  <c:v>-8.0264691999999993</c:v>
                </c:pt>
                <c:pt idx="3">
                  <c:v>-8.0299721000000002</c:v>
                </c:pt>
                <c:pt idx="4">
                  <c:v>-8.0674629000000007</c:v>
                </c:pt>
                <c:pt idx="5">
                  <c:v>-8.2446240999999993</c:v>
                </c:pt>
                <c:pt idx="6">
                  <c:v>-8.2754059000000009</c:v>
                </c:pt>
                <c:pt idx="7">
                  <c:v>-8.2615546999999996</c:v>
                </c:pt>
                <c:pt idx="8">
                  <c:v>-8.2761831000000008</c:v>
                </c:pt>
                <c:pt idx="9">
                  <c:v>-8.2291001999999995</c:v>
                </c:pt>
                <c:pt idx="10">
                  <c:v>-8.1661023999999998</c:v>
                </c:pt>
                <c:pt idx="11">
                  <c:v>-8.2029323999999999</c:v>
                </c:pt>
                <c:pt idx="12">
                  <c:v>-8.2630472000000008</c:v>
                </c:pt>
                <c:pt idx="13">
                  <c:v>-8.2779837000000001</c:v>
                </c:pt>
                <c:pt idx="14">
                  <c:v>-8.4172144000000007</c:v>
                </c:pt>
                <c:pt idx="15">
                  <c:v>-8.4897536999999996</c:v>
                </c:pt>
                <c:pt idx="16">
                  <c:v>-8.5655985000000001</c:v>
                </c:pt>
                <c:pt idx="17">
                  <c:v>-8.6349248999999997</c:v>
                </c:pt>
                <c:pt idx="18">
                  <c:v>-8.7029695999999994</c:v>
                </c:pt>
                <c:pt idx="19">
                  <c:v>-8.6907271999999995</c:v>
                </c:pt>
                <c:pt idx="20">
                  <c:v>-8.7360963999999992</c:v>
                </c:pt>
                <c:pt idx="21">
                  <c:v>-8.7961311000000002</c:v>
                </c:pt>
                <c:pt idx="22">
                  <c:v>-8.8774881000000008</c:v>
                </c:pt>
                <c:pt idx="23">
                  <c:v>-8.9659537999999994</c:v>
                </c:pt>
                <c:pt idx="24">
                  <c:v>-9.0587567999999994</c:v>
                </c:pt>
                <c:pt idx="25">
                  <c:v>-9.1546097</c:v>
                </c:pt>
                <c:pt idx="26">
                  <c:v>-9.2512530999999996</c:v>
                </c:pt>
                <c:pt idx="27">
                  <c:v>-9.3369655999999992</c:v>
                </c:pt>
                <c:pt idx="28">
                  <c:v>-9.4090395000000004</c:v>
                </c:pt>
                <c:pt idx="29">
                  <c:v>-9.4562111000000009</c:v>
                </c:pt>
                <c:pt idx="30">
                  <c:v>-9.4838705000000001</c:v>
                </c:pt>
                <c:pt idx="31">
                  <c:v>-9.4804706999999997</c:v>
                </c:pt>
                <c:pt idx="32">
                  <c:v>-9.4434891000000007</c:v>
                </c:pt>
                <c:pt idx="33">
                  <c:v>-9.3619412999999998</c:v>
                </c:pt>
                <c:pt idx="34">
                  <c:v>-9.2515620999999992</c:v>
                </c:pt>
                <c:pt idx="35">
                  <c:v>-9.1311692999999998</c:v>
                </c:pt>
                <c:pt idx="36">
                  <c:v>-8.9993075999999999</c:v>
                </c:pt>
                <c:pt idx="37">
                  <c:v>-8.8770790000000002</c:v>
                </c:pt>
                <c:pt idx="38">
                  <c:v>-8.7763308999999996</c:v>
                </c:pt>
                <c:pt idx="39">
                  <c:v>-8.7107992000000003</c:v>
                </c:pt>
                <c:pt idx="40">
                  <c:v>-8.6521138999999998</c:v>
                </c:pt>
                <c:pt idx="41">
                  <c:v>-8.6154765999999992</c:v>
                </c:pt>
                <c:pt idx="42">
                  <c:v>-8.5904130999999992</c:v>
                </c:pt>
                <c:pt idx="43">
                  <c:v>-8.5825586000000005</c:v>
                </c:pt>
                <c:pt idx="44">
                  <c:v>-8.5822658999999994</c:v>
                </c:pt>
                <c:pt idx="45">
                  <c:v>-8.5845680000000009</c:v>
                </c:pt>
                <c:pt idx="46">
                  <c:v>-8.6013164999999994</c:v>
                </c:pt>
                <c:pt idx="47">
                  <c:v>-8.6330462000000008</c:v>
                </c:pt>
                <c:pt idx="48">
                  <c:v>-8.6635962000000006</c:v>
                </c:pt>
                <c:pt idx="49">
                  <c:v>-8.6830996999999996</c:v>
                </c:pt>
                <c:pt idx="50">
                  <c:v>-8.7368621999999991</c:v>
                </c:pt>
                <c:pt idx="51">
                  <c:v>-8.7927646999999993</c:v>
                </c:pt>
                <c:pt idx="52">
                  <c:v>-8.8485335999999997</c:v>
                </c:pt>
                <c:pt idx="53">
                  <c:v>-8.9263411000000001</c:v>
                </c:pt>
                <c:pt idx="54">
                  <c:v>-9.0188494000000006</c:v>
                </c:pt>
                <c:pt idx="55">
                  <c:v>-9.0864592000000002</c:v>
                </c:pt>
                <c:pt idx="56">
                  <c:v>-9.1421843000000003</c:v>
                </c:pt>
                <c:pt idx="57">
                  <c:v>-9.1889190999999997</c:v>
                </c:pt>
                <c:pt idx="58">
                  <c:v>-9.2097101000000006</c:v>
                </c:pt>
                <c:pt idx="59">
                  <c:v>-9.2055273</c:v>
                </c:pt>
                <c:pt idx="60">
                  <c:v>-9.1825913999999997</c:v>
                </c:pt>
                <c:pt idx="61">
                  <c:v>-9.1537913999999994</c:v>
                </c:pt>
                <c:pt idx="62">
                  <c:v>-9.1130095000000004</c:v>
                </c:pt>
                <c:pt idx="63">
                  <c:v>-9.0723038000000003</c:v>
                </c:pt>
                <c:pt idx="64">
                  <c:v>-9.0319938999999998</c:v>
                </c:pt>
                <c:pt idx="65">
                  <c:v>-8.9984570000000001</c:v>
                </c:pt>
                <c:pt idx="66">
                  <c:v>-8.9721270000000004</c:v>
                </c:pt>
                <c:pt idx="67">
                  <c:v>-8.9513855000000007</c:v>
                </c:pt>
                <c:pt idx="68">
                  <c:v>-8.9404669000000005</c:v>
                </c:pt>
                <c:pt idx="69">
                  <c:v>-8.9423914</c:v>
                </c:pt>
                <c:pt idx="70">
                  <c:v>-8.9579363000000001</c:v>
                </c:pt>
                <c:pt idx="71">
                  <c:v>-8.9654942000000002</c:v>
                </c:pt>
                <c:pt idx="72">
                  <c:v>-8.9673757999999992</c:v>
                </c:pt>
                <c:pt idx="73">
                  <c:v>-8.9606589999999997</c:v>
                </c:pt>
                <c:pt idx="74">
                  <c:v>-8.9487618999999992</c:v>
                </c:pt>
                <c:pt idx="75">
                  <c:v>-8.9266310000000004</c:v>
                </c:pt>
                <c:pt idx="76">
                  <c:v>-8.9065370999999995</c:v>
                </c:pt>
                <c:pt idx="77">
                  <c:v>-8.8961792000000006</c:v>
                </c:pt>
                <c:pt idx="78">
                  <c:v>-8.8942183999999997</c:v>
                </c:pt>
                <c:pt idx="79">
                  <c:v>-8.8898010000000003</c:v>
                </c:pt>
                <c:pt idx="80">
                  <c:v>-8.8858166000000001</c:v>
                </c:pt>
                <c:pt idx="81">
                  <c:v>-8.8902912000000001</c:v>
                </c:pt>
                <c:pt idx="82">
                  <c:v>-8.8877363000000003</c:v>
                </c:pt>
                <c:pt idx="83">
                  <c:v>-8.8779553999999994</c:v>
                </c:pt>
                <c:pt idx="84">
                  <c:v>-8.8744335000000003</c:v>
                </c:pt>
                <c:pt idx="85">
                  <c:v>-8.8769063999999993</c:v>
                </c:pt>
                <c:pt idx="86">
                  <c:v>-8.8771638999999993</c:v>
                </c:pt>
                <c:pt idx="87">
                  <c:v>-8.8816165999999992</c:v>
                </c:pt>
                <c:pt idx="88">
                  <c:v>-8.8856812000000005</c:v>
                </c:pt>
                <c:pt idx="89">
                  <c:v>-8.8871783999999998</c:v>
                </c:pt>
                <c:pt idx="90">
                  <c:v>-8.8866929999999993</c:v>
                </c:pt>
                <c:pt idx="91">
                  <c:v>-8.8870564000000005</c:v>
                </c:pt>
                <c:pt idx="92">
                  <c:v>-8.8889885</c:v>
                </c:pt>
                <c:pt idx="93">
                  <c:v>-8.8950013999999999</c:v>
                </c:pt>
                <c:pt idx="94">
                  <c:v>-8.9016447000000003</c:v>
                </c:pt>
                <c:pt idx="95">
                  <c:v>-8.9036684000000008</c:v>
                </c:pt>
                <c:pt idx="96">
                  <c:v>-8.8985585999999994</c:v>
                </c:pt>
                <c:pt idx="97">
                  <c:v>-8.8973683999999995</c:v>
                </c:pt>
                <c:pt idx="98">
                  <c:v>-8.8968820999999991</c:v>
                </c:pt>
                <c:pt idx="99">
                  <c:v>-8.9025478000000007</c:v>
                </c:pt>
                <c:pt idx="100">
                  <c:v>-8.9160900000000005</c:v>
                </c:pt>
                <c:pt idx="101">
                  <c:v>-8.9397363999999993</c:v>
                </c:pt>
                <c:pt idx="102">
                  <c:v>-8.9538306999999993</c:v>
                </c:pt>
                <c:pt idx="103">
                  <c:v>-8.9712590999999993</c:v>
                </c:pt>
                <c:pt idx="104">
                  <c:v>-8.9756136000000009</c:v>
                </c:pt>
                <c:pt idx="105">
                  <c:v>-8.9704856999999993</c:v>
                </c:pt>
                <c:pt idx="106">
                  <c:v>-8.9646664000000005</c:v>
                </c:pt>
                <c:pt idx="107">
                  <c:v>-8.9661664999999999</c:v>
                </c:pt>
                <c:pt idx="108">
                  <c:v>-8.9726552999999996</c:v>
                </c:pt>
                <c:pt idx="109">
                  <c:v>-8.9912852999999995</c:v>
                </c:pt>
                <c:pt idx="110">
                  <c:v>-9.0088080999999995</c:v>
                </c:pt>
                <c:pt idx="111">
                  <c:v>-9.0207338000000004</c:v>
                </c:pt>
                <c:pt idx="112">
                  <c:v>-9.0384940999999994</c:v>
                </c:pt>
                <c:pt idx="113">
                  <c:v>-9.0553293000000004</c:v>
                </c:pt>
                <c:pt idx="114">
                  <c:v>-9.0723801000000002</c:v>
                </c:pt>
                <c:pt idx="115">
                  <c:v>-9.1076221000000004</c:v>
                </c:pt>
                <c:pt idx="116">
                  <c:v>-9.1553593000000006</c:v>
                </c:pt>
                <c:pt idx="117">
                  <c:v>-9.2015466999999997</c:v>
                </c:pt>
                <c:pt idx="118">
                  <c:v>-9.2519521999999998</c:v>
                </c:pt>
                <c:pt idx="119">
                  <c:v>-9.3030214000000004</c:v>
                </c:pt>
                <c:pt idx="120">
                  <c:v>-9.3513173999999992</c:v>
                </c:pt>
                <c:pt idx="121">
                  <c:v>-9.3933686999999999</c:v>
                </c:pt>
                <c:pt idx="122">
                  <c:v>-9.4324951000000006</c:v>
                </c:pt>
                <c:pt idx="123">
                  <c:v>-9.4670609999999993</c:v>
                </c:pt>
                <c:pt idx="124">
                  <c:v>-9.4940233000000003</c:v>
                </c:pt>
                <c:pt idx="125">
                  <c:v>-9.5057478</c:v>
                </c:pt>
                <c:pt idx="126">
                  <c:v>-9.5056571999999999</c:v>
                </c:pt>
                <c:pt idx="127">
                  <c:v>-9.5028562999999995</c:v>
                </c:pt>
                <c:pt idx="128">
                  <c:v>-9.4824962999999993</c:v>
                </c:pt>
                <c:pt idx="129">
                  <c:v>-9.4608784000000004</c:v>
                </c:pt>
                <c:pt idx="130">
                  <c:v>-9.4413633000000008</c:v>
                </c:pt>
                <c:pt idx="131">
                  <c:v>-9.4224014</c:v>
                </c:pt>
                <c:pt idx="132">
                  <c:v>-9.4013118999999996</c:v>
                </c:pt>
                <c:pt idx="133">
                  <c:v>-9.3864020999999997</c:v>
                </c:pt>
                <c:pt idx="134">
                  <c:v>-9.3662270999999997</c:v>
                </c:pt>
                <c:pt idx="135">
                  <c:v>-9.3450298000000007</c:v>
                </c:pt>
                <c:pt idx="136">
                  <c:v>-9.3291120999999997</c:v>
                </c:pt>
                <c:pt idx="137">
                  <c:v>-9.3144398000000006</c:v>
                </c:pt>
                <c:pt idx="138">
                  <c:v>-9.2997274000000001</c:v>
                </c:pt>
                <c:pt idx="139">
                  <c:v>-9.2918176999999993</c:v>
                </c:pt>
                <c:pt idx="140">
                  <c:v>-9.2838630999999996</c:v>
                </c:pt>
                <c:pt idx="141">
                  <c:v>-9.2771329999999992</c:v>
                </c:pt>
                <c:pt idx="142">
                  <c:v>-9.2664843000000001</c:v>
                </c:pt>
                <c:pt idx="143">
                  <c:v>-9.2556677000000001</c:v>
                </c:pt>
                <c:pt idx="144">
                  <c:v>-9.2483234000000003</c:v>
                </c:pt>
                <c:pt idx="145">
                  <c:v>-9.2446356000000005</c:v>
                </c:pt>
                <c:pt idx="146">
                  <c:v>-9.2428168999999993</c:v>
                </c:pt>
                <c:pt idx="147">
                  <c:v>-9.2449455</c:v>
                </c:pt>
                <c:pt idx="148">
                  <c:v>-9.2440023</c:v>
                </c:pt>
                <c:pt idx="149">
                  <c:v>-9.2371625999999996</c:v>
                </c:pt>
                <c:pt idx="150">
                  <c:v>-9.2334194000000007</c:v>
                </c:pt>
                <c:pt idx="151">
                  <c:v>-9.2322396999999992</c:v>
                </c:pt>
                <c:pt idx="152">
                  <c:v>-9.2383451000000001</c:v>
                </c:pt>
                <c:pt idx="153">
                  <c:v>-9.2644453000000002</c:v>
                </c:pt>
                <c:pt idx="154">
                  <c:v>-9.2967967999999992</c:v>
                </c:pt>
                <c:pt idx="155">
                  <c:v>-9.3343086</c:v>
                </c:pt>
                <c:pt idx="156">
                  <c:v>-9.3761311000000003</c:v>
                </c:pt>
                <c:pt idx="157">
                  <c:v>-9.4106950999999999</c:v>
                </c:pt>
                <c:pt idx="158">
                  <c:v>-9.4455433000000006</c:v>
                </c:pt>
                <c:pt idx="159">
                  <c:v>-9.4910297000000003</c:v>
                </c:pt>
                <c:pt idx="160">
                  <c:v>-9.5468902999999994</c:v>
                </c:pt>
                <c:pt idx="161">
                  <c:v>-9.5987214999999999</c:v>
                </c:pt>
                <c:pt idx="162">
                  <c:v>-9.6652470000000008</c:v>
                </c:pt>
                <c:pt idx="163">
                  <c:v>-9.7312659999999997</c:v>
                </c:pt>
                <c:pt idx="164">
                  <c:v>-9.7957190999999995</c:v>
                </c:pt>
                <c:pt idx="165">
                  <c:v>-9.8579445000000003</c:v>
                </c:pt>
                <c:pt idx="166">
                  <c:v>-9.9390038999999994</c:v>
                </c:pt>
                <c:pt idx="167">
                  <c:v>-10.040482000000001</c:v>
                </c:pt>
                <c:pt idx="168">
                  <c:v>-10.151964</c:v>
                </c:pt>
                <c:pt idx="169">
                  <c:v>-10.281219999999999</c:v>
                </c:pt>
                <c:pt idx="170">
                  <c:v>-10.425932</c:v>
                </c:pt>
                <c:pt idx="171">
                  <c:v>-10.573168000000001</c:v>
                </c:pt>
                <c:pt idx="172">
                  <c:v>-10.711842000000001</c:v>
                </c:pt>
                <c:pt idx="173">
                  <c:v>-10.859075000000001</c:v>
                </c:pt>
                <c:pt idx="174">
                  <c:v>-11.010816999999999</c:v>
                </c:pt>
                <c:pt idx="175">
                  <c:v>-11.166751</c:v>
                </c:pt>
                <c:pt idx="176">
                  <c:v>-11.334292</c:v>
                </c:pt>
                <c:pt idx="177">
                  <c:v>-11.496326</c:v>
                </c:pt>
                <c:pt idx="178">
                  <c:v>-11.654107</c:v>
                </c:pt>
                <c:pt idx="179">
                  <c:v>-11.803713999999999</c:v>
                </c:pt>
                <c:pt idx="180">
                  <c:v>-11.951237000000001</c:v>
                </c:pt>
                <c:pt idx="181">
                  <c:v>-12.087941000000001</c:v>
                </c:pt>
                <c:pt idx="182">
                  <c:v>-12.241455999999999</c:v>
                </c:pt>
                <c:pt idx="183">
                  <c:v>-12.39202</c:v>
                </c:pt>
                <c:pt idx="184">
                  <c:v>-12.547299000000001</c:v>
                </c:pt>
                <c:pt idx="185">
                  <c:v>-12.698492999999999</c:v>
                </c:pt>
                <c:pt idx="186">
                  <c:v>-12.847147</c:v>
                </c:pt>
                <c:pt idx="187">
                  <c:v>-12.988287</c:v>
                </c:pt>
                <c:pt idx="188">
                  <c:v>-13.141123</c:v>
                </c:pt>
                <c:pt idx="189">
                  <c:v>-13.301558999999999</c:v>
                </c:pt>
                <c:pt idx="190">
                  <c:v>-13.484476000000001</c:v>
                </c:pt>
                <c:pt idx="191">
                  <c:v>-13.681497</c:v>
                </c:pt>
                <c:pt idx="192">
                  <c:v>-13.894705999999999</c:v>
                </c:pt>
                <c:pt idx="193">
                  <c:v>-14.104934</c:v>
                </c:pt>
                <c:pt idx="194">
                  <c:v>-14.24938</c:v>
                </c:pt>
                <c:pt idx="195">
                  <c:v>-14.30865</c:v>
                </c:pt>
                <c:pt idx="196">
                  <c:v>-14.321353</c:v>
                </c:pt>
                <c:pt idx="197">
                  <c:v>-14.319607</c:v>
                </c:pt>
                <c:pt idx="198">
                  <c:v>-14.304802</c:v>
                </c:pt>
                <c:pt idx="199">
                  <c:v>-14.316929</c:v>
                </c:pt>
                <c:pt idx="200">
                  <c:v>-14.362905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E2-4A09-92E1-C9544585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0736"/>
        <c:axId val="102742656"/>
      </c:scatterChart>
      <c:valAx>
        <c:axId val="102740736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2742656"/>
        <c:crosses val="autoZero"/>
        <c:crossBetween val="midCat"/>
        <c:majorUnit val="2"/>
      </c:valAx>
      <c:valAx>
        <c:axId val="102742656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274073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28808521487563765"/>
          <c:y val="1.38644648585593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HrmA'!$H$3:$H$51</c:f>
              <c:numCache>
                <c:formatCode>0.00</c:formatCode>
                <c:ptCount val="49"/>
                <c:pt idx="0">
                  <c:v>12</c:v>
                </c:pt>
                <c:pt idx="1">
                  <c:v>12.291666666667</c:v>
                </c:pt>
                <c:pt idx="2">
                  <c:v>12.583333333333</c:v>
                </c:pt>
                <c:pt idx="3">
                  <c:v>12.875</c:v>
                </c:pt>
                <c:pt idx="4">
                  <c:v>13.166666666667</c:v>
                </c:pt>
                <c:pt idx="5">
                  <c:v>13.458333333333</c:v>
                </c:pt>
                <c:pt idx="6">
                  <c:v>13.75</c:v>
                </c:pt>
                <c:pt idx="7">
                  <c:v>14.041666666667</c:v>
                </c:pt>
                <c:pt idx="8">
                  <c:v>14.333333333333</c:v>
                </c:pt>
                <c:pt idx="9">
                  <c:v>14.625</c:v>
                </c:pt>
                <c:pt idx="10">
                  <c:v>14.916666666667</c:v>
                </c:pt>
                <c:pt idx="11">
                  <c:v>15.208333333333</c:v>
                </c:pt>
                <c:pt idx="12">
                  <c:v>15.5</c:v>
                </c:pt>
                <c:pt idx="13">
                  <c:v>15.791666666667</c:v>
                </c:pt>
                <c:pt idx="14">
                  <c:v>16.083333333333002</c:v>
                </c:pt>
                <c:pt idx="15">
                  <c:v>16.375</c:v>
                </c:pt>
                <c:pt idx="16">
                  <c:v>16.666666666666998</c:v>
                </c:pt>
                <c:pt idx="17">
                  <c:v>16.958333333333002</c:v>
                </c:pt>
                <c:pt idx="18">
                  <c:v>17.25</c:v>
                </c:pt>
                <c:pt idx="19">
                  <c:v>17.541666666666998</c:v>
                </c:pt>
                <c:pt idx="20">
                  <c:v>17.833333333333002</c:v>
                </c:pt>
                <c:pt idx="21">
                  <c:v>18.125</c:v>
                </c:pt>
                <c:pt idx="22">
                  <c:v>18.416666666666998</c:v>
                </c:pt>
                <c:pt idx="23">
                  <c:v>18.708333333333002</c:v>
                </c:pt>
                <c:pt idx="24">
                  <c:v>19</c:v>
                </c:pt>
                <c:pt idx="25">
                  <c:v>19.291666666666998</c:v>
                </c:pt>
                <c:pt idx="26">
                  <c:v>19.583333333333002</c:v>
                </c:pt>
                <c:pt idx="27">
                  <c:v>19.875</c:v>
                </c:pt>
                <c:pt idx="28">
                  <c:v>20.166666666666998</c:v>
                </c:pt>
                <c:pt idx="29">
                  <c:v>20.458333333333002</c:v>
                </c:pt>
                <c:pt idx="30">
                  <c:v>20.75</c:v>
                </c:pt>
                <c:pt idx="31">
                  <c:v>21.041666666666998</c:v>
                </c:pt>
                <c:pt idx="32">
                  <c:v>21.333333333333002</c:v>
                </c:pt>
                <c:pt idx="33">
                  <c:v>21.625</c:v>
                </c:pt>
                <c:pt idx="34">
                  <c:v>21.916666666666998</c:v>
                </c:pt>
                <c:pt idx="35">
                  <c:v>22.208333333333002</c:v>
                </c:pt>
                <c:pt idx="36">
                  <c:v>22.5</c:v>
                </c:pt>
                <c:pt idx="37">
                  <c:v>22.791666666666998</c:v>
                </c:pt>
                <c:pt idx="38">
                  <c:v>23.083333333333002</c:v>
                </c:pt>
                <c:pt idx="39">
                  <c:v>23.375</c:v>
                </c:pt>
                <c:pt idx="40">
                  <c:v>23.666666666666998</c:v>
                </c:pt>
                <c:pt idx="41">
                  <c:v>23.958333333333002</c:v>
                </c:pt>
                <c:pt idx="42">
                  <c:v>24.25</c:v>
                </c:pt>
                <c:pt idx="43">
                  <c:v>24.541666666666998</c:v>
                </c:pt>
                <c:pt idx="44">
                  <c:v>24.833333333333002</c:v>
                </c:pt>
                <c:pt idx="45">
                  <c:v>25.125</c:v>
                </c:pt>
                <c:pt idx="46">
                  <c:v>25.416666666666998</c:v>
                </c:pt>
                <c:pt idx="47">
                  <c:v>25.708333333333002</c:v>
                </c:pt>
                <c:pt idx="48">
                  <c:v>26</c:v>
                </c:pt>
              </c:numCache>
            </c:numRef>
          </c:xVal>
          <c:yVal>
            <c:numRef>
              <c:f>'LO HrmA'!$J$3:$J$51</c:f>
              <c:numCache>
                <c:formatCode>0.00</c:formatCode>
                <c:ptCount val="49"/>
                <c:pt idx="0">
                  <c:v>-42.641685000000003</c:v>
                </c:pt>
                <c:pt idx="1">
                  <c:v>-42.594760999999998</c:v>
                </c:pt>
                <c:pt idx="2">
                  <c:v>-42.293754999999997</c:v>
                </c:pt>
                <c:pt idx="3">
                  <c:v>-41.897446000000002</c:v>
                </c:pt>
                <c:pt idx="4">
                  <c:v>-41.632423000000003</c:v>
                </c:pt>
                <c:pt idx="5">
                  <c:v>-41.552357000000001</c:v>
                </c:pt>
                <c:pt idx="6">
                  <c:v>-41.628624000000002</c:v>
                </c:pt>
                <c:pt idx="7">
                  <c:v>-41.593040000000002</c:v>
                </c:pt>
                <c:pt idx="8">
                  <c:v>-41.775149999999996</c:v>
                </c:pt>
                <c:pt idx="9">
                  <c:v>-41.936432000000003</c:v>
                </c:pt>
                <c:pt idx="10">
                  <c:v>-42.391719999999999</c:v>
                </c:pt>
                <c:pt idx="11">
                  <c:v>-42.802292000000001</c:v>
                </c:pt>
                <c:pt idx="12">
                  <c:v>-43.062176000000001</c:v>
                </c:pt>
                <c:pt idx="13">
                  <c:v>-43.322651</c:v>
                </c:pt>
                <c:pt idx="14">
                  <c:v>-43.393847999999998</c:v>
                </c:pt>
                <c:pt idx="15">
                  <c:v>-43.797255999999997</c:v>
                </c:pt>
                <c:pt idx="16">
                  <c:v>-43.87941</c:v>
                </c:pt>
                <c:pt idx="17">
                  <c:v>-44.093142999999998</c:v>
                </c:pt>
                <c:pt idx="18">
                  <c:v>-44.376434000000003</c:v>
                </c:pt>
                <c:pt idx="19">
                  <c:v>-44.770760000000003</c:v>
                </c:pt>
                <c:pt idx="20">
                  <c:v>-45.626961000000001</c:v>
                </c:pt>
                <c:pt idx="21">
                  <c:v>-46.103476999999998</c:v>
                </c:pt>
                <c:pt idx="22">
                  <c:v>-46.852393999999997</c:v>
                </c:pt>
                <c:pt idx="23">
                  <c:v>-47.540545999999999</c:v>
                </c:pt>
                <c:pt idx="24">
                  <c:v>-48.646042000000001</c:v>
                </c:pt>
                <c:pt idx="25">
                  <c:v>-49.965800999999999</c:v>
                </c:pt>
                <c:pt idx="26">
                  <c:v>-51.624434999999998</c:v>
                </c:pt>
                <c:pt idx="27">
                  <c:v>-53.456004999999998</c:v>
                </c:pt>
                <c:pt idx="28">
                  <c:v>-55.733939999999997</c:v>
                </c:pt>
                <c:pt idx="29">
                  <c:v>-56.963619000000001</c:v>
                </c:pt>
                <c:pt idx="30">
                  <c:v>-57.629528000000001</c:v>
                </c:pt>
                <c:pt idx="31">
                  <c:v>-57.011833000000003</c:v>
                </c:pt>
                <c:pt idx="32">
                  <c:v>-57.076450000000001</c:v>
                </c:pt>
                <c:pt idx="33">
                  <c:v>-57.004081999999997</c:v>
                </c:pt>
                <c:pt idx="34">
                  <c:v>-57.451771000000001</c:v>
                </c:pt>
                <c:pt idx="35">
                  <c:v>-56.352553999999998</c:v>
                </c:pt>
                <c:pt idx="36">
                  <c:v>-55.121966999999998</c:v>
                </c:pt>
                <c:pt idx="37">
                  <c:v>-53.365555000000001</c:v>
                </c:pt>
                <c:pt idx="38">
                  <c:v>-52.220889999999997</c:v>
                </c:pt>
                <c:pt idx="39">
                  <c:v>-51.087418</c:v>
                </c:pt>
                <c:pt idx="40">
                  <c:v>-50.127113000000001</c:v>
                </c:pt>
                <c:pt idx="41">
                  <c:v>-49.529502999999998</c:v>
                </c:pt>
                <c:pt idx="42">
                  <c:v>-48.813910999999997</c:v>
                </c:pt>
                <c:pt idx="43">
                  <c:v>-48.085030000000003</c:v>
                </c:pt>
                <c:pt idx="44">
                  <c:v>-47.236843</c:v>
                </c:pt>
                <c:pt idx="45">
                  <c:v>-46.831352000000003</c:v>
                </c:pt>
                <c:pt idx="46">
                  <c:v>-46.487385000000003</c:v>
                </c:pt>
                <c:pt idx="47">
                  <c:v>-46.425255</c:v>
                </c:pt>
                <c:pt idx="48">
                  <c:v>-46.318497000000001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DA-48D4-9ECA-B4A924494F90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HrmB'!$H$3:$H$51</c:f>
              <c:numCache>
                <c:formatCode>0.00</c:formatCode>
                <c:ptCount val="49"/>
                <c:pt idx="0">
                  <c:v>12</c:v>
                </c:pt>
                <c:pt idx="1">
                  <c:v>12.291666666667</c:v>
                </c:pt>
                <c:pt idx="2">
                  <c:v>12.583333333333</c:v>
                </c:pt>
                <c:pt idx="3">
                  <c:v>12.875</c:v>
                </c:pt>
                <c:pt idx="4">
                  <c:v>13.166666666667</c:v>
                </c:pt>
                <c:pt idx="5">
                  <c:v>13.458333333333</c:v>
                </c:pt>
                <c:pt idx="6">
                  <c:v>13.75</c:v>
                </c:pt>
                <c:pt idx="7">
                  <c:v>14.041666666667</c:v>
                </c:pt>
                <c:pt idx="8">
                  <c:v>14.333333333333</c:v>
                </c:pt>
                <c:pt idx="9">
                  <c:v>14.625</c:v>
                </c:pt>
                <c:pt idx="10">
                  <c:v>14.916666666667</c:v>
                </c:pt>
                <c:pt idx="11">
                  <c:v>15.208333333333</c:v>
                </c:pt>
                <c:pt idx="12">
                  <c:v>15.5</c:v>
                </c:pt>
                <c:pt idx="13">
                  <c:v>15.791666666667</c:v>
                </c:pt>
                <c:pt idx="14">
                  <c:v>16.083333333333002</c:v>
                </c:pt>
                <c:pt idx="15">
                  <c:v>16.375</c:v>
                </c:pt>
                <c:pt idx="16">
                  <c:v>16.666666666666998</c:v>
                </c:pt>
                <c:pt idx="17">
                  <c:v>16.958333333333002</c:v>
                </c:pt>
                <c:pt idx="18">
                  <c:v>17.25</c:v>
                </c:pt>
                <c:pt idx="19">
                  <c:v>17.541666666666998</c:v>
                </c:pt>
                <c:pt idx="20">
                  <c:v>17.833333333333002</c:v>
                </c:pt>
                <c:pt idx="21">
                  <c:v>18.125</c:v>
                </c:pt>
                <c:pt idx="22">
                  <c:v>18.416666666666998</c:v>
                </c:pt>
                <c:pt idx="23">
                  <c:v>18.708333333333002</c:v>
                </c:pt>
                <c:pt idx="24">
                  <c:v>19</c:v>
                </c:pt>
                <c:pt idx="25">
                  <c:v>19.291666666666998</c:v>
                </c:pt>
                <c:pt idx="26">
                  <c:v>19.583333333333002</c:v>
                </c:pt>
                <c:pt idx="27">
                  <c:v>19.875</c:v>
                </c:pt>
                <c:pt idx="28">
                  <c:v>20.166666666666998</c:v>
                </c:pt>
                <c:pt idx="29">
                  <c:v>20.458333333333002</c:v>
                </c:pt>
                <c:pt idx="30">
                  <c:v>20.75</c:v>
                </c:pt>
                <c:pt idx="31">
                  <c:v>21.041666666666998</c:v>
                </c:pt>
                <c:pt idx="32">
                  <c:v>21.333333333333002</c:v>
                </c:pt>
                <c:pt idx="33">
                  <c:v>21.625</c:v>
                </c:pt>
                <c:pt idx="34">
                  <c:v>21.916666666666998</c:v>
                </c:pt>
                <c:pt idx="35">
                  <c:v>22.208333333333002</c:v>
                </c:pt>
                <c:pt idx="36">
                  <c:v>22.5</c:v>
                </c:pt>
                <c:pt idx="37">
                  <c:v>22.791666666666998</c:v>
                </c:pt>
                <c:pt idx="38">
                  <c:v>23.083333333333002</c:v>
                </c:pt>
                <c:pt idx="39">
                  <c:v>23.375</c:v>
                </c:pt>
                <c:pt idx="40">
                  <c:v>23.666666666666998</c:v>
                </c:pt>
                <c:pt idx="41">
                  <c:v>23.958333333333002</c:v>
                </c:pt>
                <c:pt idx="42">
                  <c:v>24.25</c:v>
                </c:pt>
                <c:pt idx="43">
                  <c:v>24.541666666666998</c:v>
                </c:pt>
                <c:pt idx="44">
                  <c:v>24.833333333333002</c:v>
                </c:pt>
                <c:pt idx="45">
                  <c:v>25.125</c:v>
                </c:pt>
                <c:pt idx="46">
                  <c:v>25.416666666666998</c:v>
                </c:pt>
                <c:pt idx="47">
                  <c:v>25.708333333333002</c:v>
                </c:pt>
                <c:pt idx="48">
                  <c:v>26</c:v>
                </c:pt>
              </c:numCache>
            </c:numRef>
          </c:xVal>
          <c:yVal>
            <c:numRef>
              <c:f>'LO HrmB'!$J$3:$J$51</c:f>
              <c:numCache>
                <c:formatCode>0.00</c:formatCode>
                <c:ptCount val="49"/>
                <c:pt idx="0">
                  <c:v>-45.040309999999998</c:v>
                </c:pt>
                <c:pt idx="1">
                  <c:v>-44.972115000000002</c:v>
                </c:pt>
                <c:pt idx="2">
                  <c:v>-44.701923000000001</c:v>
                </c:pt>
                <c:pt idx="3">
                  <c:v>-44.411572</c:v>
                </c:pt>
                <c:pt idx="4">
                  <c:v>-44.024360999999999</c:v>
                </c:pt>
                <c:pt idx="5">
                  <c:v>-43.582507999999997</c:v>
                </c:pt>
                <c:pt idx="6">
                  <c:v>-43.159115</c:v>
                </c:pt>
                <c:pt idx="7">
                  <c:v>-42.435825000000001</c:v>
                </c:pt>
                <c:pt idx="8">
                  <c:v>-41.819954000000003</c:v>
                </c:pt>
                <c:pt idx="9">
                  <c:v>-41.299252000000003</c:v>
                </c:pt>
                <c:pt idx="10">
                  <c:v>-41.070782000000001</c:v>
                </c:pt>
                <c:pt idx="11">
                  <c:v>-41.118988000000002</c:v>
                </c:pt>
                <c:pt idx="12">
                  <c:v>-41.189846000000003</c:v>
                </c:pt>
                <c:pt idx="13">
                  <c:v>-41.169769000000002</c:v>
                </c:pt>
                <c:pt idx="14">
                  <c:v>-41.242930999999999</c:v>
                </c:pt>
                <c:pt idx="15">
                  <c:v>-41.140979999999999</c:v>
                </c:pt>
                <c:pt idx="16">
                  <c:v>-40.962639000000003</c:v>
                </c:pt>
                <c:pt idx="17">
                  <c:v>-40.553516000000002</c:v>
                </c:pt>
                <c:pt idx="18">
                  <c:v>-40.238495</c:v>
                </c:pt>
                <c:pt idx="19">
                  <c:v>-40.036354000000003</c:v>
                </c:pt>
                <c:pt idx="20">
                  <c:v>-39.85239</c:v>
                </c:pt>
                <c:pt idx="21">
                  <c:v>-39.743434999999998</c:v>
                </c:pt>
                <c:pt idx="22">
                  <c:v>-39.779572000000002</c:v>
                </c:pt>
                <c:pt idx="23">
                  <c:v>-39.690807</c:v>
                </c:pt>
                <c:pt idx="24">
                  <c:v>-39.518078000000003</c:v>
                </c:pt>
                <c:pt idx="25">
                  <c:v>-39.191074</c:v>
                </c:pt>
                <c:pt idx="26">
                  <c:v>-38.837021</c:v>
                </c:pt>
                <c:pt idx="27">
                  <c:v>-38.637424000000003</c:v>
                </c:pt>
                <c:pt idx="28">
                  <c:v>-38.526249</c:v>
                </c:pt>
                <c:pt idx="29">
                  <c:v>-38.530383999999998</c:v>
                </c:pt>
                <c:pt idx="30">
                  <c:v>-38.363391999999997</c:v>
                </c:pt>
                <c:pt idx="31">
                  <c:v>-38.195174999999999</c:v>
                </c:pt>
                <c:pt idx="32">
                  <c:v>-37.987034000000001</c:v>
                </c:pt>
                <c:pt idx="33">
                  <c:v>-37.652614999999997</c:v>
                </c:pt>
                <c:pt idx="34">
                  <c:v>-37.420150999999997</c:v>
                </c:pt>
                <c:pt idx="35">
                  <c:v>-37.060214999999999</c:v>
                </c:pt>
                <c:pt idx="36">
                  <c:v>-36.954987000000003</c:v>
                </c:pt>
                <c:pt idx="37">
                  <c:v>-36.965770999999997</c:v>
                </c:pt>
                <c:pt idx="38">
                  <c:v>-37.044871999999998</c:v>
                </c:pt>
                <c:pt idx="39">
                  <c:v>-37.190902999999999</c:v>
                </c:pt>
                <c:pt idx="40">
                  <c:v>-37.200240999999998</c:v>
                </c:pt>
                <c:pt idx="41">
                  <c:v>-37.712947999999997</c:v>
                </c:pt>
                <c:pt idx="42">
                  <c:v>-38.232787999999999</c:v>
                </c:pt>
                <c:pt idx="43">
                  <c:v>-38.956550999999997</c:v>
                </c:pt>
                <c:pt idx="44">
                  <c:v>-39.581069999999997</c:v>
                </c:pt>
                <c:pt idx="45">
                  <c:v>-40.187061</c:v>
                </c:pt>
                <c:pt idx="46">
                  <c:v>-40.840938999999999</c:v>
                </c:pt>
                <c:pt idx="47">
                  <c:v>-41.439632000000003</c:v>
                </c:pt>
                <c:pt idx="48">
                  <c:v>-41.931797000000003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DA-48D4-9ECA-B4A924494F90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HrmA'!$P$3:$P$51</c:f>
              <c:numCache>
                <c:formatCode>0.00</c:formatCode>
                <c:ptCount val="49"/>
                <c:pt idx="0">
                  <c:v>24</c:v>
                </c:pt>
                <c:pt idx="1">
                  <c:v>24.041666666666998</c:v>
                </c:pt>
                <c:pt idx="2">
                  <c:v>24.083333333333002</c:v>
                </c:pt>
                <c:pt idx="3">
                  <c:v>24.125</c:v>
                </c:pt>
                <c:pt idx="4">
                  <c:v>24.166666666666998</c:v>
                </c:pt>
                <c:pt idx="5">
                  <c:v>24.208333333333002</c:v>
                </c:pt>
                <c:pt idx="6">
                  <c:v>24.25</c:v>
                </c:pt>
                <c:pt idx="7">
                  <c:v>24.291666666666998</c:v>
                </c:pt>
                <c:pt idx="8">
                  <c:v>24.333333333333002</c:v>
                </c:pt>
                <c:pt idx="9">
                  <c:v>24.375</c:v>
                </c:pt>
                <c:pt idx="10">
                  <c:v>24.416666666666998</c:v>
                </c:pt>
                <c:pt idx="11">
                  <c:v>24.458333333333002</c:v>
                </c:pt>
                <c:pt idx="12">
                  <c:v>24.5</c:v>
                </c:pt>
                <c:pt idx="13">
                  <c:v>24.541666666666998</c:v>
                </c:pt>
                <c:pt idx="14">
                  <c:v>24.583333333333002</c:v>
                </c:pt>
                <c:pt idx="15">
                  <c:v>24.625</c:v>
                </c:pt>
                <c:pt idx="16">
                  <c:v>24.666666666666998</c:v>
                </c:pt>
                <c:pt idx="17">
                  <c:v>24.708333333333002</c:v>
                </c:pt>
                <c:pt idx="18">
                  <c:v>24.75</c:v>
                </c:pt>
                <c:pt idx="19">
                  <c:v>24.791666666666998</c:v>
                </c:pt>
                <c:pt idx="20">
                  <c:v>24.833333333333002</c:v>
                </c:pt>
                <c:pt idx="21">
                  <c:v>24.875</c:v>
                </c:pt>
                <c:pt idx="22">
                  <c:v>24.916666666666998</c:v>
                </c:pt>
                <c:pt idx="23">
                  <c:v>24.958333333333002</c:v>
                </c:pt>
                <c:pt idx="24">
                  <c:v>25</c:v>
                </c:pt>
                <c:pt idx="25">
                  <c:v>25.041666666666998</c:v>
                </c:pt>
                <c:pt idx="26">
                  <c:v>25.083333333333002</c:v>
                </c:pt>
                <c:pt idx="27">
                  <c:v>25.125</c:v>
                </c:pt>
                <c:pt idx="28">
                  <c:v>25.166666666666998</c:v>
                </c:pt>
                <c:pt idx="29">
                  <c:v>25.208333333333002</c:v>
                </c:pt>
                <c:pt idx="30">
                  <c:v>25.25</c:v>
                </c:pt>
                <c:pt idx="31">
                  <c:v>25.291666666666998</c:v>
                </c:pt>
                <c:pt idx="32">
                  <c:v>25.333333333333002</c:v>
                </c:pt>
                <c:pt idx="33">
                  <c:v>25.375</c:v>
                </c:pt>
                <c:pt idx="34">
                  <c:v>25.416666666666998</c:v>
                </c:pt>
                <c:pt idx="35">
                  <c:v>25.458333333333002</c:v>
                </c:pt>
                <c:pt idx="36">
                  <c:v>25.5</c:v>
                </c:pt>
                <c:pt idx="37">
                  <c:v>25.541666666666998</c:v>
                </c:pt>
                <c:pt idx="38">
                  <c:v>25.583333333333002</c:v>
                </c:pt>
                <c:pt idx="39">
                  <c:v>25.625</c:v>
                </c:pt>
                <c:pt idx="40">
                  <c:v>25.666666666666998</c:v>
                </c:pt>
                <c:pt idx="41">
                  <c:v>25.708333333333002</c:v>
                </c:pt>
                <c:pt idx="42">
                  <c:v>25.75</c:v>
                </c:pt>
                <c:pt idx="43">
                  <c:v>25.791666666666998</c:v>
                </c:pt>
                <c:pt idx="44">
                  <c:v>25.833333333333002</c:v>
                </c:pt>
                <c:pt idx="45">
                  <c:v>25.875</c:v>
                </c:pt>
                <c:pt idx="46">
                  <c:v>25.916666666666998</c:v>
                </c:pt>
                <c:pt idx="47">
                  <c:v>25.958333333333002</c:v>
                </c:pt>
                <c:pt idx="48">
                  <c:v>26</c:v>
                </c:pt>
              </c:numCache>
            </c:numRef>
          </c:xVal>
          <c:yVal>
            <c:numRef>
              <c:f>'LO HrmA'!$R$3:$R$51</c:f>
              <c:numCache>
                <c:formatCode>0.00</c:formatCode>
                <c:ptCount val="49"/>
                <c:pt idx="0">
                  <c:v>-61.381003999999997</c:v>
                </c:pt>
                <c:pt idx="1">
                  <c:v>-61.440444999999997</c:v>
                </c:pt>
                <c:pt idx="2">
                  <c:v>-61.413249999999998</c:v>
                </c:pt>
                <c:pt idx="3">
                  <c:v>-60.845661</c:v>
                </c:pt>
                <c:pt idx="4">
                  <c:v>-60.736370000000001</c:v>
                </c:pt>
                <c:pt idx="5">
                  <c:v>-60.850163000000002</c:v>
                </c:pt>
                <c:pt idx="6">
                  <c:v>-61.482638999999999</c:v>
                </c:pt>
                <c:pt idx="7">
                  <c:v>-62.104281999999998</c:v>
                </c:pt>
                <c:pt idx="8">
                  <c:v>-62.445953000000003</c:v>
                </c:pt>
                <c:pt idx="9">
                  <c:v>-61.482593999999999</c:v>
                </c:pt>
                <c:pt idx="10">
                  <c:v>-59.694420000000001</c:v>
                </c:pt>
                <c:pt idx="11">
                  <c:v>-58.479472999999999</c:v>
                </c:pt>
                <c:pt idx="12">
                  <c:v>-58.483387</c:v>
                </c:pt>
                <c:pt idx="13">
                  <c:v>-59.861370000000001</c:v>
                </c:pt>
                <c:pt idx="14">
                  <c:v>-60.831145999999997</c:v>
                </c:pt>
                <c:pt idx="15">
                  <c:v>-61.070995000000003</c:v>
                </c:pt>
                <c:pt idx="16">
                  <c:v>-60.782055</c:v>
                </c:pt>
                <c:pt idx="17">
                  <c:v>-60.183619999999998</c:v>
                </c:pt>
                <c:pt idx="18">
                  <c:v>-59.809460000000001</c:v>
                </c:pt>
                <c:pt idx="19">
                  <c:v>-58.926727</c:v>
                </c:pt>
                <c:pt idx="20">
                  <c:v>-58.449672999999997</c:v>
                </c:pt>
                <c:pt idx="21">
                  <c:v>-58.437846999999998</c:v>
                </c:pt>
                <c:pt idx="22">
                  <c:v>-58.632281999999996</c:v>
                </c:pt>
                <c:pt idx="23">
                  <c:v>-58.790244999999999</c:v>
                </c:pt>
                <c:pt idx="24">
                  <c:v>-59.001938000000003</c:v>
                </c:pt>
                <c:pt idx="25">
                  <c:v>-59.386620000000001</c:v>
                </c:pt>
                <c:pt idx="26">
                  <c:v>-59.748817000000003</c:v>
                </c:pt>
                <c:pt idx="27">
                  <c:v>-60.304412999999997</c:v>
                </c:pt>
                <c:pt idx="28">
                  <c:v>-59.989910000000002</c:v>
                </c:pt>
                <c:pt idx="29">
                  <c:v>-59.172440000000002</c:v>
                </c:pt>
                <c:pt idx="30">
                  <c:v>-58.210819000000001</c:v>
                </c:pt>
                <c:pt idx="31">
                  <c:v>-57.772140999999998</c:v>
                </c:pt>
                <c:pt idx="32">
                  <c:v>-57.952877000000001</c:v>
                </c:pt>
                <c:pt idx="33">
                  <c:v>-58.582787000000003</c:v>
                </c:pt>
                <c:pt idx="34">
                  <c:v>-59.855625000000003</c:v>
                </c:pt>
                <c:pt idx="35">
                  <c:v>-60.822937000000003</c:v>
                </c:pt>
                <c:pt idx="36">
                  <c:v>-60.959193999999997</c:v>
                </c:pt>
                <c:pt idx="37">
                  <c:v>-59.985981000000002</c:v>
                </c:pt>
                <c:pt idx="38">
                  <c:v>-58.82058</c:v>
                </c:pt>
                <c:pt idx="39">
                  <c:v>-57.908107999999999</c:v>
                </c:pt>
                <c:pt idx="40">
                  <c:v>-58.228771000000002</c:v>
                </c:pt>
                <c:pt idx="41">
                  <c:v>-59.006073000000001</c:v>
                </c:pt>
                <c:pt idx="42">
                  <c:v>-59.206291</c:v>
                </c:pt>
                <c:pt idx="43">
                  <c:v>-59.265957</c:v>
                </c:pt>
                <c:pt idx="44">
                  <c:v>-59.264316999999998</c:v>
                </c:pt>
                <c:pt idx="45">
                  <c:v>-59.203209000000001</c:v>
                </c:pt>
                <c:pt idx="46">
                  <c:v>-59.176631999999998</c:v>
                </c:pt>
                <c:pt idx="47">
                  <c:v>-59.144157</c:v>
                </c:pt>
                <c:pt idx="48">
                  <c:v>-59.653205999999997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DA-48D4-9ECA-B4A924494F90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HrmB'!$P$3:$P$51</c:f>
              <c:numCache>
                <c:formatCode>0.00</c:formatCode>
                <c:ptCount val="49"/>
                <c:pt idx="0">
                  <c:v>24</c:v>
                </c:pt>
                <c:pt idx="1">
                  <c:v>24.041666666666998</c:v>
                </c:pt>
                <c:pt idx="2">
                  <c:v>24.083333333333002</c:v>
                </c:pt>
                <c:pt idx="3">
                  <c:v>24.125</c:v>
                </c:pt>
                <c:pt idx="4">
                  <c:v>24.166666666666998</c:v>
                </c:pt>
                <c:pt idx="5">
                  <c:v>24.208333333333002</c:v>
                </c:pt>
                <c:pt idx="6">
                  <c:v>24.25</c:v>
                </c:pt>
                <c:pt idx="7">
                  <c:v>24.291666666666998</c:v>
                </c:pt>
                <c:pt idx="8">
                  <c:v>24.333333333333002</c:v>
                </c:pt>
                <c:pt idx="9">
                  <c:v>24.375</c:v>
                </c:pt>
                <c:pt idx="10">
                  <c:v>24.416666666666998</c:v>
                </c:pt>
                <c:pt idx="11">
                  <c:v>24.458333333333002</c:v>
                </c:pt>
                <c:pt idx="12">
                  <c:v>24.5</c:v>
                </c:pt>
                <c:pt idx="13">
                  <c:v>24.541666666666998</c:v>
                </c:pt>
                <c:pt idx="14">
                  <c:v>24.583333333333002</c:v>
                </c:pt>
                <c:pt idx="15">
                  <c:v>24.625</c:v>
                </c:pt>
                <c:pt idx="16">
                  <c:v>24.666666666666998</c:v>
                </c:pt>
                <c:pt idx="17">
                  <c:v>24.708333333333002</c:v>
                </c:pt>
                <c:pt idx="18">
                  <c:v>24.75</c:v>
                </c:pt>
                <c:pt idx="19">
                  <c:v>24.791666666666998</c:v>
                </c:pt>
                <c:pt idx="20">
                  <c:v>24.833333333333002</c:v>
                </c:pt>
                <c:pt idx="21">
                  <c:v>24.875</c:v>
                </c:pt>
                <c:pt idx="22">
                  <c:v>24.916666666666998</c:v>
                </c:pt>
                <c:pt idx="23">
                  <c:v>24.958333333333002</c:v>
                </c:pt>
                <c:pt idx="24">
                  <c:v>25</c:v>
                </c:pt>
                <c:pt idx="25">
                  <c:v>25.041666666666998</c:v>
                </c:pt>
                <c:pt idx="26">
                  <c:v>25.083333333333002</c:v>
                </c:pt>
                <c:pt idx="27">
                  <c:v>25.125</c:v>
                </c:pt>
                <c:pt idx="28">
                  <c:v>25.166666666666998</c:v>
                </c:pt>
                <c:pt idx="29">
                  <c:v>25.208333333333002</c:v>
                </c:pt>
                <c:pt idx="30">
                  <c:v>25.25</c:v>
                </c:pt>
                <c:pt idx="31">
                  <c:v>25.291666666666998</c:v>
                </c:pt>
                <c:pt idx="32">
                  <c:v>25.333333333333002</c:v>
                </c:pt>
                <c:pt idx="33">
                  <c:v>25.375</c:v>
                </c:pt>
                <c:pt idx="34">
                  <c:v>25.416666666666998</c:v>
                </c:pt>
                <c:pt idx="35">
                  <c:v>25.458333333333002</c:v>
                </c:pt>
                <c:pt idx="36">
                  <c:v>25.5</c:v>
                </c:pt>
                <c:pt idx="37">
                  <c:v>25.541666666666998</c:v>
                </c:pt>
                <c:pt idx="38">
                  <c:v>25.583333333333002</c:v>
                </c:pt>
                <c:pt idx="39">
                  <c:v>25.625</c:v>
                </c:pt>
                <c:pt idx="40">
                  <c:v>25.666666666666998</c:v>
                </c:pt>
                <c:pt idx="41">
                  <c:v>25.708333333333002</c:v>
                </c:pt>
                <c:pt idx="42">
                  <c:v>25.75</c:v>
                </c:pt>
                <c:pt idx="43">
                  <c:v>25.791666666666998</c:v>
                </c:pt>
                <c:pt idx="44">
                  <c:v>25.833333333333002</c:v>
                </c:pt>
                <c:pt idx="45">
                  <c:v>25.875</c:v>
                </c:pt>
                <c:pt idx="46">
                  <c:v>25.916666666666998</c:v>
                </c:pt>
                <c:pt idx="47">
                  <c:v>25.958333333333002</c:v>
                </c:pt>
                <c:pt idx="48">
                  <c:v>26</c:v>
                </c:pt>
              </c:numCache>
            </c:numRef>
          </c:xVal>
          <c:yVal>
            <c:numRef>
              <c:f>'LO HrmB'!$R$3:$R$51</c:f>
              <c:numCache>
                <c:formatCode>0.00</c:formatCode>
                <c:ptCount val="49"/>
                <c:pt idx="0">
                  <c:v>-56.116066000000004</c:v>
                </c:pt>
                <c:pt idx="1">
                  <c:v>-55.779018000000001</c:v>
                </c:pt>
                <c:pt idx="2">
                  <c:v>-55.587082000000002</c:v>
                </c:pt>
                <c:pt idx="3">
                  <c:v>-55.712757000000003</c:v>
                </c:pt>
                <c:pt idx="4">
                  <c:v>-55.741013000000002</c:v>
                </c:pt>
                <c:pt idx="5">
                  <c:v>-56.099812</c:v>
                </c:pt>
                <c:pt idx="6">
                  <c:v>-56.384098000000002</c:v>
                </c:pt>
                <c:pt idx="7">
                  <c:v>-56.805363</c:v>
                </c:pt>
                <c:pt idx="8">
                  <c:v>-56.819515000000003</c:v>
                </c:pt>
                <c:pt idx="9">
                  <c:v>-56.813037999999999</c:v>
                </c:pt>
                <c:pt idx="10">
                  <c:v>-56.748890000000003</c:v>
                </c:pt>
                <c:pt idx="11">
                  <c:v>-56.449340999999997</c:v>
                </c:pt>
                <c:pt idx="12">
                  <c:v>-56.556068000000003</c:v>
                </c:pt>
                <c:pt idx="13">
                  <c:v>-56.744537000000001</c:v>
                </c:pt>
                <c:pt idx="14">
                  <c:v>-56.700546000000003</c:v>
                </c:pt>
                <c:pt idx="15">
                  <c:v>-56.943283000000001</c:v>
                </c:pt>
                <c:pt idx="16">
                  <c:v>-57.311217999999997</c:v>
                </c:pt>
                <c:pt idx="17">
                  <c:v>-57.664729999999999</c:v>
                </c:pt>
                <c:pt idx="18">
                  <c:v>-57.256191000000001</c:v>
                </c:pt>
                <c:pt idx="19">
                  <c:v>-57.380512000000003</c:v>
                </c:pt>
                <c:pt idx="20">
                  <c:v>-57.550510000000003</c:v>
                </c:pt>
                <c:pt idx="21">
                  <c:v>-57.485408999999997</c:v>
                </c:pt>
                <c:pt idx="22">
                  <c:v>-57.037269999999999</c:v>
                </c:pt>
                <c:pt idx="23">
                  <c:v>-56.985016000000002</c:v>
                </c:pt>
                <c:pt idx="24">
                  <c:v>-57.081302999999998</c:v>
                </c:pt>
                <c:pt idx="25">
                  <c:v>-57.253726999999998</c:v>
                </c:pt>
                <c:pt idx="26">
                  <c:v>-57.753891000000003</c:v>
                </c:pt>
                <c:pt idx="27">
                  <c:v>-58.123837000000002</c:v>
                </c:pt>
                <c:pt idx="28">
                  <c:v>-58.090041999999997</c:v>
                </c:pt>
                <c:pt idx="29">
                  <c:v>-57.880248999999999</c:v>
                </c:pt>
                <c:pt idx="30">
                  <c:v>-57.844856</c:v>
                </c:pt>
                <c:pt idx="31">
                  <c:v>-57.402766999999997</c:v>
                </c:pt>
                <c:pt idx="32">
                  <c:v>-57.526263999999998</c:v>
                </c:pt>
                <c:pt idx="33">
                  <c:v>-57.744728000000002</c:v>
                </c:pt>
                <c:pt idx="34">
                  <c:v>-57.912281</c:v>
                </c:pt>
                <c:pt idx="35">
                  <c:v>-57.978293999999998</c:v>
                </c:pt>
                <c:pt idx="36">
                  <c:v>-58.376052999999999</c:v>
                </c:pt>
                <c:pt idx="37">
                  <c:v>-58.687313000000003</c:v>
                </c:pt>
                <c:pt idx="38">
                  <c:v>-58.447994000000001</c:v>
                </c:pt>
                <c:pt idx="39">
                  <c:v>-58.290188000000001</c:v>
                </c:pt>
                <c:pt idx="40">
                  <c:v>-58.791274999999999</c:v>
                </c:pt>
                <c:pt idx="41">
                  <c:v>-58.557701000000002</c:v>
                </c:pt>
                <c:pt idx="42">
                  <c:v>-58.308022000000001</c:v>
                </c:pt>
                <c:pt idx="43">
                  <c:v>-58.297279000000003</c:v>
                </c:pt>
                <c:pt idx="44">
                  <c:v>-58.654572000000002</c:v>
                </c:pt>
                <c:pt idx="45">
                  <c:v>-58.709617999999999</c:v>
                </c:pt>
                <c:pt idx="46">
                  <c:v>-59.092274000000003</c:v>
                </c:pt>
                <c:pt idx="47">
                  <c:v>-58.99736</c:v>
                </c:pt>
                <c:pt idx="48">
                  <c:v>-58.855587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DA-48D4-9ECA-B4A924494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07040"/>
        <c:axId val="102808960"/>
      </c:scatterChart>
      <c:valAx>
        <c:axId val="102807040"/>
        <c:scaling>
          <c:orientation val="minMax"/>
          <c:max val="26"/>
          <c:min val="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2808960"/>
        <c:crosses val="autoZero"/>
        <c:crossBetween val="midCat"/>
        <c:majorUnit val="2"/>
      </c:valAx>
      <c:valAx>
        <c:axId val="10280896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280704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968523095"/>
          <c:y val="0.11544291338582671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Isol!#REF!</c:f>
            </c:numRef>
          </c:xVal>
          <c:yVal>
            <c:numRef>
              <c:f>Isol!#REF!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8-4EA6-892E-45514AEB73D4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Isol!#REF!</c:f>
            </c:numRef>
          </c:xVal>
          <c:yVal>
            <c:numRef>
              <c:f>Isol!#REF!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68-4EA6-892E-45514AEB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20384"/>
        <c:axId val="95134848"/>
      </c:scatterChart>
      <c:valAx>
        <c:axId val="95120384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5134848"/>
        <c:crosses val="autoZero"/>
        <c:crossBetween val="midCat"/>
        <c:majorUnit val="2"/>
      </c:valAx>
      <c:valAx>
        <c:axId val="95134848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5120384"/>
        <c:crosses val="autoZero"/>
        <c:crossBetween val="midCat"/>
        <c:majorUnit val="10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5272982519817836"/>
          <c:y val="0.14261410032079327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Isol!#REF!</c:f>
            </c:numRef>
          </c:xVal>
          <c:yVal>
            <c:numRef>
              <c:f>Isol!#REF!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2-479D-B61D-8B1DCBD9627B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Isol!#REF!</c:f>
            </c:numRef>
          </c:xVal>
          <c:yVal>
            <c:numRef>
              <c:f>Isol!#REF!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52-479D-B61D-8B1DCBD96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29792"/>
        <c:axId val="94544256"/>
      </c:scatterChart>
      <c:valAx>
        <c:axId val="94529792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4544256"/>
        <c:crosses val="autoZero"/>
        <c:crossBetween val="midCat"/>
        <c:majorUnit val="2"/>
      </c:valAx>
      <c:valAx>
        <c:axId val="94544256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452979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IP3: 100 MHz IF (dBm)</a:t>
            </a:r>
          </a:p>
        </c:rich>
      </c:tx>
      <c:layout>
        <c:manualLayout>
          <c:xMode val="edge"/>
          <c:yMode val="edge"/>
          <c:x val="0.34353060701235705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0.5</c:v>
                </c:pt>
                <c:pt idx="1">
                  <c:v>0.76020408163264996</c:v>
                </c:pt>
                <c:pt idx="2">
                  <c:v>1.0204081632652999</c:v>
                </c:pt>
                <c:pt idx="3">
                  <c:v>1.280612244898</c:v>
                </c:pt>
                <c:pt idx="4">
                  <c:v>1.5408163265306001</c:v>
                </c:pt>
                <c:pt idx="5">
                  <c:v>1.8010204081633001</c:v>
                </c:pt>
                <c:pt idx="6">
                  <c:v>2.0612244897959</c:v>
                </c:pt>
                <c:pt idx="7">
                  <c:v>2.3214285714286</c:v>
                </c:pt>
                <c:pt idx="8">
                  <c:v>2.5816326530612002</c:v>
                </c:pt>
                <c:pt idx="9">
                  <c:v>2.8418367346939002</c:v>
                </c:pt>
                <c:pt idx="10">
                  <c:v>3.1020408163264999</c:v>
                </c:pt>
                <c:pt idx="11">
                  <c:v>3.3622448979591999</c:v>
                </c:pt>
                <c:pt idx="12">
                  <c:v>3.6224489795918</c:v>
                </c:pt>
                <c:pt idx="13">
                  <c:v>3.8826530612245</c:v>
                </c:pt>
                <c:pt idx="14">
                  <c:v>4.1428571428570997</c:v>
                </c:pt>
                <c:pt idx="15">
                  <c:v>4.4030612244898002</c:v>
                </c:pt>
                <c:pt idx="16">
                  <c:v>4.6632653061224003</c:v>
                </c:pt>
                <c:pt idx="17">
                  <c:v>4.9234693877550999</c:v>
                </c:pt>
                <c:pt idx="18">
                  <c:v>5.1836734693878004</c:v>
                </c:pt>
                <c:pt idx="19">
                  <c:v>5.4438775510203996</c:v>
                </c:pt>
                <c:pt idx="20">
                  <c:v>5.7040816326531001</c:v>
                </c:pt>
                <c:pt idx="21">
                  <c:v>5.9642857142857002</c:v>
                </c:pt>
                <c:pt idx="22">
                  <c:v>6.2244897959183998</c:v>
                </c:pt>
                <c:pt idx="23">
                  <c:v>6.4846938775509999</c:v>
                </c:pt>
                <c:pt idx="24">
                  <c:v>6.7448979591836995</c:v>
                </c:pt>
                <c:pt idx="25">
                  <c:v>7.0051020408163005</c:v>
                </c:pt>
                <c:pt idx="26">
                  <c:v>7.2653061224490001</c:v>
                </c:pt>
                <c:pt idx="27">
                  <c:v>7.5255102040816002</c:v>
                </c:pt>
                <c:pt idx="28">
                  <c:v>7.7857142857142998</c:v>
                </c:pt>
                <c:pt idx="29">
                  <c:v>8.0459183673468999</c:v>
                </c:pt>
                <c:pt idx="30">
                  <c:v>8.3061224489796004</c:v>
                </c:pt>
                <c:pt idx="31">
                  <c:v>8.5663265306121996</c:v>
                </c:pt>
                <c:pt idx="32">
                  <c:v>8.8265306122449001</c:v>
                </c:pt>
                <c:pt idx="33">
                  <c:v>9.0867346938776006</c:v>
                </c:pt>
                <c:pt idx="34">
                  <c:v>9.3469387755101998</c:v>
                </c:pt>
                <c:pt idx="35">
                  <c:v>9.6071428571429003</c:v>
                </c:pt>
                <c:pt idx="36">
                  <c:v>9.8673469387754995</c:v>
                </c:pt>
                <c:pt idx="37">
                  <c:v>10.127551020408001</c:v>
                </c:pt>
                <c:pt idx="38">
                  <c:v>10.387755102041</c:v>
                </c:pt>
                <c:pt idx="39">
                  <c:v>10.647959183673001</c:v>
                </c:pt>
                <c:pt idx="40">
                  <c:v>10.908163265305999</c:v>
                </c:pt>
                <c:pt idx="41">
                  <c:v>11.168367346938998</c:v>
                </c:pt>
                <c:pt idx="42">
                  <c:v>11.428571428570999</c:v>
                </c:pt>
                <c:pt idx="43">
                  <c:v>11.688775510204</c:v>
                </c:pt>
                <c:pt idx="44">
                  <c:v>11.948979591837</c:v>
                </c:pt>
                <c:pt idx="45">
                  <c:v>12.209183673468999</c:v>
                </c:pt>
                <c:pt idx="46">
                  <c:v>12.469387755102</c:v>
                </c:pt>
                <c:pt idx="47">
                  <c:v>12.729591836735</c:v>
                </c:pt>
                <c:pt idx="48">
                  <c:v>12.989795918367001</c:v>
                </c:pt>
                <c:pt idx="49">
                  <c:v>13.25</c:v>
                </c:pt>
                <c:pt idx="50">
                  <c:v>13.510204081632999</c:v>
                </c:pt>
                <c:pt idx="51">
                  <c:v>13.770408163265</c:v>
                </c:pt>
                <c:pt idx="52">
                  <c:v>14.030612244898</c:v>
                </c:pt>
                <c:pt idx="53">
                  <c:v>14.290816326531001</c:v>
                </c:pt>
                <c:pt idx="54">
                  <c:v>14.551020408163</c:v>
                </c:pt>
                <c:pt idx="55">
                  <c:v>14.811224489796</c:v>
                </c:pt>
                <c:pt idx="56">
                  <c:v>15.071428571429001</c:v>
                </c:pt>
                <c:pt idx="57">
                  <c:v>15.331632653061002</c:v>
                </c:pt>
                <c:pt idx="58">
                  <c:v>15.591836734694001</c:v>
                </c:pt>
                <c:pt idx="59">
                  <c:v>15.852040816326999</c:v>
                </c:pt>
                <c:pt idx="60">
                  <c:v>16.112244897958998</c:v>
                </c:pt>
                <c:pt idx="61">
                  <c:v>16.372448979592001</c:v>
                </c:pt>
                <c:pt idx="62">
                  <c:v>16.632653061224001</c:v>
                </c:pt>
                <c:pt idx="63">
                  <c:v>16.892857142857</c:v>
                </c:pt>
                <c:pt idx="64">
                  <c:v>17.153061224489999</c:v>
                </c:pt>
                <c:pt idx="65">
                  <c:v>17.413265306122003</c:v>
                </c:pt>
                <c:pt idx="66">
                  <c:v>17.673469387755002</c:v>
                </c:pt>
                <c:pt idx="67">
                  <c:v>17.933673469388001</c:v>
                </c:pt>
                <c:pt idx="68">
                  <c:v>18.193877551020002</c:v>
                </c:pt>
                <c:pt idx="69">
                  <c:v>18.454081632653001</c:v>
                </c:pt>
                <c:pt idx="70">
                  <c:v>18.714285714286</c:v>
                </c:pt>
                <c:pt idx="71">
                  <c:v>18.974489795918</c:v>
                </c:pt>
                <c:pt idx="72">
                  <c:v>19.234693877550999</c:v>
                </c:pt>
                <c:pt idx="73">
                  <c:v>19.494897959183998</c:v>
                </c:pt>
                <c:pt idx="74">
                  <c:v>19.755102040816002</c:v>
                </c:pt>
                <c:pt idx="75">
                  <c:v>20.015306122449001</c:v>
                </c:pt>
                <c:pt idx="76">
                  <c:v>20.275510204082</c:v>
                </c:pt>
                <c:pt idx="77">
                  <c:v>20.535714285714</c:v>
                </c:pt>
                <c:pt idx="78">
                  <c:v>20.795918367346999</c:v>
                </c:pt>
                <c:pt idx="79">
                  <c:v>21.056122448979998</c:v>
                </c:pt>
                <c:pt idx="80">
                  <c:v>21.316326530611999</c:v>
                </c:pt>
                <c:pt idx="81">
                  <c:v>21.576530612244998</c:v>
                </c:pt>
                <c:pt idx="82">
                  <c:v>21.836734693877997</c:v>
                </c:pt>
                <c:pt idx="83">
                  <c:v>22.096938775509997</c:v>
                </c:pt>
                <c:pt idx="84">
                  <c:v>22.357142857143003</c:v>
                </c:pt>
                <c:pt idx="85">
                  <c:v>22.617346938776002</c:v>
                </c:pt>
                <c:pt idx="86">
                  <c:v>22.877551020407999</c:v>
                </c:pt>
                <c:pt idx="87">
                  <c:v>23.137755102041002</c:v>
                </c:pt>
                <c:pt idx="88">
                  <c:v>23.397959183672999</c:v>
                </c:pt>
                <c:pt idx="89">
                  <c:v>23.658163265306001</c:v>
                </c:pt>
                <c:pt idx="90">
                  <c:v>23.918367346939</c:v>
                </c:pt>
                <c:pt idx="91">
                  <c:v>24.178571428571001</c:v>
                </c:pt>
                <c:pt idx="92">
                  <c:v>24.438775510204</c:v>
                </c:pt>
                <c:pt idx="93">
                  <c:v>24.698979591837002</c:v>
                </c:pt>
                <c:pt idx="94">
                  <c:v>24.959183673469003</c:v>
                </c:pt>
                <c:pt idx="95">
                  <c:v>25.219387755102002</c:v>
                </c:pt>
                <c:pt idx="96">
                  <c:v>25.479591836735</c:v>
                </c:pt>
                <c:pt idx="97">
                  <c:v>25.739795918367001</c:v>
                </c:pt>
                <c:pt idx="98">
                  <c:v>26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0.79303484999999996</c:v>
                </c:pt>
                <c:pt idx="1">
                  <c:v>-1.4104904</c:v>
                </c:pt>
                <c:pt idx="2">
                  <c:v>-2.4858866000000002</c:v>
                </c:pt>
                <c:pt idx="3">
                  <c:v>-2.9511541999999999</c:v>
                </c:pt>
                <c:pt idx="4">
                  <c:v>-0.63389558000000001</c:v>
                </c:pt>
                <c:pt idx="5">
                  <c:v>-1.1527902000000001</c:v>
                </c:pt>
                <c:pt idx="6">
                  <c:v>-0.57391417</c:v>
                </c:pt>
                <c:pt idx="7">
                  <c:v>-1.8042126999999999</c:v>
                </c:pt>
                <c:pt idx="8">
                  <c:v>-1.4125487000000001</c:v>
                </c:pt>
                <c:pt idx="9">
                  <c:v>-1.9427201000000001</c:v>
                </c:pt>
                <c:pt idx="10">
                  <c:v>-2.1172802000000002</c:v>
                </c:pt>
                <c:pt idx="11">
                  <c:v>-0.73774070000000003</c:v>
                </c:pt>
                <c:pt idx="12">
                  <c:v>1.0948735000000001</c:v>
                </c:pt>
                <c:pt idx="13">
                  <c:v>3.3381053999999999</c:v>
                </c:pt>
                <c:pt idx="14">
                  <c:v>3.0396627999999999</c:v>
                </c:pt>
                <c:pt idx="15">
                  <c:v>3.0441066999999999</c:v>
                </c:pt>
                <c:pt idx="16">
                  <c:v>2.2032752000000002</c:v>
                </c:pt>
                <c:pt idx="17">
                  <c:v>3.3098974000000001</c:v>
                </c:pt>
                <c:pt idx="18">
                  <c:v>2.6685903</c:v>
                </c:pt>
                <c:pt idx="19">
                  <c:v>6.3279642999999997</c:v>
                </c:pt>
                <c:pt idx="20">
                  <c:v>8.6985588000000007</c:v>
                </c:pt>
                <c:pt idx="21">
                  <c:v>11.197267999999999</c:v>
                </c:pt>
                <c:pt idx="22">
                  <c:v>9.9714946999999992</c:v>
                </c:pt>
                <c:pt idx="23">
                  <c:v>9.5541429999999998</c:v>
                </c:pt>
                <c:pt idx="24">
                  <c:v>10.571788</c:v>
                </c:pt>
                <c:pt idx="25">
                  <c:v>12.154472999999999</c:v>
                </c:pt>
                <c:pt idx="26">
                  <c:v>13.751502</c:v>
                </c:pt>
                <c:pt idx="27">
                  <c:v>15.254911999999999</c:v>
                </c:pt>
                <c:pt idx="28">
                  <c:v>16.489356999999998</c:v>
                </c:pt>
                <c:pt idx="29">
                  <c:v>17.551950000000001</c:v>
                </c:pt>
                <c:pt idx="30">
                  <c:v>17.935143</c:v>
                </c:pt>
                <c:pt idx="31">
                  <c:v>18.072078999999999</c:v>
                </c:pt>
                <c:pt idx="32">
                  <c:v>17.974775000000001</c:v>
                </c:pt>
                <c:pt idx="33">
                  <c:v>18.660885</c:v>
                </c:pt>
                <c:pt idx="34">
                  <c:v>18.972147</c:v>
                </c:pt>
                <c:pt idx="35">
                  <c:v>20.164124999999999</c:v>
                </c:pt>
                <c:pt idx="36">
                  <c:v>20.364298000000002</c:v>
                </c:pt>
                <c:pt idx="37">
                  <c:v>20.425540999999999</c:v>
                </c:pt>
                <c:pt idx="38">
                  <c:v>19.561422</c:v>
                </c:pt>
                <c:pt idx="39">
                  <c:v>19.713954999999999</c:v>
                </c:pt>
                <c:pt idx="40">
                  <c:v>20.428576</c:v>
                </c:pt>
                <c:pt idx="41">
                  <c:v>21.083151000000001</c:v>
                </c:pt>
                <c:pt idx="42">
                  <c:v>21.958424000000001</c:v>
                </c:pt>
                <c:pt idx="43">
                  <c:v>23.843547999999998</c:v>
                </c:pt>
                <c:pt idx="44">
                  <c:v>24.006741000000002</c:v>
                </c:pt>
                <c:pt idx="45">
                  <c:v>23.834488</c:v>
                </c:pt>
                <c:pt idx="46">
                  <c:v>21.757328000000001</c:v>
                </c:pt>
                <c:pt idx="47">
                  <c:v>21.335663</c:v>
                </c:pt>
                <c:pt idx="48">
                  <c:v>20.269835</c:v>
                </c:pt>
                <c:pt idx="49">
                  <c:v>20.091878999999999</c:v>
                </c:pt>
                <c:pt idx="50">
                  <c:v>20.001757000000001</c:v>
                </c:pt>
                <c:pt idx="51">
                  <c:v>20.013327</c:v>
                </c:pt>
                <c:pt idx="52">
                  <c:v>19.557302</c:v>
                </c:pt>
                <c:pt idx="53">
                  <c:v>19.290065999999999</c:v>
                </c:pt>
                <c:pt idx="54">
                  <c:v>19.608592999999999</c:v>
                </c:pt>
                <c:pt idx="55">
                  <c:v>21.336179999999999</c:v>
                </c:pt>
                <c:pt idx="56">
                  <c:v>22.394472</c:v>
                </c:pt>
                <c:pt idx="57">
                  <c:v>23.232175999999999</c:v>
                </c:pt>
                <c:pt idx="58">
                  <c:v>22.201111000000001</c:v>
                </c:pt>
                <c:pt idx="59">
                  <c:v>21.687721</c:v>
                </c:pt>
                <c:pt idx="60">
                  <c:v>21.213549</c:v>
                </c:pt>
                <c:pt idx="61">
                  <c:v>21.557732000000001</c:v>
                </c:pt>
                <c:pt idx="62">
                  <c:v>21.708711999999998</c:v>
                </c:pt>
                <c:pt idx="63">
                  <c:v>21.796503000000001</c:v>
                </c:pt>
                <c:pt idx="64">
                  <c:v>21.990235999999999</c:v>
                </c:pt>
                <c:pt idx="65">
                  <c:v>23.794257999999999</c:v>
                </c:pt>
                <c:pt idx="66">
                  <c:v>24.171547</c:v>
                </c:pt>
                <c:pt idx="67">
                  <c:v>24.575823</c:v>
                </c:pt>
                <c:pt idx="68">
                  <c:v>23.870289</c:v>
                </c:pt>
                <c:pt idx="69">
                  <c:v>24.121782</c:v>
                </c:pt>
                <c:pt idx="70">
                  <c:v>25.445822</c:v>
                </c:pt>
                <c:pt idx="71">
                  <c:v>26.435172999999999</c:v>
                </c:pt>
                <c:pt idx="72">
                  <c:v>27.163874</c:v>
                </c:pt>
                <c:pt idx="73">
                  <c:v>26.679120999999999</c:v>
                </c:pt>
                <c:pt idx="74">
                  <c:v>25.664448</c:v>
                </c:pt>
                <c:pt idx="75">
                  <c:v>25.001766</c:v>
                </c:pt>
                <c:pt idx="76">
                  <c:v>24.305502000000001</c:v>
                </c:pt>
                <c:pt idx="77">
                  <c:v>24.179876</c:v>
                </c:pt>
                <c:pt idx="78">
                  <c:v>24.318352000000001</c:v>
                </c:pt>
                <c:pt idx="79">
                  <c:v>25.405386</c:v>
                </c:pt>
                <c:pt idx="80">
                  <c:v>26.459493999999999</c:v>
                </c:pt>
                <c:pt idx="81">
                  <c:v>28.208739999999999</c:v>
                </c:pt>
                <c:pt idx="82">
                  <c:v>28.105644000000002</c:v>
                </c:pt>
                <c:pt idx="83">
                  <c:v>28.998234</c:v>
                </c:pt>
                <c:pt idx="84">
                  <c:v>28.243825999999999</c:v>
                </c:pt>
                <c:pt idx="85">
                  <c:v>28.482748000000001</c:v>
                </c:pt>
                <c:pt idx="86">
                  <c:v>26.986325999999998</c:v>
                </c:pt>
                <c:pt idx="87">
                  <c:v>25.682456999999999</c:v>
                </c:pt>
                <c:pt idx="88">
                  <c:v>23.719505000000002</c:v>
                </c:pt>
                <c:pt idx="89">
                  <c:v>23.085443000000001</c:v>
                </c:pt>
                <c:pt idx="90">
                  <c:v>22.32095</c:v>
                </c:pt>
                <c:pt idx="91">
                  <c:v>21.451910000000002</c:v>
                </c:pt>
                <c:pt idx="92">
                  <c:v>19.885770999999998</c:v>
                </c:pt>
                <c:pt idx="93">
                  <c:v>18.061658999999999</c:v>
                </c:pt>
                <c:pt idx="94">
                  <c:v>16.510590000000001</c:v>
                </c:pt>
                <c:pt idx="95">
                  <c:v>14.95847</c:v>
                </c:pt>
                <c:pt idx="96">
                  <c:v>13.756842000000001</c:v>
                </c:pt>
                <c:pt idx="97">
                  <c:v>11.330629999999999</c:v>
                </c:pt>
                <c:pt idx="98">
                  <c:v>9.0366982999999994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C8-4DA1-B871-D4EDE6B51427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0.5</c:v>
                </c:pt>
                <c:pt idx="1">
                  <c:v>0.76020408163264996</c:v>
                </c:pt>
                <c:pt idx="2">
                  <c:v>1.0204081632652999</c:v>
                </c:pt>
                <c:pt idx="3">
                  <c:v>1.280612244898</c:v>
                </c:pt>
                <c:pt idx="4">
                  <c:v>1.5408163265306001</c:v>
                </c:pt>
                <c:pt idx="5">
                  <c:v>1.8010204081633001</c:v>
                </c:pt>
                <c:pt idx="6">
                  <c:v>2.0612244897959</c:v>
                </c:pt>
                <c:pt idx="7">
                  <c:v>2.3214285714286</c:v>
                </c:pt>
                <c:pt idx="8">
                  <c:v>2.5816326530612002</c:v>
                </c:pt>
                <c:pt idx="9">
                  <c:v>2.8418367346939002</c:v>
                </c:pt>
                <c:pt idx="10">
                  <c:v>3.1020408163264999</c:v>
                </c:pt>
                <c:pt idx="11">
                  <c:v>3.3622448979591999</c:v>
                </c:pt>
                <c:pt idx="12">
                  <c:v>3.6224489795918</c:v>
                </c:pt>
                <c:pt idx="13">
                  <c:v>3.8826530612245</c:v>
                </c:pt>
                <c:pt idx="14">
                  <c:v>4.1428571428570997</c:v>
                </c:pt>
                <c:pt idx="15">
                  <c:v>4.4030612244898002</c:v>
                </c:pt>
                <c:pt idx="16">
                  <c:v>4.6632653061224003</c:v>
                </c:pt>
                <c:pt idx="17">
                  <c:v>4.9234693877550999</c:v>
                </c:pt>
                <c:pt idx="18">
                  <c:v>5.1836734693878004</c:v>
                </c:pt>
                <c:pt idx="19">
                  <c:v>5.4438775510203996</c:v>
                </c:pt>
                <c:pt idx="20">
                  <c:v>5.7040816326531001</c:v>
                </c:pt>
                <c:pt idx="21">
                  <c:v>5.9642857142857002</c:v>
                </c:pt>
                <c:pt idx="22">
                  <c:v>6.2244897959183998</c:v>
                </c:pt>
                <c:pt idx="23">
                  <c:v>6.4846938775509999</c:v>
                </c:pt>
                <c:pt idx="24">
                  <c:v>6.7448979591836995</c:v>
                </c:pt>
                <c:pt idx="25">
                  <c:v>7.0051020408163005</c:v>
                </c:pt>
                <c:pt idx="26">
                  <c:v>7.2653061224490001</c:v>
                </c:pt>
                <c:pt idx="27">
                  <c:v>7.5255102040816002</c:v>
                </c:pt>
                <c:pt idx="28">
                  <c:v>7.7857142857142998</c:v>
                </c:pt>
                <c:pt idx="29">
                  <c:v>8.0459183673468999</c:v>
                </c:pt>
                <c:pt idx="30">
                  <c:v>8.3061224489796004</c:v>
                </c:pt>
                <c:pt idx="31">
                  <c:v>8.5663265306121996</c:v>
                </c:pt>
                <c:pt idx="32">
                  <c:v>8.8265306122449001</c:v>
                </c:pt>
                <c:pt idx="33">
                  <c:v>9.0867346938776006</c:v>
                </c:pt>
                <c:pt idx="34">
                  <c:v>9.3469387755101998</c:v>
                </c:pt>
                <c:pt idx="35">
                  <c:v>9.6071428571429003</c:v>
                </c:pt>
                <c:pt idx="36">
                  <c:v>9.8673469387754995</c:v>
                </c:pt>
                <c:pt idx="37">
                  <c:v>10.127551020408001</c:v>
                </c:pt>
                <c:pt idx="38">
                  <c:v>10.387755102041</c:v>
                </c:pt>
                <c:pt idx="39">
                  <c:v>10.647959183673001</c:v>
                </c:pt>
                <c:pt idx="40">
                  <c:v>10.908163265305999</c:v>
                </c:pt>
                <c:pt idx="41">
                  <c:v>11.168367346938998</c:v>
                </c:pt>
                <c:pt idx="42">
                  <c:v>11.428571428570999</c:v>
                </c:pt>
                <c:pt idx="43">
                  <c:v>11.688775510204</c:v>
                </c:pt>
                <c:pt idx="44">
                  <c:v>11.948979591837</c:v>
                </c:pt>
                <c:pt idx="45">
                  <c:v>12.209183673468999</c:v>
                </c:pt>
                <c:pt idx="46">
                  <c:v>12.469387755102</c:v>
                </c:pt>
                <c:pt idx="47">
                  <c:v>12.729591836735</c:v>
                </c:pt>
                <c:pt idx="48">
                  <c:v>12.989795918367001</c:v>
                </c:pt>
                <c:pt idx="49">
                  <c:v>13.25</c:v>
                </c:pt>
                <c:pt idx="50">
                  <c:v>13.510204081632999</c:v>
                </c:pt>
                <c:pt idx="51">
                  <c:v>13.770408163265</c:v>
                </c:pt>
                <c:pt idx="52">
                  <c:v>14.030612244898</c:v>
                </c:pt>
                <c:pt idx="53">
                  <c:v>14.290816326531001</c:v>
                </c:pt>
                <c:pt idx="54">
                  <c:v>14.551020408163</c:v>
                </c:pt>
                <c:pt idx="55">
                  <c:v>14.811224489796</c:v>
                </c:pt>
                <c:pt idx="56">
                  <c:v>15.071428571429001</c:v>
                </c:pt>
                <c:pt idx="57">
                  <c:v>15.331632653061002</c:v>
                </c:pt>
                <c:pt idx="58">
                  <c:v>15.591836734694001</c:v>
                </c:pt>
                <c:pt idx="59">
                  <c:v>15.852040816326999</c:v>
                </c:pt>
                <c:pt idx="60">
                  <c:v>16.112244897958998</c:v>
                </c:pt>
                <c:pt idx="61">
                  <c:v>16.372448979592001</c:v>
                </c:pt>
                <c:pt idx="62">
                  <c:v>16.632653061224001</c:v>
                </c:pt>
                <c:pt idx="63">
                  <c:v>16.892857142857</c:v>
                </c:pt>
                <c:pt idx="64">
                  <c:v>17.153061224489999</c:v>
                </c:pt>
                <c:pt idx="65">
                  <c:v>17.413265306122003</c:v>
                </c:pt>
                <c:pt idx="66">
                  <c:v>17.673469387755002</c:v>
                </c:pt>
                <c:pt idx="67">
                  <c:v>17.933673469388001</c:v>
                </c:pt>
                <c:pt idx="68">
                  <c:v>18.193877551020002</c:v>
                </c:pt>
                <c:pt idx="69">
                  <c:v>18.454081632653001</c:v>
                </c:pt>
                <c:pt idx="70">
                  <c:v>18.714285714286</c:v>
                </c:pt>
                <c:pt idx="71">
                  <c:v>18.974489795918</c:v>
                </c:pt>
                <c:pt idx="72">
                  <c:v>19.234693877550999</c:v>
                </c:pt>
                <c:pt idx="73">
                  <c:v>19.494897959183998</c:v>
                </c:pt>
                <c:pt idx="74">
                  <c:v>19.755102040816002</c:v>
                </c:pt>
                <c:pt idx="75">
                  <c:v>20.015306122449001</c:v>
                </c:pt>
                <c:pt idx="76">
                  <c:v>20.275510204082</c:v>
                </c:pt>
                <c:pt idx="77">
                  <c:v>20.535714285714</c:v>
                </c:pt>
                <c:pt idx="78">
                  <c:v>20.795918367346999</c:v>
                </c:pt>
                <c:pt idx="79">
                  <c:v>21.056122448979998</c:v>
                </c:pt>
                <c:pt idx="80">
                  <c:v>21.316326530611999</c:v>
                </c:pt>
                <c:pt idx="81">
                  <c:v>21.576530612244998</c:v>
                </c:pt>
                <c:pt idx="82">
                  <c:v>21.836734693877997</c:v>
                </c:pt>
                <c:pt idx="83">
                  <c:v>22.096938775509997</c:v>
                </c:pt>
                <c:pt idx="84">
                  <c:v>22.357142857143003</c:v>
                </c:pt>
                <c:pt idx="85">
                  <c:v>22.617346938776002</c:v>
                </c:pt>
                <c:pt idx="86">
                  <c:v>22.877551020407999</c:v>
                </c:pt>
                <c:pt idx="87">
                  <c:v>23.137755102041002</c:v>
                </c:pt>
                <c:pt idx="88">
                  <c:v>23.397959183672999</c:v>
                </c:pt>
                <c:pt idx="89">
                  <c:v>23.658163265306001</c:v>
                </c:pt>
                <c:pt idx="90">
                  <c:v>23.918367346939</c:v>
                </c:pt>
                <c:pt idx="91">
                  <c:v>24.178571428571001</c:v>
                </c:pt>
                <c:pt idx="92">
                  <c:v>24.438775510204</c:v>
                </c:pt>
                <c:pt idx="93">
                  <c:v>24.698979591837002</c:v>
                </c:pt>
                <c:pt idx="94">
                  <c:v>24.959183673469003</c:v>
                </c:pt>
                <c:pt idx="95">
                  <c:v>25.219387755102002</c:v>
                </c:pt>
                <c:pt idx="96">
                  <c:v>25.479591836735</c:v>
                </c:pt>
                <c:pt idx="97">
                  <c:v>25.739795918367001</c:v>
                </c:pt>
                <c:pt idx="98">
                  <c:v>26</c:v>
                </c:pt>
              </c:numCache>
            </c:numRef>
          </c:xVal>
          <c:yVal>
            <c:numRef>
              <c:f>'IP3'!$U$5:$U$103</c:f>
              <c:numCache>
                <c:formatCode>General</c:formatCode>
                <c:ptCount val="99"/>
                <c:pt idx="0">
                  <c:v>-3.0461168000000001</c:v>
                </c:pt>
                <c:pt idx="1">
                  <c:v>-3.0545401999999999</c:v>
                </c:pt>
                <c:pt idx="2">
                  <c:v>-2.2880503999999999</c:v>
                </c:pt>
                <c:pt idx="3">
                  <c:v>-2.1249780999999999</c:v>
                </c:pt>
                <c:pt idx="4">
                  <c:v>-2.4998266999999998</c:v>
                </c:pt>
                <c:pt idx="5">
                  <c:v>-3.4092965</c:v>
                </c:pt>
                <c:pt idx="6">
                  <c:v>-3.3010225000000002</c:v>
                </c:pt>
                <c:pt idx="7">
                  <c:v>-3.8781667</c:v>
                </c:pt>
                <c:pt idx="8">
                  <c:v>-2.6457570000000001</c:v>
                </c:pt>
                <c:pt idx="9">
                  <c:v>-3.2085359000000002</c:v>
                </c:pt>
                <c:pt idx="10">
                  <c:v>-0.78234040999999999</c:v>
                </c:pt>
                <c:pt idx="11">
                  <c:v>0.73757457999999998</c:v>
                </c:pt>
                <c:pt idx="12">
                  <c:v>4.1028618999999997</c:v>
                </c:pt>
                <c:pt idx="13">
                  <c:v>7.0121655000000001</c:v>
                </c:pt>
                <c:pt idx="14">
                  <c:v>13.019829</c:v>
                </c:pt>
                <c:pt idx="15">
                  <c:v>19.369335</c:v>
                </c:pt>
                <c:pt idx="16">
                  <c:v>20.626298999999999</c:v>
                </c:pt>
                <c:pt idx="17">
                  <c:v>20.787047999999999</c:v>
                </c:pt>
                <c:pt idx="18">
                  <c:v>16.333932999999998</c:v>
                </c:pt>
                <c:pt idx="19">
                  <c:v>17.741496999999999</c:v>
                </c:pt>
                <c:pt idx="20">
                  <c:v>16.386925000000002</c:v>
                </c:pt>
                <c:pt idx="21">
                  <c:v>16.521312999999999</c:v>
                </c:pt>
                <c:pt idx="22">
                  <c:v>14.559279</c:v>
                </c:pt>
                <c:pt idx="23">
                  <c:v>12.111765</c:v>
                </c:pt>
                <c:pt idx="24">
                  <c:v>11.948827</c:v>
                </c:pt>
                <c:pt idx="25">
                  <c:v>12.960164000000001</c:v>
                </c:pt>
                <c:pt idx="26">
                  <c:v>14.702707999999999</c:v>
                </c:pt>
                <c:pt idx="27">
                  <c:v>16.482707999999999</c:v>
                </c:pt>
                <c:pt idx="28">
                  <c:v>17.903057</c:v>
                </c:pt>
                <c:pt idx="29">
                  <c:v>19.266946999999998</c:v>
                </c:pt>
                <c:pt idx="30">
                  <c:v>20.321387999999999</c:v>
                </c:pt>
                <c:pt idx="31">
                  <c:v>21.859027999999999</c:v>
                </c:pt>
                <c:pt idx="32">
                  <c:v>22.578507999999999</c:v>
                </c:pt>
                <c:pt idx="33">
                  <c:v>22.580563999999999</c:v>
                </c:pt>
                <c:pt idx="34">
                  <c:v>22.378784</c:v>
                </c:pt>
                <c:pt idx="35">
                  <c:v>22.257656000000001</c:v>
                </c:pt>
                <c:pt idx="36">
                  <c:v>22.939892</c:v>
                </c:pt>
                <c:pt idx="37">
                  <c:v>22.634411</c:v>
                </c:pt>
                <c:pt idx="38">
                  <c:v>22.235903</c:v>
                </c:pt>
                <c:pt idx="39">
                  <c:v>22.038430999999999</c:v>
                </c:pt>
                <c:pt idx="40">
                  <c:v>22.849706999999999</c:v>
                </c:pt>
                <c:pt idx="41">
                  <c:v>24.007646999999999</c:v>
                </c:pt>
                <c:pt idx="42">
                  <c:v>24.471337999999999</c:v>
                </c:pt>
                <c:pt idx="43">
                  <c:v>24.078398</c:v>
                </c:pt>
                <c:pt idx="44">
                  <c:v>24.007763000000001</c:v>
                </c:pt>
                <c:pt idx="45">
                  <c:v>23.984681999999999</c:v>
                </c:pt>
                <c:pt idx="46">
                  <c:v>24.590568999999999</c:v>
                </c:pt>
                <c:pt idx="47">
                  <c:v>24.580836999999999</c:v>
                </c:pt>
                <c:pt idx="48">
                  <c:v>24.488555999999999</c:v>
                </c:pt>
                <c:pt idx="49">
                  <c:v>23.657864</c:v>
                </c:pt>
                <c:pt idx="50">
                  <c:v>22.810637</c:v>
                </c:pt>
                <c:pt idx="51">
                  <c:v>22.053319999999999</c:v>
                </c:pt>
                <c:pt idx="52">
                  <c:v>21.505407000000002</c:v>
                </c:pt>
                <c:pt idx="53">
                  <c:v>21.034078999999998</c:v>
                </c:pt>
                <c:pt idx="54">
                  <c:v>20.809839</c:v>
                </c:pt>
                <c:pt idx="55">
                  <c:v>20.824583000000001</c:v>
                </c:pt>
                <c:pt idx="56">
                  <c:v>21.095524000000001</c:v>
                </c:pt>
                <c:pt idx="57">
                  <c:v>21.270928999999999</c:v>
                </c:pt>
                <c:pt idx="58">
                  <c:v>21.239377999999999</c:v>
                </c:pt>
                <c:pt idx="59">
                  <c:v>21.298369999999998</c:v>
                </c:pt>
                <c:pt idx="60">
                  <c:v>22.191338999999999</c:v>
                </c:pt>
                <c:pt idx="61">
                  <c:v>24.687542000000001</c:v>
                </c:pt>
                <c:pt idx="62">
                  <c:v>25.679873000000001</c:v>
                </c:pt>
                <c:pt idx="63">
                  <c:v>26.124254000000001</c:v>
                </c:pt>
                <c:pt idx="64">
                  <c:v>24.752244999999998</c:v>
                </c:pt>
                <c:pt idx="65">
                  <c:v>24.713643999999999</c:v>
                </c:pt>
                <c:pt idx="66">
                  <c:v>24.116949000000002</c:v>
                </c:pt>
                <c:pt idx="67">
                  <c:v>24.623549000000001</c:v>
                </c:pt>
                <c:pt idx="68">
                  <c:v>25.202389</c:v>
                </c:pt>
                <c:pt idx="69">
                  <c:v>25.267845000000001</c:v>
                </c:pt>
                <c:pt idx="70">
                  <c:v>25.985734999999998</c:v>
                </c:pt>
                <c:pt idx="71">
                  <c:v>25.032059</c:v>
                </c:pt>
                <c:pt idx="72">
                  <c:v>25.032726</c:v>
                </c:pt>
                <c:pt idx="73">
                  <c:v>23.740338999999999</c:v>
                </c:pt>
                <c:pt idx="74">
                  <c:v>23.976965</c:v>
                </c:pt>
                <c:pt idx="75">
                  <c:v>24.448512999999998</c:v>
                </c:pt>
                <c:pt idx="76">
                  <c:v>25.406219</c:v>
                </c:pt>
                <c:pt idx="77">
                  <c:v>26.175381000000002</c:v>
                </c:pt>
                <c:pt idx="78">
                  <c:v>26.451782000000001</c:v>
                </c:pt>
                <c:pt idx="79">
                  <c:v>27.554165000000001</c:v>
                </c:pt>
                <c:pt idx="80">
                  <c:v>27.894302</c:v>
                </c:pt>
                <c:pt idx="81">
                  <c:v>29.204992000000001</c:v>
                </c:pt>
                <c:pt idx="82">
                  <c:v>28.898835999999999</c:v>
                </c:pt>
                <c:pt idx="83">
                  <c:v>29.366312000000001</c:v>
                </c:pt>
                <c:pt idx="84">
                  <c:v>28.308682999999998</c:v>
                </c:pt>
                <c:pt idx="85">
                  <c:v>28.661677999999998</c:v>
                </c:pt>
                <c:pt idx="86">
                  <c:v>27.875026999999999</c:v>
                </c:pt>
                <c:pt idx="87">
                  <c:v>28.752784999999999</c:v>
                </c:pt>
                <c:pt idx="88">
                  <c:v>27.537634000000001</c:v>
                </c:pt>
                <c:pt idx="89">
                  <c:v>27.830981999999999</c:v>
                </c:pt>
                <c:pt idx="90">
                  <c:v>26.337301</c:v>
                </c:pt>
                <c:pt idx="91">
                  <c:v>27.095424999999999</c:v>
                </c:pt>
                <c:pt idx="92">
                  <c:v>27.046675</c:v>
                </c:pt>
                <c:pt idx="93">
                  <c:v>27.979582000000001</c:v>
                </c:pt>
                <c:pt idx="94">
                  <c:v>27.868687000000001</c:v>
                </c:pt>
                <c:pt idx="95">
                  <c:v>27.616793000000001</c:v>
                </c:pt>
                <c:pt idx="96">
                  <c:v>29.049175000000002</c:v>
                </c:pt>
                <c:pt idx="97">
                  <c:v>27.907271999999999</c:v>
                </c:pt>
                <c:pt idx="98">
                  <c:v>27.292256999999999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C8-4DA1-B871-D4EDE6B51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14656"/>
        <c:axId val="94616576"/>
      </c:scatterChart>
      <c:valAx>
        <c:axId val="94614656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4616576"/>
        <c:crosses val="autoZero"/>
        <c:crossBetween val="midCat"/>
        <c:majorUnit val="2"/>
      </c:valAx>
      <c:valAx>
        <c:axId val="94616576"/>
        <c:scaling>
          <c:orientation val="minMax"/>
          <c:max val="30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461465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09-4CD6-8E69-EAFA2B1D5CC2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09-4CD6-8E69-EAFA2B1D5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2864"/>
        <c:axId val="94694784"/>
      </c:scatterChart>
      <c:valAx>
        <c:axId val="94692864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4694784"/>
        <c:crosses val="autoZero"/>
        <c:crossBetween val="midCat"/>
        <c:majorUnit val="1"/>
      </c:valAx>
      <c:valAx>
        <c:axId val="94694784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4692864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2-4A62-A1B5-EAB4BAFC3859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F2-4A62-A1B5-EAB4BAFC3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10112"/>
        <c:axId val="95220480"/>
      </c:scatterChart>
      <c:valAx>
        <c:axId val="95210112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5220480"/>
        <c:crosses val="autoZero"/>
        <c:crossBetween val="midCat"/>
        <c:majorUnit val="1"/>
      </c:valAx>
      <c:valAx>
        <c:axId val="95220480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5210112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'2Rx2L'!$F$5:$F$93</c:f>
              <c:numCache>
                <c:formatCode>General</c:formatCode>
                <c:ptCount val="89"/>
                <c:pt idx="0">
                  <c:v>6</c:v>
                </c:pt>
                <c:pt idx="1">
                  <c:v>6.2040816326531001</c:v>
                </c:pt>
                <c:pt idx="2">
                  <c:v>6.4081632653060998</c:v>
                </c:pt>
                <c:pt idx="3">
                  <c:v>6.6122448979591999</c:v>
                </c:pt>
                <c:pt idx="4">
                  <c:v>6.8163265306121996</c:v>
                </c:pt>
                <c:pt idx="5">
                  <c:v>7.0204081632652997</c:v>
                </c:pt>
                <c:pt idx="6">
                  <c:v>7.2244897959183998</c:v>
                </c:pt>
                <c:pt idx="7">
                  <c:v>7.4285714285713995</c:v>
                </c:pt>
                <c:pt idx="8">
                  <c:v>7.6326530612244996</c:v>
                </c:pt>
                <c:pt idx="9">
                  <c:v>7.8367346938775997</c:v>
                </c:pt>
                <c:pt idx="10">
                  <c:v>8.0408163265305994</c:v>
                </c:pt>
                <c:pt idx="11">
                  <c:v>8.2448979591836995</c:v>
                </c:pt>
                <c:pt idx="12">
                  <c:v>8.4489795918367001</c:v>
                </c:pt>
                <c:pt idx="13">
                  <c:v>8.6530612244898002</c:v>
                </c:pt>
                <c:pt idx="14">
                  <c:v>8.8571428571429003</c:v>
                </c:pt>
                <c:pt idx="15">
                  <c:v>9.0612244897959009</c:v>
                </c:pt>
                <c:pt idx="16">
                  <c:v>9.2653061224489992</c:v>
                </c:pt>
                <c:pt idx="17">
                  <c:v>9.4693877551019998</c:v>
                </c:pt>
                <c:pt idx="18">
                  <c:v>9.6734693877550999</c:v>
                </c:pt>
                <c:pt idx="19">
                  <c:v>9.8775510204082</c:v>
                </c:pt>
                <c:pt idx="20">
                  <c:v>10.081632653061002</c:v>
                </c:pt>
                <c:pt idx="21">
                  <c:v>10.285714285714</c:v>
                </c:pt>
                <c:pt idx="22">
                  <c:v>10.489795918367001</c:v>
                </c:pt>
                <c:pt idx="23">
                  <c:v>10.69387755102</c:v>
                </c:pt>
                <c:pt idx="24">
                  <c:v>10.897959183673001</c:v>
                </c:pt>
                <c:pt idx="25">
                  <c:v>11.102040816326999</c:v>
                </c:pt>
                <c:pt idx="26">
                  <c:v>11.30612244898</c:v>
                </c:pt>
                <c:pt idx="27">
                  <c:v>11.510204081632999</c:v>
                </c:pt>
                <c:pt idx="28">
                  <c:v>11.714285714286</c:v>
                </c:pt>
                <c:pt idx="29">
                  <c:v>11.918367346938998</c:v>
                </c:pt>
                <c:pt idx="30">
                  <c:v>12.122448979591999</c:v>
                </c:pt>
                <c:pt idx="31">
                  <c:v>12.326530612245001</c:v>
                </c:pt>
                <c:pt idx="32">
                  <c:v>12.530612244898</c:v>
                </c:pt>
                <c:pt idx="33">
                  <c:v>12.734693877551001</c:v>
                </c:pt>
                <c:pt idx="34">
                  <c:v>12.938775510204</c:v>
                </c:pt>
                <c:pt idx="35">
                  <c:v>13.142857142857</c:v>
                </c:pt>
                <c:pt idx="36">
                  <c:v>13.346938775510001</c:v>
                </c:pt>
                <c:pt idx="37">
                  <c:v>13.551020408163</c:v>
                </c:pt>
                <c:pt idx="38">
                  <c:v>13.755102040816</c:v>
                </c:pt>
                <c:pt idx="39">
                  <c:v>13.959183673468999</c:v>
                </c:pt>
                <c:pt idx="40">
                  <c:v>14.163265306122</c:v>
                </c:pt>
                <c:pt idx="41">
                  <c:v>14.367346938775999</c:v>
                </c:pt>
                <c:pt idx="42">
                  <c:v>14.571428571429001</c:v>
                </c:pt>
                <c:pt idx="43">
                  <c:v>14.775510204082</c:v>
                </c:pt>
                <c:pt idx="44">
                  <c:v>14.979591836735</c:v>
                </c:pt>
                <c:pt idx="45">
                  <c:v>15.183673469388001</c:v>
                </c:pt>
                <c:pt idx="46">
                  <c:v>15.387755102041</c:v>
                </c:pt>
                <c:pt idx="47">
                  <c:v>15.591836734694001</c:v>
                </c:pt>
                <c:pt idx="48">
                  <c:v>15.795918367346999</c:v>
                </c:pt>
                <c:pt idx="49">
                  <c:v>16</c:v>
                </c:pt>
                <c:pt idx="50">
                  <c:v>16.204081632653001</c:v>
                </c:pt>
                <c:pt idx="51">
                  <c:v>16.408163265306001</c:v>
                </c:pt>
                <c:pt idx="52">
                  <c:v>16.612244897958998</c:v>
                </c:pt>
                <c:pt idx="53">
                  <c:v>16.816326530611999</c:v>
                </c:pt>
                <c:pt idx="54">
                  <c:v>17.020408163265</c:v>
                </c:pt>
                <c:pt idx="55">
                  <c:v>17.224489795918</c:v>
                </c:pt>
                <c:pt idx="56">
                  <c:v>17.428571428571001</c:v>
                </c:pt>
                <c:pt idx="57">
                  <c:v>17.632653061223998</c:v>
                </c:pt>
                <c:pt idx="58">
                  <c:v>17.836734693877997</c:v>
                </c:pt>
                <c:pt idx="59">
                  <c:v>18.040816326530997</c:v>
                </c:pt>
                <c:pt idx="60">
                  <c:v>18.244897959183998</c:v>
                </c:pt>
                <c:pt idx="61">
                  <c:v>18.448979591837002</c:v>
                </c:pt>
                <c:pt idx="62">
                  <c:v>18.653061224490003</c:v>
                </c:pt>
                <c:pt idx="63">
                  <c:v>18.857142857143003</c:v>
                </c:pt>
                <c:pt idx="64">
                  <c:v>19.061224489796</c:v>
                </c:pt>
                <c:pt idx="65">
                  <c:v>19.265306122449001</c:v>
                </c:pt>
                <c:pt idx="66">
                  <c:v>19.469387755102002</c:v>
                </c:pt>
                <c:pt idx="67">
                  <c:v>19.673469387755002</c:v>
                </c:pt>
                <c:pt idx="68">
                  <c:v>19.877551020407999</c:v>
                </c:pt>
                <c:pt idx="69">
                  <c:v>20.081632653061</c:v>
                </c:pt>
                <c:pt idx="70">
                  <c:v>20.285714285714</c:v>
                </c:pt>
                <c:pt idx="71">
                  <c:v>20.489795918367001</c:v>
                </c:pt>
                <c:pt idx="72">
                  <c:v>20.693877551020002</c:v>
                </c:pt>
                <c:pt idx="73">
                  <c:v>20.897959183672999</c:v>
                </c:pt>
                <c:pt idx="74">
                  <c:v>21.102040816327001</c:v>
                </c:pt>
                <c:pt idx="75">
                  <c:v>21.306122448979998</c:v>
                </c:pt>
                <c:pt idx="76">
                  <c:v>21.510204081632999</c:v>
                </c:pt>
                <c:pt idx="77">
                  <c:v>21.714285714286</c:v>
                </c:pt>
                <c:pt idx="78">
                  <c:v>21.918367346939</c:v>
                </c:pt>
                <c:pt idx="79">
                  <c:v>22.122448979592001</c:v>
                </c:pt>
                <c:pt idx="80">
                  <c:v>22.326530612244998</c:v>
                </c:pt>
                <c:pt idx="81">
                  <c:v>22.530612244897998</c:v>
                </c:pt>
                <c:pt idx="82">
                  <c:v>22.734693877550999</c:v>
                </c:pt>
                <c:pt idx="83">
                  <c:v>22.938775510204</c:v>
                </c:pt>
                <c:pt idx="84">
                  <c:v>23.142857142856997</c:v>
                </c:pt>
                <c:pt idx="85">
                  <c:v>23.346938775509997</c:v>
                </c:pt>
                <c:pt idx="86">
                  <c:v>23.551020408162998</c:v>
                </c:pt>
                <c:pt idx="87">
                  <c:v>23.755102040816002</c:v>
                </c:pt>
                <c:pt idx="88">
                  <c:v>23.959183673469003</c:v>
                </c:pt>
              </c:numCache>
            </c:numRef>
          </c:xVal>
          <c:yVal>
            <c:numRef>
              <c:f>'2Rx2L'!$G$5:$G$103</c:f>
              <c:numCache>
                <c:formatCode>General</c:formatCode>
                <c:ptCount val="99"/>
                <c:pt idx="0">
                  <c:v>-68.549149</c:v>
                </c:pt>
                <c:pt idx="1">
                  <c:v>-68.318175999999994</c:v>
                </c:pt>
                <c:pt idx="2">
                  <c:v>-68.645397000000003</c:v>
                </c:pt>
                <c:pt idx="3">
                  <c:v>-67.367004000000009</c:v>
                </c:pt>
                <c:pt idx="4">
                  <c:v>-67.180385999999999</c:v>
                </c:pt>
                <c:pt idx="5">
                  <c:v>-66.941200000000009</c:v>
                </c:pt>
                <c:pt idx="6">
                  <c:v>-68.014015000000001</c:v>
                </c:pt>
                <c:pt idx="7">
                  <c:v>-69.813370000000006</c:v>
                </c:pt>
                <c:pt idx="8">
                  <c:v>-70.690055999999998</c:v>
                </c:pt>
                <c:pt idx="9">
                  <c:v>-71.748199</c:v>
                </c:pt>
                <c:pt idx="10">
                  <c:v>-71.784133999999995</c:v>
                </c:pt>
                <c:pt idx="11">
                  <c:v>-72.750206000000006</c:v>
                </c:pt>
                <c:pt idx="12">
                  <c:v>-72.220123000000001</c:v>
                </c:pt>
                <c:pt idx="13">
                  <c:v>-72.978911999999994</c:v>
                </c:pt>
                <c:pt idx="14">
                  <c:v>-71.720061999999999</c:v>
                </c:pt>
                <c:pt idx="15">
                  <c:v>-70.932441999999995</c:v>
                </c:pt>
                <c:pt idx="16">
                  <c:v>-73.211235000000002</c:v>
                </c:pt>
                <c:pt idx="17">
                  <c:v>-78.907584999999997</c:v>
                </c:pt>
                <c:pt idx="18">
                  <c:v>-81.331833000000003</c:v>
                </c:pt>
                <c:pt idx="19">
                  <c:v>-79.812377999999995</c:v>
                </c:pt>
                <c:pt idx="20">
                  <c:v>-76.518310999999997</c:v>
                </c:pt>
                <c:pt idx="21">
                  <c:v>-76.900963000000004</c:v>
                </c:pt>
                <c:pt idx="22">
                  <c:v>-76.212494000000007</c:v>
                </c:pt>
                <c:pt idx="23">
                  <c:v>-75.959632999999997</c:v>
                </c:pt>
                <c:pt idx="24">
                  <c:v>-74.480911000000006</c:v>
                </c:pt>
                <c:pt idx="25">
                  <c:v>-72.550803999999999</c:v>
                </c:pt>
                <c:pt idx="26">
                  <c:v>-69.510918000000004</c:v>
                </c:pt>
                <c:pt idx="27">
                  <c:v>-66.782612</c:v>
                </c:pt>
                <c:pt idx="28">
                  <c:v>-65.806679000000003</c:v>
                </c:pt>
                <c:pt idx="29">
                  <c:v>-65.523476000000002</c:v>
                </c:pt>
                <c:pt idx="30">
                  <c:v>-66.613827000000001</c:v>
                </c:pt>
                <c:pt idx="31">
                  <c:v>-67.065899000000002</c:v>
                </c:pt>
                <c:pt idx="32">
                  <c:v>-67.336692999999997</c:v>
                </c:pt>
                <c:pt idx="33">
                  <c:v>-68.554114999999996</c:v>
                </c:pt>
                <c:pt idx="34">
                  <c:v>-70.802718999999996</c:v>
                </c:pt>
                <c:pt idx="35">
                  <c:v>-75.060822000000002</c:v>
                </c:pt>
                <c:pt idx="36">
                  <c:v>-76.224159</c:v>
                </c:pt>
                <c:pt idx="37">
                  <c:v>-75.989044000000007</c:v>
                </c:pt>
                <c:pt idx="38">
                  <c:v>-73.743827999999993</c:v>
                </c:pt>
                <c:pt idx="39">
                  <c:v>-76.939612999999994</c:v>
                </c:pt>
                <c:pt idx="40">
                  <c:v>-79.696358000000004</c:v>
                </c:pt>
                <c:pt idx="41">
                  <c:v>-79.904769999999999</c:v>
                </c:pt>
                <c:pt idx="42">
                  <c:v>-78.233153999999999</c:v>
                </c:pt>
                <c:pt idx="43">
                  <c:v>-76.761223000000001</c:v>
                </c:pt>
                <c:pt idx="44">
                  <c:v>-75.380477999999997</c:v>
                </c:pt>
                <c:pt idx="45">
                  <c:v>-71.944205999999994</c:v>
                </c:pt>
                <c:pt idx="46">
                  <c:v>-68.740143000000003</c:v>
                </c:pt>
                <c:pt idx="47">
                  <c:v>-68.526229999999998</c:v>
                </c:pt>
                <c:pt idx="48">
                  <c:v>-71.655745999999994</c:v>
                </c:pt>
                <c:pt idx="49">
                  <c:v>-72.789771999999999</c:v>
                </c:pt>
                <c:pt idx="50">
                  <c:v>-74.759224000000003</c:v>
                </c:pt>
                <c:pt idx="51">
                  <c:v>-75.031661999999997</c:v>
                </c:pt>
                <c:pt idx="52">
                  <c:v>-76.121703999999994</c:v>
                </c:pt>
                <c:pt idx="53">
                  <c:v>-75.096763999999993</c:v>
                </c:pt>
                <c:pt idx="54">
                  <c:v>-72.646461000000002</c:v>
                </c:pt>
                <c:pt idx="55">
                  <c:v>-71.899276999999998</c:v>
                </c:pt>
                <c:pt idx="56">
                  <c:v>-71.362983999999997</c:v>
                </c:pt>
                <c:pt idx="57">
                  <c:v>-69.811569000000006</c:v>
                </c:pt>
                <c:pt idx="58">
                  <c:v>-68.784835999999999</c:v>
                </c:pt>
                <c:pt idx="59">
                  <c:v>-69.326049999999995</c:v>
                </c:pt>
                <c:pt idx="60">
                  <c:v>-71.246566999999999</c:v>
                </c:pt>
                <c:pt idx="61">
                  <c:v>-72.375686999999999</c:v>
                </c:pt>
                <c:pt idx="62">
                  <c:v>-72.044303999999997</c:v>
                </c:pt>
                <c:pt idx="63">
                  <c:v>-71.730346999999995</c:v>
                </c:pt>
                <c:pt idx="64">
                  <c:v>-70.543082999999996</c:v>
                </c:pt>
                <c:pt idx="65">
                  <c:v>-68.841861999999992</c:v>
                </c:pt>
                <c:pt idx="66">
                  <c:v>-66.70187</c:v>
                </c:pt>
                <c:pt idx="67">
                  <c:v>-65.150272000000001</c:v>
                </c:pt>
                <c:pt idx="68">
                  <c:v>-64.152221999999995</c:v>
                </c:pt>
                <c:pt idx="69">
                  <c:v>-63.314177999999998</c:v>
                </c:pt>
                <c:pt idx="70">
                  <c:v>-62.687691000000001</c:v>
                </c:pt>
                <c:pt idx="71">
                  <c:v>-62.524517000000003</c:v>
                </c:pt>
                <c:pt idx="72">
                  <c:v>-61.993003999999999</c:v>
                </c:pt>
                <c:pt idx="73">
                  <c:v>-61.730885000000001</c:v>
                </c:pt>
                <c:pt idx="74">
                  <c:v>-61.703280999999997</c:v>
                </c:pt>
                <c:pt idx="75">
                  <c:v>-62.058754</c:v>
                </c:pt>
                <c:pt idx="76">
                  <c:v>-62.075038999999997</c:v>
                </c:pt>
                <c:pt idx="77">
                  <c:v>-61.748157999999997</c:v>
                </c:pt>
                <c:pt idx="78">
                  <c:v>-61.306590999999997</c:v>
                </c:pt>
                <c:pt idx="79">
                  <c:v>-61.008693999999998</c:v>
                </c:pt>
                <c:pt idx="80">
                  <c:v>-61.080249999999999</c:v>
                </c:pt>
                <c:pt idx="81">
                  <c:v>-60.851424999999999</c:v>
                </c:pt>
                <c:pt idx="82">
                  <c:v>-60.793247000000001</c:v>
                </c:pt>
                <c:pt idx="83">
                  <c:v>-60.574717999999997</c:v>
                </c:pt>
                <c:pt idx="84">
                  <c:v>-61.207062000000001</c:v>
                </c:pt>
                <c:pt idx="85">
                  <c:v>-61.736511</c:v>
                </c:pt>
                <c:pt idx="86">
                  <c:v>-61.917793000000003</c:v>
                </c:pt>
                <c:pt idx="87">
                  <c:v>-61.183937</c:v>
                </c:pt>
                <c:pt idx="88">
                  <c:v>-59.963234</c:v>
                </c:pt>
                <c:pt idx="89">
                  <c:v>-58.958812999999999</c:v>
                </c:pt>
                <c:pt idx="90">
                  <c:v>-57.562134</c:v>
                </c:pt>
                <c:pt idx="91">
                  <c:v>-55.773209000000001</c:v>
                </c:pt>
                <c:pt idx="92">
                  <c:v>-53.341583</c:v>
                </c:pt>
                <c:pt idx="93">
                  <c:v>-49.852443999999998</c:v>
                </c:pt>
                <c:pt idx="94">
                  <c:v>-46.940852999999997</c:v>
                </c:pt>
                <c:pt idx="95">
                  <c:v>-44.909260000000003</c:v>
                </c:pt>
                <c:pt idx="96">
                  <c:v>-44.365028000000002</c:v>
                </c:pt>
                <c:pt idx="97">
                  <c:v>-41.108516999999999</c:v>
                </c:pt>
                <c:pt idx="98">
                  <c:v>-37.596404999999997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6-463C-AAFC-E43F7C369AC6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6</c:v>
                </c:pt>
                <c:pt idx="1">
                  <c:v>6.2040816326531001</c:v>
                </c:pt>
                <c:pt idx="2">
                  <c:v>6.4081632653060998</c:v>
                </c:pt>
                <c:pt idx="3">
                  <c:v>6.6122448979591999</c:v>
                </c:pt>
                <c:pt idx="4">
                  <c:v>6.8163265306121996</c:v>
                </c:pt>
                <c:pt idx="5">
                  <c:v>7.0204081632652997</c:v>
                </c:pt>
                <c:pt idx="6">
                  <c:v>7.2244897959183998</c:v>
                </c:pt>
                <c:pt idx="7">
                  <c:v>7.4285714285713995</c:v>
                </c:pt>
                <c:pt idx="8">
                  <c:v>7.6326530612244996</c:v>
                </c:pt>
                <c:pt idx="9">
                  <c:v>7.8367346938775997</c:v>
                </c:pt>
                <c:pt idx="10">
                  <c:v>8.0408163265305994</c:v>
                </c:pt>
                <c:pt idx="11">
                  <c:v>8.2448979591836995</c:v>
                </c:pt>
                <c:pt idx="12">
                  <c:v>8.4489795918367001</c:v>
                </c:pt>
                <c:pt idx="13">
                  <c:v>8.6530612244898002</c:v>
                </c:pt>
                <c:pt idx="14">
                  <c:v>8.8571428571429003</c:v>
                </c:pt>
                <c:pt idx="15">
                  <c:v>9.0612244897959009</c:v>
                </c:pt>
                <c:pt idx="16">
                  <c:v>9.2653061224489992</c:v>
                </c:pt>
                <c:pt idx="17">
                  <c:v>9.4693877551019998</c:v>
                </c:pt>
                <c:pt idx="18">
                  <c:v>9.6734693877550999</c:v>
                </c:pt>
                <c:pt idx="19">
                  <c:v>9.8775510204082</c:v>
                </c:pt>
                <c:pt idx="20">
                  <c:v>10.081632653061002</c:v>
                </c:pt>
                <c:pt idx="21">
                  <c:v>10.285714285714</c:v>
                </c:pt>
                <c:pt idx="22">
                  <c:v>10.489795918367001</c:v>
                </c:pt>
                <c:pt idx="23">
                  <c:v>10.69387755102</c:v>
                </c:pt>
                <c:pt idx="24">
                  <c:v>10.897959183673001</c:v>
                </c:pt>
                <c:pt idx="25">
                  <c:v>11.102040816326999</c:v>
                </c:pt>
                <c:pt idx="26">
                  <c:v>11.30612244898</c:v>
                </c:pt>
                <c:pt idx="27">
                  <c:v>11.510204081632999</c:v>
                </c:pt>
                <c:pt idx="28">
                  <c:v>11.714285714286</c:v>
                </c:pt>
                <c:pt idx="29">
                  <c:v>11.918367346938998</c:v>
                </c:pt>
                <c:pt idx="30">
                  <c:v>12.122448979591999</c:v>
                </c:pt>
                <c:pt idx="31">
                  <c:v>12.326530612245001</c:v>
                </c:pt>
                <c:pt idx="32">
                  <c:v>12.530612244898</c:v>
                </c:pt>
                <c:pt idx="33">
                  <c:v>12.734693877551001</c:v>
                </c:pt>
                <c:pt idx="34">
                  <c:v>12.938775510204</c:v>
                </c:pt>
                <c:pt idx="35">
                  <c:v>13.142857142857</c:v>
                </c:pt>
                <c:pt idx="36">
                  <c:v>13.346938775510001</c:v>
                </c:pt>
                <c:pt idx="37">
                  <c:v>13.551020408163</c:v>
                </c:pt>
                <c:pt idx="38">
                  <c:v>13.755102040816</c:v>
                </c:pt>
                <c:pt idx="39">
                  <c:v>13.959183673468999</c:v>
                </c:pt>
                <c:pt idx="40">
                  <c:v>14.163265306122</c:v>
                </c:pt>
                <c:pt idx="41">
                  <c:v>14.367346938775999</c:v>
                </c:pt>
                <c:pt idx="42">
                  <c:v>14.571428571429001</c:v>
                </c:pt>
                <c:pt idx="43">
                  <c:v>14.775510204082</c:v>
                </c:pt>
                <c:pt idx="44">
                  <c:v>14.979591836735</c:v>
                </c:pt>
                <c:pt idx="45">
                  <c:v>15.183673469388001</c:v>
                </c:pt>
                <c:pt idx="46">
                  <c:v>15.387755102041</c:v>
                </c:pt>
                <c:pt idx="47">
                  <c:v>15.591836734694001</c:v>
                </c:pt>
                <c:pt idx="48">
                  <c:v>15.795918367346999</c:v>
                </c:pt>
                <c:pt idx="49">
                  <c:v>16</c:v>
                </c:pt>
                <c:pt idx="50">
                  <c:v>16.204081632653001</c:v>
                </c:pt>
                <c:pt idx="51">
                  <c:v>16.408163265306001</c:v>
                </c:pt>
                <c:pt idx="52">
                  <c:v>16.612244897958998</c:v>
                </c:pt>
                <c:pt idx="53">
                  <c:v>16.816326530611999</c:v>
                </c:pt>
                <c:pt idx="54">
                  <c:v>17.020408163265</c:v>
                </c:pt>
                <c:pt idx="55">
                  <c:v>17.224489795918</c:v>
                </c:pt>
                <c:pt idx="56">
                  <c:v>17.428571428571001</c:v>
                </c:pt>
                <c:pt idx="57">
                  <c:v>17.632653061223998</c:v>
                </c:pt>
                <c:pt idx="58">
                  <c:v>17.836734693877997</c:v>
                </c:pt>
                <c:pt idx="59">
                  <c:v>18.040816326530997</c:v>
                </c:pt>
                <c:pt idx="60">
                  <c:v>18.244897959183998</c:v>
                </c:pt>
                <c:pt idx="61">
                  <c:v>18.448979591837002</c:v>
                </c:pt>
                <c:pt idx="62">
                  <c:v>18.653061224490003</c:v>
                </c:pt>
                <c:pt idx="63">
                  <c:v>18.857142857143003</c:v>
                </c:pt>
                <c:pt idx="64">
                  <c:v>19.061224489796</c:v>
                </c:pt>
                <c:pt idx="65">
                  <c:v>19.265306122449001</c:v>
                </c:pt>
                <c:pt idx="66">
                  <c:v>19.469387755102002</c:v>
                </c:pt>
                <c:pt idx="67">
                  <c:v>19.673469387755002</c:v>
                </c:pt>
                <c:pt idx="68">
                  <c:v>19.877551020407999</c:v>
                </c:pt>
                <c:pt idx="69">
                  <c:v>20.081632653061</c:v>
                </c:pt>
                <c:pt idx="70">
                  <c:v>20.285714285714</c:v>
                </c:pt>
                <c:pt idx="71">
                  <c:v>20.489795918367001</c:v>
                </c:pt>
                <c:pt idx="72">
                  <c:v>20.693877551020002</c:v>
                </c:pt>
                <c:pt idx="73">
                  <c:v>20.897959183672999</c:v>
                </c:pt>
                <c:pt idx="74">
                  <c:v>21.102040816327001</c:v>
                </c:pt>
                <c:pt idx="75">
                  <c:v>21.306122448979998</c:v>
                </c:pt>
                <c:pt idx="76">
                  <c:v>21.510204081632999</c:v>
                </c:pt>
                <c:pt idx="77">
                  <c:v>21.714285714286</c:v>
                </c:pt>
                <c:pt idx="78">
                  <c:v>21.918367346939</c:v>
                </c:pt>
                <c:pt idx="79">
                  <c:v>22.122448979592001</c:v>
                </c:pt>
                <c:pt idx="80">
                  <c:v>22.326530612244998</c:v>
                </c:pt>
                <c:pt idx="81">
                  <c:v>22.530612244897998</c:v>
                </c:pt>
                <c:pt idx="82">
                  <c:v>22.734693877550999</c:v>
                </c:pt>
                <c:pt idx="83">
                  <c:v>22.938775510204</c:v>
                </c:pt>
                <c:pt idx="84">
                  <c:v>23.142857142856997</c:v>
                </c:pt>
                <c:pt idx="85">
                  <c:v>23.346938775509997</c:v>
                </c:pt>
                <c:pt idx="86">
                  <c:v>23.551020408162998</c:v>
                </c:pt>
                <c:pt idx="87">
                  <c:v>23.755102040816002</c:v>
                </c:pt>
                <c:pt idx="88">
                  <c:v>23.959183673469003</c:v>
                </c:pt>
                <c:pt idx="89">
                  <c:v>24.163265306122003</c:v>
                </c:pt>
                <c:pt idx="90">
                  <c:v>24.367346938776002</c:v>
                </c:pt>
                <c:pt idx="91">
                  <c:v>24.571428571428999</c:v>
                </c:pt>
                <c:pt idx="92">
                  <c:v>24.775510204082</c:v>
                </c:pt>
                <c:pt idx="93">
                  <c:v>24.979591836735</c:v>
                </c:pt>
                <c:pt idx="94">
                  <c:v>25.183673469388001</c:v>
                </c:pt>
                <c:pt idx="95">
                  <c:v>25.387755102041002</c:v>
                </c:pt>
                <c:pt idx="96">
                  <c:v>25.591836734693999</c:v>
                </c:pt>
                <c:pt idx="97">
                  <c:v>25.795918367346999</c:v>
                </c:pt>
                <c:pt idx="98">
                  <c:v>26</c:v>
                </c:pt>
              </c:numCache>
            </c:numRef>
          </c:xVal>
          <c:yVal>
            <c:numRef>
              <c:f>'2Rx2L'!$O$5:$O$103</c:f>
              <c:numCache>
                <c:formatCode>General</c:formatCode>
                <c:ptCount val="99"/>
                <c:pt idx="0">
                  <c:v>-85.392394999999993</c:v>
                </c:pt>
                <c:pt idx="1">
                  <c:v>-80.510406000000003</c:v>
                </c:pt>
                <c:pt idx="2">
                  <c:v>-74.119529999999997</c:v>
                </c:pt>
                <c:pt idx="3">
                  <c:v>-69.132583999999994</c:v>
                </c:pt>
                <c:pt idx="4">
                  <c:v>-66.538460000000001</c:v>
                </c:pt>
                <c:pt idx="5">
                  <c:v>-66.727218999999991</c:v>
                </c:pt>
                <c:pt idx="6">
                  <c:v>-68.437733000000009</c:v>
                </c:pt>
                <c:pt idx="7">
                  <c:v>-72.098549000000006</c:v>
                </c:pt>
                <c:pt idx="8">
                  <c:v>-73.607971000000006</c:v>
                </c:pt>
                <c:pt idx="9">
                  <c:v>-78.102356</c:v>
                </c:pt>
                <c:pt idx="10">
                  <c:v>-78.683716000000004</c:v>
                </c:pt>
                <c:pt idx="11">
                  <c:v>-80.150322000000003</c:v>
                </c:pt>
                <c:pt idx="12">
                  <c:v>-76.368172000000001</c:v>
                </c:pt>
                <c:pt idx="13">
                  <c:v>-76.872101000000001</c:v>
                </c:pt>
                <c:pt idx="14">
                  <c:v>-77.188049000000007</c:v>
                </c:pt>
                <c:pt idx="15">
                  <c:v>-79.626534000000007</c:v>
                </c:pt>
                <c:pt idx="16">
                  <c:v>-84.327620999999994</c:v>
                </c:pt>
                <c:pt idx="17">
                  <c:v>-87.392409999999998</c:v>
                </c:pt>
                <c:pt idx="18">
                  <c:v>-87.306931000000006</c:v>
                </c:pt>
                <c:pt idx="19">
                  <c:v>-79.572693000000001</c:v>
                </c:pt>
                <c:pt idx="20">
                  <c:v>-75.316497999999996</c:v>
                </c:pt>
                <c:pt idx="21">
                  <c:v>-75.303061999999997</c:v>
                </c:pt>
                <c:pt idx="22">
                  <c:v>-78.642769000000001</c:v>
                </c:pt>
                <c:pt idx="23">
                  <c:v>-77.227530999999999</c:v>
                </c:pt>
                <c:pt idx="24">
                  <c:v>-74.162270000000007</c:v>
                </c:pt>
                <c:pt idx="25">
                  <c:v>-70.963645999999997</c:v>
                </c:pt>
                <c:pt idx="26">
                  <c:v>-71.778282000000004</c:v>
                </c:pt>
                <c:pt idx="27">
                  <c:v>-73.475860999999995</c:v>
                </c:pt>
                <c:pt idx="28">
                  <c:v>-76.519706999999997</c:v>
                </c:pt>
                <c:pt idx="29">
                  <c:v>-79.184532000000004</c:v>
                </c:pt>
                <c:pt idx="30">
                  <c:v>-80.765366</c:v>
                </c:pt>
                <c:pt idx="31">
                  <c:v>-83.965546000000003</c:v>
                </c:pt>
                <c:pt idx="32">
                  <c:v>-82.331199999999995</c:v>
                </c:pt>
                <c:pt idx="33">
                  <c:v>-85.576117999999994</c:v>
                </c:pt>
                <c:pt idx="34">
                  <c:v>-85.388199</c:v>
                </c:pt>
                <c:pt idx="35">
                  <c:v>-87.476387000000003</c:v>
                </c:pt>
                <c:pt idx="36">
                  <c:v>-84.310562000000004</c:v>
                </c:pt>
                <c:pt idx="37">
                  <c:v>-81.155113</c:v>
                </c:pt>
                <c:pt idx="38">
                  <c:v>-77.654655000000005</c:v>
                </c:pt>
                <c:pt idx="39">
                  <c:v>-75.785797000000002</c:v>
                </c:pt>
                <c:pt idx="40">
                  <c:v>-75.468597000000003</c:v>
                </c:pt>
                <c:pt idx="41">
                  <c:v>-78.394958000000003</c:v>
                </c:pt>
                <c:pt idx="42">
                  <c:v>-78.080192999999994</c:v>
                </c:pt>
                <c:pt idx="43">
                  <c:v>-74.791267000000005</c:v>
                </c:pt>
                <c:pt idx="44">
                  <c:v>-71.420822000000001</c:v>
                </c:pt>
                <c:pt idx="45">
                  <c:v>-70.553489999999996</c:v>
                </c:pt>
                <c:pt idx="46">
                  <c:v>-71.742858999999996</c:v>
                </c:pt>
                <c:pt idx="47">
                  <c:v>-71.810905000000005</c:v>
                </c:pt>
                <c:pt idx="48">
                  <c:v>-71.344489999999993</c:v>
                </c:pt>
                <c:pt idx="49">
                  <c:v>-69.452881000000005</c:v>
                </c:pt>
                <c:pt idx="50">
                  <c:v>-68.222194999999999</c:v>
                </c:pt>
                <c:pt idx="51">
                  <c:v>-67.052810999999991</c:v>
                </c:pt>
                <c:pt idx="52">
                  <c:v>-68.385711999999998</c:v>
                </c:pt>
                <c:pt idx="53">
                  <c:v>-68.86418900000001</c:v>
                </c:pt>
                <c:pt idx="54">
                  <c:v>-70.592376999999999</c:v>
                </c:pt>
                <c:pt idx="55">
                  <c:v>-70.370186000000004</c:v>
                </c:pt>
                <c:pt idx="56">
                  <c:v>-70.884490999999997</c:v>
                </c:pt>
                <c:pt idx="57">
                  <c:v>-71.020499999999998</c:v>
                </c:pt>
                <c:pt idx="58">
                  <c:v>-70.861403999999993</c:v>
                </c:pt>
                <c:pt idx="59">
                  <c:v>-70.484961999999996</c:v>
                </c:pt>
                <c:pt idx="60">
                  <c:v>-70.086487000000005</c:v>
                </c:pt>
                <c:pt idx="61">
                  <c:v>-72.071128999999999</c:v>
                </c:pt>
                <c:pt idx="62">
                  <c:v>-72.913337999999996</c:v>
                </c:pt>
                <c:pt idx="63">
                  <c:v>-74.868217000000001</c:v>
                </c:pt>
                <c:pt idx="64">
                  <c:v>-75.451149000000001</c:v>
                </c:pt>
                <c:pt idx="65">
                  <c:v>-75.551224000000005</c:v>
                </c:pt>
                <c:pt idx="66">
                  <c:v>-81.742035000000001</c:v>
                </c:pt>
                <c:pt idx="67">
                  <c:v>-82.687599000000006</c:v>
                </c:pt>
                <c:pt idx="68">
                  <c:v>-87.405060000000006</c:v>
                </c:pt>
                <c:pt idx="69">
                  <c:v>-82.015441999999993</c:v>
                </c:pt>
                <c:pt idx="70">
                  <c:v>-82.806022999999996</c:v>
                </c:pt>
                <c:pt idx="71">
                  <c:v>-81.076042000000001</c:v>
                </c:pt>
                <c:pt idx="72">
                  <c:v>-80.830924999999993</c:v>
                </c:pt>
                <c:pt idx="73">
                  <c:v>-77.279540999999995</c:v>
                </c:pt>
                <c:pt idx="74">
                  <c:v>-72.587363999999994</c:v>
                </c:pt>
                <c:pt idx="75">
                  <c:v>-68.29986199999999</c:v>
                </c:pt>
                <c:pt idx="76">
                  <c:v>-66.077774000000005</c:v>
                </c:pt>
                <c:pt idx="77">
                  <c:v>-65.512608</c:v>
                </c:pt>
                <c:pt idx="78">
                  <c:v>-66.195056999999991</c:v>
                </c:pt>
                <c:pt idx="79">
                  <c:v>-66.085628999999997</c:v>
                </c:pt>
                <c:pt idx="80">
                  <c:v>-65.906395000000003</c:v>
                </c:pt>
                <c:pt idx="81">
                  <c:v>-64.028899999999993</c:v>
                </c:pt>
                <c:pt idx="82">
                  <c:v>-63.713894000000003</c:v>
                </c:pt>
                <c:pt idx="83">
                  <c:v>-62.909519000000003</c:v>
                </c:pt>
                <c:pt idx="84">
                  <c:v>-63.396236000000002</c:v>
                </c:pt>
                <c:pt idx="85">
                  <c:v>-62.245795999999999</c:v>
                </c:pt>
                <c:pt idx="86">
                  <c:v>-61.196055999999999</c:v>
                </c:pt>
                <c:pt idx="87">
                  <c:v>-59.280991</c:v>
                </c:pt>
                <c:pt idx="88">
                  <c:v>-58.699275999999998</c:v>
                </c:pt>
                <c:pt idx="89">
                  <c:v>-58.832408999999998</c:v>
                </c:pt>
                <c:pt idx="90">
                  <c:v>-59.715992</c:v>
                </c:pt>
                <c:pt idx="91">
                  <c:v>-59.463810000000002</c:v>
                </c:pt>
                <c:pt idx="92">
                  <c:v>-58.121136</c:v>
                </c:pt>
                <c:pt idx="93">
                  <c:v>-56.755951000000003</c:v>
                </c:pt>
                <c:pt idx="94">
                  <c:v>-56.345806000000003</c:v>
                </c:pt>
                <c:pt idx="95">
                  <c:v>-56.792262999999998</c:v>
                </c:pt>
                <c:pt idx="96">
                  <c:v>-56.640003</c:v>
                </c:pt>
                <c:pt idx="97">
                  <c:v>-55.976669000000001</c:v>
                </c:pt>
                <c:pt idx="98">
                  <c:v>-55.146205999999999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6-463C-AAFC-E43F7C369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60896"/>
        <c:axId val="95371264"/>
      </c:scatterChart>
      <c:valAx>
        <c:axId val="95360896"/>
        <c:scaling>
          <c:orientation val="minMax"/>
          <c:max val="26"/>
          <c:min val="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5371264"/>
        <c:crosses val="autoZero"/>
        <c:crossBetween val="midCat"/>
        <c:majorUnit val="2"/>
      </c:valAx>
      <c:valAx>
        <c:axId val="95371264"/>
        <c:scaling>
          <c:orientation val="minMax"/>
          <c:max val="0"/>
          <c:min val="-10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536089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&amp; Data'!$J$4:$J$204</c:f>
              <c:numCache>
                <c:formatCode>General</c:formatCode>
                <c:ptCount val="201"/>
                <c:pt idx="0">
                  <c:v>-2.5738102999999998E-2</c:v>
                </c:pt>
                <c:pt idx="1">
                  <c:v>-3.7777563999999999E-3</c:v>
                </c:pt>
                <c:pt idx="2">
                  <c:v>-7.8450929E-4</c:v>
                </c:pt>
                <c:pt idx="3">
                  <c:v>2.389061E-3</c:v>
                </c:pt>
                <c:pt idx="4">
                  <c:v>1.3519901000000001E-2</c:v>
                </c:pt>
                <c:pt idx="5">
                  <c:v>2.8196994E-2</c:v>
                </c:pt>
                <c:pt idx="6">
                  <c:v>5.1150071999999998E-2</c:v>
                </c:pt>
                <c:pt idx="7">
                  <c:v>0.11028112</c:v>
                </c:pt>
                <c:pt idx="8">
                  <c:v>0.19647693999999999</c:v>
                </c:pt>
                <c:pt idx="9">
                  <c:v>0.32210805999999997</c:v>
                </c:pt>
                <c:pt idx="10">
                  <c:v>0.48707914000000002</c:v>
                </c:pt>
                <c:pt idx="11">
                  <c:v>0.72651916999999999</c:v>
                </c:pt>
                <c:pt idx="12">
                  <c:v>0.96092063000000005</c:v>
                </c:pt>
                <c:pt idx="13">
                  <c:v>1.1379916999999999</c:v>
                </c:pt>
                <c:pt idx="14">
                  <c:v>1.2565805000000001</c:v>
                </c:pt>
                <c:pt idx="15">
                  <c:v>1.3133575</c:v>
                </c:pt>
                <c:pt idx="16">
                  <c:v>1.2990729999999999</c:v>
                </c:pt>
                <c:pt idx="17">
                  <c:v>1.2361001</c:v>
                </c:pt>
                <c:pt idx="18">
                  <c:v>1.1198851000000001</c:v>
                </c:pt>
                <c:pt idx="19">
                  <c:v>0.93759327999999997</c:v>
                </c:pt>
                <c:pt idx="20">
                  <c:v>0.69601911000000005</c:v>
                </c:pt>
                <c:pt idx="21">
                  <c:v>0.45553386000000001</c:v>
                </c:pt>
                <c:pt idx="22">
                  <c:v>0.25868492999999998</c:v>
                </c:pt>
                <c:pt idx="23">
                  <c:v>9.7798607999999995E-2</c:v>
                </c:pt>
                <c:pt idx="24">
                  <c:v>-8.8586344999999997E-2</c:v>
                </c:pt>
                <c:pt idx="25">
                  <c:v>-0.24396633000000001</c:v>
                </c:pt>
                <c:pt idx="26">
                  <c:v>-0.38626336999999999</c:v>
                </c:pt>
                <c:pt idx="27">
                  <c:v>-0.52762430999999999</c:v>
                </c:pt>
                <c:pt idx="28">
                  <c:v>-0.66442363999999998</c:v>
                </c:pt>
                <c:pt idx="29">
                  <c:v>-0.83391981999999998</c:v>
                </c:pt>
                <c:pt idx="30">
                  <c:v>-1.0390664000000001</c:v>
                </c:pt>
                <c:pt idx="31">
                  <c:v>-1.2857455</c:v>
                </c:pt>
                <c:pt idx="32">
                  <c:v>-1.5655714999999999</c:v>
                </c:pt>
                <c:pt idx="33">
                  <c:v>-1.8590926999999999</c:v>
                </c:pt>
                <c:pt idx="34">
                  <c:v>-2.2777102</c:v>
                </c:pt>
                <c:pt idx="35">
                  <c:v>-2.8418241000000002</c:v>
                </c:pt>
                <c:pt idx="36">
                  <c:v>-3.5957270000000001</c:v>
                </c:pt>
                <c:pt idx="37">
                  <c:v>-4.6147847000000004</c:v>
                </c:pt>
                <c:pt idx="38">
                  <c:v>-6.0149388000000004</c:v>
                </c:pt>
                <c:pt idx="39">
                  <c:v>-7.9920844999999998</c:v>
                </c:pt>
                <c:pt idx="40">
                  <c:v>-10.492826000000001</c:v>
                </c:pt>
                <c:pt idx="41">
                  <c:v>-12.541339000000001</c:v>
                </c:pt>
                <c:pt idx="42">
                  <c:v>-13.955686999999999</c:v>
                </c:pt>
                <c:pt idx="43">
                  <c:v>-14.945074</c:v>
                </c:pt>
                <c:pt idx="44">
                  <c:v>-15.567064</c:v>
                </c:pt>
                <c:pt idx="45">
                  <c:v>-15.853331000000001</c:v>
                </c:pt>
                <c:pt idx="46">
                  <c:v>-15.757644000000001</c:v>
                </c:pt>
                <c:pt idx="47">
                  <c:v>-15.164256999999999</c:v>
                </c:pt>
                <c:pt idx="48">
                  <c:v>-13.887651999999999</c:v>
                </c:pt>
                <c:pt idx="49">
                  <c:v>-11.992718</c:v>
                </c:pt>
                <c:pt idx="50">
                  <c:v>-10.458926</c:v>
                </c:pt>
                <c:pt idx="51">
                  <c:v>-9.4373807999999997</c:v>
                </c:pt>
                <c:pt idx="52">
                  <c:v>-8.6862793000000007</c:v>
                </c:pt>
                <c:pt idx="53">
                  <c:v>-8.1320581000000001</c:v>
                </c:pt>
                <c:pt idx="54">
                  <c:v>-7.6966114000000001</c:v>
                </c:pt>
                <c:pt idx="55">
                  <c:v>-7.3702974000000001</c:v>
                </c:pt>
                <c:pt idx="56">
                  <c:v>-7.1236730000000001</c:v>
                </c:pt>
                <c:pt idx="57">
                  <c:v>-6.93574</c:v>
                </c:pt>
                <c:pt idx="58">
                  <c:v>-6.7848182000000001</c:v>
                </c:pt>
                <c:pt idx="59">
                  <c:v>-6.6690521</c:v>
                </c:pt>
                <c:pt idx="60">
                  <c:v>-6.5834435999999998</c:v>
                </c:pt>
                <c:pt idx="61">
                  <c:v>-6.5247048999999997</c:v>
                </c:pt>
                <c:pt idx="62">
                  <c:v>-6.4831319000000001</c:v>
                </c:pt>
                <c:pt idx="63">
                  <c:v>-6.4631629000000004</c:v>
                </c:pt>
                <c:pt idx="64">
                  <c:v>-6.4679842000000001</c:v>
                </c:pt>
                <c:pt idx="65">
                  <c:v>-6.5012511999999996</c:v>
                </c:pt>
                <c:pt idx="66">
                  <c:v>-6.5829630000000003</c:v>
                </c:pt>
                <c:pt idx="67">
                  <c:v>-6.7069882999999999</c:v>
                </c:pt>
                <c:pt idx="68">
                  <c:v>-6.8579340000000002</c:v>
                </c:pt>
                <c:pt idx="69">
                  <c:v>-7.0376158000000002</c:v>
                </c:pt>
                <c:pt idx="70">
                  <c:v>-7.2338699999999996</c:v>
                </c:pt>
                <c:pt idx="71">
                  <c:v>-7.4510021000000002</c:v>
                </c:pt>
                <c:pt idx="72">
                  <c:v>-7.6658787999999998</c:v>
                </c:pt>
                <c:pt idx="73">
                  <c:v>-7.8867683</c:v>
                </c:pt>
                <c:pt idx="74">
                  <c:v>-8.1171521999999996</c:v>
                </c:pt>
                <c:pt idx="75">
                  <c:v>-8.3091258999999997</c:v>
                </c:pt>
                <c:pt idx="76">
                  <c:v>-8.4983272999999997</c:v>
                </c:pt>
                <c:pt idx="77">
                  <c:v>-8.6718539999999997</c:v>
                </c:pt>
                <c:pt idx="78">
                  <c:v>-8.8249521000000009</c:v>
                </c:pt>
                <c:pt idx="79">
                  <c:v>-8.9608582999999999</c:v>
                </c:pt>
                <c:pt idx="80">
                  <c:v>-9.0497007000000007</c:v>
                </c:pt>
                <c:pt idx="81">
                  <c:v>-9.1450890999999999</c:v>
                </c:pt>
                <c:pt idx="82">
                  <c:v>-9.1659679000000001</c:v>
                </c:pt>
                <c:pt idx="83">
                  <c:v>-9.1474609000000004</c:v>
                </c:pt>
                <c:pt idx="84">
                  <c:v>-9.1184472999999997</c:v>
                </c:pt>
                <c:pt idx="85">
                  <c:v>-9.0574150000000007</c:v>
                </c:pt>
                <c:pt idx="86">
                  <c:v>-8.9837208000000004</c:v>
                </c:pt>
                <c:pt idx="87">
                  <c:v>-8.9007406000000007</c:v>
                </c:pt>
                <c:pt idx="88">
                  <c:v>-8.8064718000000006</c:v>
                </c:pt>
                <c:pt idx="89">
                  <c:v>-8.7292223</c:v>
                </c:pt>
                <c:pt idx="90">
                  <c:v>-8.6303186000000007</c:v>
                </c:pt>
                <c:pt idx="91">
                  <c:v>-8.5807675999999997</c:v>
                </c:pt>
                <c:pt idx="92">
                  <c:v>-8.5178518000000008</c:v>
                </c:pt>
                <c:pt idx="93">
                  <c:v>-8.4615144999999998</c:v>
                </c:pt>
                <c:pt idx="94">
                  <c:v>-8.3970661</c:v>
                </c:pt>
                <c:pt idx="95">
                  <c:v>-8.3312644999999996</c:v>
                </c:pt>
                <c:pt idx="96">
                  <c:v>-8.2484254999999997</c:v>
                </c:pt>
                <c:pt idx="97">
                  <c:v>-8.1641721999999994</c:v>
                </c:pt>
                <c:pt idx="98">
                  <c:v>-8.0781641000000004</c:v>
                </c:pt>
                <c:pt idx="99">
                  <c:v>-7.9951363000000004</c:v>
                </c:pt>
                <c:pt idx="100">
                  <c:v>-7.8999543000000001</c:v>
                </c:pt>
                <c:pt idx="101">
                  <c:v>-7.8118810999999999</c:v>
                </c:pt>
                <c:pt idx="102">
                  <c:v>-7.7198295999999997</c:v>
                </c:pt>
                <c:pt idx="103">
                  <c:v>-7.6183043000000001</c:v>
                </c:pt>
                <c:pt idx="104">
                  <c:v>-7.5212773999999998</c:v>
                </c:pt>
                <c:pt idx="105">
                  <c:v>-7.4391980000000002</c:v>
                </c:pt>
                <c:pt idx="106">
                  <c:v>-7.3540010000000002</c:v>
                </c:pt>
                <c:pt idx="107">
                  <c:v>-7.2794584999999996</c:v>
                </c:pt>
                <c:pt idx="108">
                  <c:v>-7.2142137999999996</c:v>
                </c:pt>
                <c:pt idx="109">
                  <c:v>-7.1598953999999999</c:v>
                </c:pt>
                <c:pt idx="110">
                  <c:v>-7.1136455999999999</c:v>
                </c:pt>
                <c:pt idx="111">
                  <c:v>-7.0827974999999999</c:v>
                </c:pt>
                <c:pt idx="112">
                  <c:v>-7.0813408000000004</c:v>
                </c:pt>
                <c:pt idx="113">
                  <c:v>-7.0853714999999999</c:v>
                </c:pt>
                <c:pt idx="114">
                  <c:v>-7.1000810000000003</c:v>
                </c:pt>
                <c:pt idx="115">
                  <c:v>-7.1504425999999999</c:v>
                </c:pt>
                <c:pt idx="116">
                  <c:v>-7.2111378000000004</c:v>
                </c:pt>
                <c:pt idx="117">
                  <c:v>-7.2750491999999998</c:v>
                </c:pt>
                <c:pt idx="118">
                  <c:v>-7.3445821000000002</c:v>
                </c:pt>
                <c:pt idx="119">
                  <c:v>-7.4216823999999999</c:v>
                </c:pt>
                <c:pt idx="120">
                  <c:v>-7.4745850999999996</c:v>
                </c:pt>
                <c:pt idx="121">
                  <c:v>-7.5321784000000003</c:v>
                </c:pt>
                <c:pt idx="122">
                  <c:v>-7.5927014000000002</c:v>
                </c:pt>
                <c:pt idx="123">
                  <c:v>-7.6355275999999996</c:v>
                </c:pt>
                <c:pt idx="124">
                  <c:v>-7.6543669999999997</c:v>
                </c:pt>
                <c:pt idx="125">
                  <c:v>-7.6598534999999996</c:v>
                </c:pt>
                <c:pt idx="126">
                  <c:v>-7.6564497999999999</c:v>
                </c:pt>
                <c:pt idx="127">
                  <c:v>-7.6392436000000004</c:v>
                </c:pt>
                <c:pt idx="128">
                  <c:v>-7.6125097000000004</c:v>
                </c:pt>
                <c:pt idx="129">
                  <c:v>-7.6048049999999998</c:v>
                </c:pt>
                <c:pt idx="130">
                  <c:v>-7.5928316000000002</c:v>
                </c:pt>
                <c:pt idx="131">
                  <c:v>-7.5740314</c:v>
                </c:pt>
                <c:pt idx="132">
                  <c:v>-7.5752673000000001</c:v>
                </c:pt>
                <c:pt idx="133">
                  <c:v>-7.5624361000000002</c:v>
                </c:pt>
                <c:pt idx="134">
                  <c:v>-7.5515188999999996</c:v>
                </c:pt>
                <c:pt idx="135">
                  <c:v>-7.5456886000000001</c:v>
                </c:pt>
                <c:pt idx="136">
                  <c:v>-7.5510773999999996</c:v>
                </c:pt>
                <c:pt idx="137">
                  <c:v>-7.5640787999999999</c:v>
                </c:pt>
                <c:pt idx="138">
                  <c:v>-7.5671239000000003</c:v>
                </c:pt>
                <c:pt idx="139">
                  <c:v>-7.5694059999999999</c:v>
                </c:pt>
                <c:pt idx="140">
                  <c:v>-7.5881853000000001</c:v>
                </c:pt>
                <c:pt idx="141">
                  <c:v>-7.5915337000000003</c:v>
                </c:pt>
                <c:pt idx="142">
                  <c:v>-7.6202148999999997</c:v>
                </c:pt>
                <c:pt idx="143">
                  <c:v>-7.6529574</c:v>
                </c:pt>
                <c:pt idx="144">
                  <c:v>-7.6889434000000003</c:v>
                </c:pt>
                <c:pt idx="145">
                  <c:v>-7.7342161999999997</c:v>
                </c:pt>
                <c:pt idx="146">
                  <c:v>-7.7774619999999999</c:v>
                </c:pt>
                <c:pt idx="147">
                  <c:v>-7.8269476999999998</c:v>
                </c:pt>
                <c:pt idx="148">
                  <c:v>-7.8713316999999998</c:v>
                </c:pt>
                <c:pt idx="149">
                  <c:v>-7.9084763999999996</c:v>
                </c:pt>
                <c:pt idx="150">
                  <c:v>-7.9547515000000004</c:v>
                </c:pt>
                <c:pt idx="151">
                  <c:v>-8.0043097000000003</c:v>
                </c:pt>
                <c:pt idx="152">
                  <c:v>-8.0588007000000008</c:v>
                </c:pt>
                <c:pt idx="153">
                  <c:v>-8.1051359000000005</c:v>
                </c:pt>
                <c:pt idx="154">
                  <c:v>-8.1539544999999993</c:v>
                </c:pt>
                <c:pt idx="155">
                  <c:v>-8.2104873999999999</c:v>
                </c:pt>
                <c:pt idx="156">
                  <c:v>-8.2702779999999994</c:v>
                </c:pt>
                <c:pt idx="157">
                  <c:v>-8.3345889999999994</c:v>
                </c:pt>
                <c:pt idx="158">
                  <c:v>-8.3955183000000009</c:v>
                </c:pt>
                <c:pt idx="159">
                  <c:v>-8.4642848999999991</c:v>
                </c:pt>
                <c:pt idx="160">
                  <c:v>-8.5389976999999995</c:v>
                </c:pt>
                <c:pt idx="161">
                  <c:v>-8.6221827999999991</c:v>
                </c:pt>
                <c:pt idx="162">
                  <c:v>-8.7228888999999992</c:v>
                </c:pt>
                <c:pt idx="163">
                  <c:v>-8.8228492999999997</c:v>
                </c:pt>
                <c:pt idx="164">
                  <c:v>-8.9302186999999993</c:v>
                </c:pt>
                <c:pt idx="165">
                  <c:v>-9.0513382</c:v>
                </c:pt>
                <c:pt idx="166">
                  <c:v>-9.1641072999999995</c:v>
                </c:pt>
                <c:pt idx="167">
                  <c:v>-9.2780980999999993</c:v>
                </c:pt>
                <c:pt idx="168">
                  <c:v>-9.3841467000000005</c:v>
                </c:pt>
                <c:pt idx="169">
                  <c:v>-9.4665298</c:v>
                </c:pt>
                <c:pt idx="170">
                  <c:v>-9.5412569000000005</c:v>
                </c:pt>
                <c:pt idx="171">
                  <c:v>-9.6212473000000003</c:v>
                </c:pt>
                <c:pt idx="172">
                  <c:v>-9.7121639000000002</c:v>
                </c:pt>
                <c:pt idx="173">
                  <c:v>-9.8250665999999995</c:v>
                </c:pt>
                <c:pt idx="174">
                  <c:v>-9.9566879000000004</c:v>
                </c:pt>
                <c:pt idx="175">
                  <c:v>-10.106109999999999</c:v>
                </c:pt>
                <c:pt idx="176">
                  <c:v>-10.293056</c:v>
                </c:pt>
                <c:pt idx="177">
                  <c:v>-10.532273999999999</c:v>
                </c:pt>
                <c:pt idx="178">
                  <c:v>-10.812408</c:v>
                </c:pt>
                <c:pt idx="179">
                  <c:v>-11.106721</c:v>
                </c:pt>
                <c:pt idx="180">
                  <c:v>-11.464054000000001</c:v>
                </c:pt>
                <c:pt idx="181">
                  <c:v>-11.825927</c:v>
                </c:pt>
                <c:pt idx="182">
                  <c:v>-12.181112000000001</c:v>
                </c:pt>
                <c:pt idx="183">
                  <c:v>-12.533772000000001</c:v>
                </c:pt>
                <c:pt idx="184">
                  <c:v>-12.924379</c:v>
                </c:pt>
                <c:pt idx="185">
                  <c:v>-13.282501999999999</c:v>
                </c:pt>
                <c:pt idx="186">
                  <c:v>-13.569409</c:v>
                </c:pt>
                <c:pt idx="187">
                  <c:v>-13.909772</c:v>
                </c:pt>
                <c:pt idx="188">
                  <c:v>-14.170821999999999</c:v>
                </c:pt>
                <c:pt idx="189">
                  <c:v>-14.383839999999999</c:v>
                </c:pt>
                <c:pt idx="190">
                  <c:v>-14.407495000000001</c:v>
                </c:pt>
                <c:pt idx="191">
                  <c:v>-14.409359</c:v>
                </c:pt>
                <c:pt idx="192">
                  <c:v>-14.24334</c:v>
                </c:pt>
                <c:pt idx="193">
                  <c:v>-13.897221</c:v>
                </c:pt>
                <c:pt idx="194">
                  <c:v>-13.427773</c:v>
                </c:pt>
                <c:pt idx="195">
                  <c:v>-13.140658</c:v>
                </c:pt>
                <c:pt idx="196">
                  <c:v>-12.533251999999999</c:v>
                </c:pt>
                <c:pt idx="197">
                  <c:v>-11.982146999999999</c:v>
                </c:pt>
                <c:pt idx="198">
                  <c:v>-11.398215</c:v>
                </c:pt>
                <c:pt idx="199">
                  <c:v>-10.975116999999999</c:v>
                </c:pt>
                <c:pt idx="200">
                  <c:v>-10.539831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2C-4EB9-ABE4-2D5F903BE58A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&amp; Data'!$T$4:$T$204</c:f>
              <c:numCache>
                <c:formatCode>General</c:formatCode>
                <c:ptCount val="201"/>
                <c:pt idx="0">
                  <c:v>-6.4661272000000006E-2</c:v>
                </c:pt>
                <c:pt idx="1">
                  <c:v>-4.7548473000000001E-2</c:v>
                </c:pt>
                <c:pt idx="2">
                  <c:v>-5.2294403000000003E-2</c:v>
                </c:pt>
                <c:pt idx="3">
                  <c:v>-5.7789303E-2</c:v>
                </c:pt>
                <c:pt idx="4">
                  <c:v>-5.3325496999999999E-2</c:v>
                </c:pt>
                <c:pt idx="5">
                  <c:v>-4.4458006000000001E-2</c:v>
                </c:pt>
                <c:pt idx="6">
                  <c:v>-2.7678279E-2</c:v>
                </c:pt>
                <c:pt idx="7">
                  <c:v>2.9359429999999999E-2</c:v>
                </c:pt>
                <c:pt idx="8">
                  <c:v>0.10888409</c:v>
                </c:pt>
                <c:pt idx="9">
                  <c:v>0.22029921</c:v>
                </c:pt>
                <c:pt idx="10">
                  <c:v>0.35524955000000003</c:v>
                </c:pt>
                <c:pt idx="11">
                  <c:v>0.54533708000000003</c:v>
                </c:pt>
                <c:pt idx="12">
                  <c:v>0.71446918999999998</c:v>
                </c:pt>
                <c:pt idx="13">
                  <c:v>0.82454245999999998</c:v>
                </c:pt>
                <c:pt idx="14">
                  <c:v>0.87665218</c:v>
                </c:pt>
                <c:pt idx="15">
                  <c:v>0.86517191000000004</c:v>
                </c:pt>
                <c:pt idx="16">
                  <c:v>0.77353530999999998</c:v>
                </c:pt>
                <c:pt idx="17">
                  <c:v>0.63067371000000005</c:v>
                </c:pt>
                <c:pt idx="18">
                  <c:v>0.43676927999999998</c:v>
                </c:pt>
                <c:pt idx="19">
                  <c:v>0.18627763999999999</c:v>
                </c:pt>
                <c:pt idx="20">
                  <c:v>-0.10622463</c:v>
                </c:pt>
                <c:pt idx="21">
                  <c:v>-0.38367711999999998</c:v>
                </c:pt>
                <c:pt idx="22">
                  <c:v>-0.61815070999999999</c:v>
                </c:pt>
                <c:pt idx="23">
                  <c:v>-0.81296944999999998</c:v>
                </c:pt>
                <c:pt idx="24">
                  <c:v>-0.97998982999999995</c:v>
                </c:pt>
                <c:pt idx="25">
                  <c:v>-1.1153907999999999</c:v>
                </c:pt>
                <c:pt idx="26">
                  <c:v>-1.232356</c:v>
                </c:pt>
                <c:pt idx="27">
                  <c:v>-1.3414539999999999</c:v>
                </c:pt>
                <c:pt idx="28">
                  <c:v>-1.4413617999999999</c:v>
                </c:pt>
                <c:pt idx="29">
                  <c:v>-1.5567964000000001</c:v>
                </c:pt>
                <c:pt idx="30">
                  <c:v>-1.6865095999999999</c:v>
                </c:pt>
                <c:pt idx="31">
                  <c:v>-1.8317604000000001</c:v>
                </c:pt>
                <c:pt idx="32">
                  <c:v>-1.9944949999999999</c:v>
                </c:pt>
                <c:pt idx="33">
                  <c:v>-2.1672666</c:v>
                </c:pt>
                <c:pt idx="34">
                  <c:v>-2.3756851999999999</c:v>
                </c:pt>
                <c:pt idx="35">
                  <c:v>-2.6316134999999998</c:v>
                </c:pt>
                <c:pt idx="36">
                  <c:v>-2.9547094999999999</c:v>
                </c:pt>
                <c:pt idx="37">
                  <c:v>-3.3665642999999998</c:v>
                </c:pt>
                <c:pt idx="38">
                  <c:v>-3.8638821000000001</c:v>
                </c:pt>
                <c:pt idx="39">
                  <c:v>-4.4571867000000003</c:v>
                </c:pt>
                <c:pt idx="40">
                  <c:v>-5.1592250000000002</c:v>
                </c:pt>
                <c:pt idx="41">
                  <c:v>-5.9691377000000001</c:v>
                </c:pt>
                <c:pt idx="42">
                  <c:v>-6.8231621000000002</c:v>
                </c:pt>
                <c:pt idx="43">
                  <c:v>-7.7021623000000004</c:v>
                </c:pt>
                <c:pt idx="44">
                  <c:v>-8.5133180999999993</c:v>
                </c:pt>
                <c:pt idx="45">
                  <c:v>-9.2060870999999995</c:v>
                </c:pt>
                <c:pt idx="46">
                  <c:v>-9.7735958000000007</c:v>
                </c:pt>
                <c:pt idx="47">
                  <c:v>-10.20045</c:v>
                </c:pt>
                <c:pt idx="48">
                  <c:v>-10.488607999999999</c:v>
                </c:pt>
                <c:pt idx="49">
                  <c:v>-10.631577</c:v>
                </c:pt>
                <c:pt idx="50">
                  <c:v>-10.622462000000001</c:v>
                </c:pt>
                <c:pt idx="51">
                  <c:v>-10.505023</c:v>
                </c:pt>
                <c:pt idx="52">
                  <c:v>-10.31391</c:v>
                </c:pt>
                <c:pt idx="53">
                  <c:v>-10.132622</c:v>
                </c:pt>
                <c:pt idx="54">
                  <c:v>-9.9938897999999998</c:v>
                </c:pt>
                <c:pt idx="55">
                  <c:v>-9.8926411000000005</c:v>
                </c:pt>
                <c:pt idx="56">
                  <c:v>-9.8292293999999991</c:v>
                </c:pt>
                <c:pt idx="57">
                  <c:v>-9.7977857999999998</c:v>
                </c:pt>
                <c:pt idx="58">
                  <c:v>-9.7890549</c:v>
                </c:pt>
                <c:pt idx="59">
                  <c:v>-9.8055781999999994</c:v>
                </c:pt>
                <c:pt idx="60">
                  <c:v>-9.8616571000000004</c:v>
                </c:pt>
                <c:pt idx="61">
                  <c:v>-9.9314517999999996</c:v>
                </c:pt>
                <c:pt idx="62">
                  <c:v>-10.007519</c:v>
                </c:pt>
                <c:pt idx="63">
                  <c:v>-10.086691999999999</c:v>
                </c:pt>
                <c:pt idx="64">
                  <c:v>-10.169186</c:v>
                </c:pt>
                <c:pt idx="65">
                  <c:v>-10.249968000000001</c:v>
                </c:pt>
                <c:pt idx="66">
                  <c:v>-10.335966000000001</c:v>
                </c:pt>
                <c:pt idx="67">
                  <c:v>-10.438153</c:v>
                </c:pt>
                <c:pt idx="68">
                  <c:v>-10.542154999999999</c:v>
                </c:pt>
                <c:pt idx="69">
                  <c:v>-10.632427</c:v>
                </c:pt>
                <c:pt idx="70">
                  <c:v>-10.699679</c:v>
                </c:pt>
                <c:pt idx="71">
                  <c:v>-10.746244000000001</c:v>
                </c:pt>
                <c:pt idx="72">
                  <c:v>-10.770985</c:v>
                </c:pt>
                <c:pt idx="73">
                  <c:v>-10.776596</c:v>
                </c:pt>
                <c:pt idx="74">
                  <c:v>-10.760508</c:v>
                </c:pt>
                <c:pt idx="75">
                  <c:v>-10.714283</c:v>
                </c:pt>
                <c:pt idx="76">
                  <c:v>-10.631644</c:v>
                </c:pt>
                <c:pt idx="77">
                  <c:v>-10.528618</c:v>
                </c:pt>
                <c:pt idx="78">
                  <c:v>-10.413869999999999</c:v>
                </c:pt>
                <c:pt idx="79">
                  <c:v>-10.293492000000001</c:v>
                </c:pt>
                <c:pt idx="80">
                  <c:v>-10.176227000000001</c:v>
                </c:pt>
                <c:pt idx="81">
                  <c:v>-10.045588</c:v>
                </c:pt>
                <c:pt idx="82">
                  <c:v>-9.9070710999999996</c:v>
                </c:pt>
                <c:pt idx="83">
                  <c:v>-9.7583666000000004</c:v>
                </c:pt>
                <c:pt idx="84">
                  <c:v>-9.6049375999999995</c:v>
                </c:pt>
                <c:pt idx="85">
                  <c:v>-9.4471302000000001</c:v>
                </c:pt>
                <c:pt idx="86">
                  <c:v>-9.2849883999999996</c:v>
                </c:pt>
                <c:pt idx="87">
                  <c:v>-9.1258038999999993</c:v>
                </c:pt>
                <c:pt idx="88">
                  <c:v>-8.9773292999999992</c:v>
                </c:pt>
                <c:pt idx="89">
                  <c:v>-8.8435526000000007</c:v>
                </c:pt>
                <c:pt idx="90">
                  <c:v>-8.7374325000000006</c:v>
                </c:pt>
                <c:pt idx="91">
                  <c:v>-8.6433658999999992</c:v>
                </c:pt>
                <c:pt idx="92">
                  <c:v>-8.5785294000000007</c:v>
                </c:pt>
                <c:pt idx="93">
                  <c:v>-8.5360537000000001</c:v>
                </c:pt>
                <c:pt idx="94">
                  <c:v>-8.5133734000000008</c:v>
                </c:pt>
                <c:pt idx="95">
                  <c:v>-8.5012311999999994</c:v>
                </c:pt>
                <c:pt idx="96">
                  <c:v>-8.5047893999999999</c:v>
                </c:pt>
                <c:pt idx="97">
                  <c:v>-8.5167970999999998</c:v>
                </c:pt>
                <c:pt idx="98">
                  <c:v>-8.5247860000000006</c:v>
                </c:pt>
                <c:pt idx="99">
                  <c:v>-8.5387201000000008</c:v>
                </c:pt>
                <c:pt idx="100">
                  <c:v>-8.5646553000000001</c:v>
                </c:pt>
                <c:pt idx="101">
                  <c:v>-8.5874701000000009</c:v>
                </c:pt>
                <c:pt idx="102">
                  <c:v>-8.6014519000000007</c:v>
                </c:pt>
                <c:pt idx="103">
                  <c:v>-8.6235503999999992</c:v>
                </c:pt>
                <c:pt idx="104">
                  <c:v>-8.6406355000000001</c:v>
                </c:pt>
                <c:pt idx="105">
                  <c:v>-8.6521463000000001</c:v>
                </c:pt>
                <c:pt idx="106">
                  <c:v>-8.6712045999999994</c:v>
                </c:pt>
                <c:pt idx="107">
                  <c:v>-8.6896038000000004</c:v>
                </c:pt>
                <c:pt idx="108">
                  <c:v>-8.7020025000000008</c:v>
                </c:pt>
                <c:pt idx="109">
                  <c:v>-8.7203435999999996</c:v>
                </c:pt>
                <c:pt idx="110">
                  <c:v>-8.7448844999999995</c:v>
                </c:pt>
                <c:pt idx="111">
                  <c:v>-8.7905045000000008</c:v>
                </c:pt>
                <c:pt idx="112">
                  <c:v>-8.8340960000000006</c:v>
                </c:pt>
                <c:pt idx="113">
                  <c:v>-8.8997355000000002</c:v>
                </c:pt>
                <c:pt idx="114">
                  <c:v>-8.9794959999999993</c:v>
                </c:pt>
                <c:pt idx="115">
                  <c:v>-9.0587034000000006</c:v>
                </c:pt>
                <c:pt idx="116">
                  <c:v>-9.1562347000000006</c:v>
                </c:pt>
                <c:pt idx="117">
                  <c:v>-9.2464055999999992</c:v>
                </c:pt>
                <c:pt idx="118">
                  <c:v>-9.3248633999999999</c:v>
                </c:pt>
                <c:pt idx="119">
                  <c:v>-9.3788213999999996</c:v>
                </c:pt>
                <c:pt idx="120">
                  <c:v>-9.4006577</c:v>
                </c:pt>
                <c:pt idx="121">
                  <c:v>-9.4306707000000003</c:v>
                </c:pt>
                <c:pt idx="122">
                  <c:v>-9.4480933999999994</c:v>
                </c:pt>
                <c:pt idx="123">
                  <c:v>-9.4273672000000008</c:v>
                </c:pt>
                <c:pt idx="124">
                  <c:v>-9.4208125999999996</c:v>
                </c:pt>
                <c:pt idx="125">
                  <c:v>-9.3972529999999992</c:v>
                </c:pt>
                <c:pt idx="126">
                  <c:v>-9.4048891000000001</c:v>
                </c:pt>
                <c:pt idx="127">
                  <c:v>-9.4102181999999992</c:v>
                </c:pt>
                <c:pt idx="128">
                  <c:v>-9.4515799999999999</c:v>
                </c:pt>
                <c:pt idx="129">
                  <c:v>-9.5193013999999998</c:v>
                </c:pt>
                <c:pt idx="130">
                  <c:v>-9.5684079999999998</c:v>
                </c:pt>
                <c:pt idx="131">
                  <c:v>-9.6104354999999995</c:v>
                </c:pt>
                <c:pt idx="132">
                  <c:v>-9.6721096000000006</c:v>
                </c:pt>
                <c:pt idx="133">
                  <c:v>-9.6865997000000004</c:v>
                </c:pt>
                <c:pt idx="134">
                  <c:v>-9.7016334999999998</c:v>
                </c:pt>
                <c:pt idx="135">
                  <c:v>-9.6982116999999999</c:v>
                </c:pt>
                <c:pt idx="136">
                  <c:v>-9.6925887999999993</c:v>
                </c:pt>
                <c:pt idx="137">
                  <c:v>-9.6819658000000004</c:v>
                </c:pt>
                <c:pt idx="138">
                  <c:v>-9.6689948999999995</c:v>
                </c:pt>
                <c:pt idx="139">
                  <c:v>-9.6693726000000009</c:v>
                </c:pt>
                <c:pt idx="140">
                  <c:v>-9.6980190000000004</c:v>
                </c:pt>
                <c:pt idx="141">
                  <c:v>-9.7463932</c:v>
                </c:pt>
                <c:pt idx="142">
                  <c:v>-9.8444777000000006</c:v>
                </c:pt>
                <c:pt idx="143">
                  <c:v>-9.9670897000000007</c:v>
                </c:pt>
                <c:pt idx="144">
                  <c:v>-10.113747</c:v>
                </c:pt>
                <c:pt idx="145">
                  <c:v>-10.30128</c:v>
                </c:pt>
                <c:pt idx="146">
                  <c:v>-10.49858</c:v>
                </c:pt>
                <c:pt idx="147">
                  <c:v>-10.713856</c:v>
                </c:pt>
                <c:pt idx="148">
                  <c:v>-10.962201</c:v>
                </c:pt>
                <c:pt idx="149">
                  <c:v>-11.203563000000001</c:v>
                </c:pt>
                <c:pt idx="150">
                  <c:v>-11.464613999999999</c:v>
                </c:pt>
                <c:pt idx="151">
                  <c:v>-11.729141</c:v>
                </c:pt>
                <c:pt idx="152">
                  <c:v>-12.015859000000001</c:v>
                </c:pt>
                <c:pt idx="153">
                  <c:v>-12.293780999999999</c:v>
                </c:pt>
                <c:pt idx="154">
                  <c:v>-12.588622000000001</c:v>
                </c:pt>
                <c:pt idx="155">
                  <c:v>-12.913589999999999</c:v>
                </c:pt>
                <c:pt idx="156">
                  <c:v>-13.247348000000001</c:v>
                </c:pt>
                <c:pt idx="157">
                  <c:v>-13.606833999999999</c:v>
                </c:pt>
                <c:pt idx="158">
                  <c:v>-14.007852</c:v>
                </c:pt>
                <c:pt idx="159">
                  <c:v>-14.466139</c:v>
                </c:pt>
                <c:pt idx="160">
                  <c:v>-15.007579</c:v>
                </c:pt>
                <c:pt idx="161">
                  <c:v>-15.619991000000001</c:v>
                </c:pt>
                <c:pt idx="162">
                  <c:v>-16.36121</c:v>
                </c:pt>
                <c:pt idx="163">
                  <c:v>-17.167524</c:v>
                </c:pt>
                <c:pt idx="164">
                  <c:v>-18.074418999999999</c:v>
                </c:pt>
                <c:pt idx="165">
                  <c:v>-19.214931</c:v>
                </c:pt>
                <c:pt idx="166">
                  <c:v>-20.311070999999998</c:v>
                </c:pt>
                <c:pt idx="167">
                  <c:v>-21.443425999999999</c:v>
                </c:pt>
                <c:pt idx="168">
                  <c:v>-22.4636</c:v>
                </c:pt>
                <c:pt idx="169">
                  <c:v>-23.180052</c:v>
                </c:pt>
                <c:pt idx="170">
                  <c:v>-23.522981999999999</c:v>
                </c:pt>
                <c:pt idx="171">
                  <c:v>-23.460425999999998</c:v>
                </c:pt>
                <c:pt idx="172">
                  <c:v>-23.082049999999999</c:v>
                </c:pt>
                <c:pt idx="173">
                  <c:v>-22.359439999999999</c:v>
                </c:pt>
                <c:pt idx="174">
                  <c:v>-21.228808999999998</c:v>
                </c:pt>
                <c:pt idx="175">
                  <c:v>-19.943556000000001</c:v>
                </c:pt>
                <c:pt idx="176">
                  <c:v>-18.460792999999999</c:v>
                </c:pt>
                <c:pt idx="177">
                  <c:v>-16.887022000000002</c:v>
                </c:pt>
                <c:pt idx="178">
                  <c:v>-15.431608000000001</c:v>
                </c:pt>
                <c:pt idx="179">
                  <c:v>-14.147351</c:v>
                </c:pt>
                <c:pt idx="180">
                  <c:v>-13.041717999999999</c:v>
                </c:pt>
                <c:pt idx="181">
                  <c:v>-12.070902</c:v>
                </c:pt>
                <c:pt idx="182">
                  <c:v>-11.240245</c:v>
                </c:pt>
                <c:pt idx="183">
                  <c:v>-10.507686</c:v>
                </c:pt>
                <c:pt idx="184">
                  <c:v>-9.8485002999999995</c:v>
                </c:pt>
                <c:pt idx="185">
                  <c:v>-9.2515620999999992</c:v>
                </c:pt>
                <c:pt idx="186">
                  <c:v>-8.7311277</c:v>
                </c:pt>
                <c:pt idx="187">
                  <c:v>-8.2470026000000001</c:v>
                </c:pt>
                <c:pt idx="188">
                  <c:v>-7.8186102000000002</c:v>
                </c:pt>
                <c:pt idx="189">
                  <c:v>-7.4348625999999998</c:v>
                </c:pt>
                <c:pt idx="190">
                  <c:v>-7.0947680000000002</c:v>
                </c:pt>
                <c:pt idx="191">
                  <c:v>-6.8066630000000004</c:v>
                </c:pt>
                <c:pt idx="192">
                  <c:v>-6.5826568999999999</c:v>
                </c:pt>
                <c:pt idx="193">
                  <c:v>-6.4605893999999999</c:v>
                </c:pt>
                <c:pt idx="194">
                  <c:v>-6.3438109999999996</c:v>
                </c:pt>
                <c:pt idx="195">
                  <c:v>-6.1996783999999998</c:v>
                </c:pt>
                <c:pt idx="196">
                  <c:v>-6.0457992999999997</c:v>
                </c:pt>
                <c:pt idx="197">
                  <c:v>-5.9195222999999997</c:v>
                </c:pt>
                <c:pt idx="198">
                  <c:v>-5.8274026000000001</c:v>
                </c:pt>
                <c:pt idx="199">
                  <c:v>-5.7538757</c:v>
                </c:pt>
                <c:pt idx="200">
                  <c:v>-5.6798105000000003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2C-4EB9-ABE4-2D5F903BE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28992"/>
        <c:axId val="95430912"/>
      </c:scatterChart>
      <c:valAx>
        <c:axId val="95428992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5430912"/>
        <c:crosses val="autoZero"/>
        <c:crossBetween val="midCat"/>
        <c:majorUnit val="2"/>
      </c:valAx>
      <c:valAx>
        <c:axId val="95430912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5428992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78119779971933"/>
          <c:y val="0.11959645669291341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203947</xdr:colOff>
      <xdr:row>1</xdr:row>
      <xdr:rowOff>180975</xdr:rowOff>
    </xdr:from>
    <xdr:to>
      <xdr:col>5</xdr:col>
      <xdr:colOff>740328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49</xdr:row>
      <xdr:rowOff>161925</xdr:rowOff>
    </xdr:from>
    <xdr:to>
      <xdr:col>5</xdr:col>
      <xdr:colOff>733425</xdr:colOff>
      <xdr:row>64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175372</xdr:colOff>
      <xdr:row>97</xdr:row>
      <xdr:rowOff>171450</xdr:rowOff>
    </xdr:from>
    <xdr:to>
      <xdr:col>5</xdr:col>
      <xdr:colOff>711753</xdr:colOff>
      <xdr:row>112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821390</xdr:colOff>
      <xdr:row>98</xdr:row>
      <xdr:rowOff>0</xdr:rowOff>
    </xdr:from>
    <xdr:to>
      <xdr:col>13</xdr:col>
      <xdr:colOff>10644</xdr:colOff>
      <xdr:row>112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17</xdr:row>
      <xdr:rowOff>171450</xdr:rowOff>
    </xdr:from>
    <xdr:to>
      <xdr:col>5</xdr:col>
      <xdr:colOff>717356</xdr:colOff>
      <xdr:row>32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200025</xdr:colOff>
      <xdr:row>97</xdr:row>
      <xdr:rowOff>0</xdr:rowOff>
    </xdr:from>
    <xdr:to>
      <xdr:col>5</xdr:col>
      <xdr:colOff>726881</xdr:colOff>
      <xdr:row>97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571500</xdr:colOff>
      <xdr:row>97</xdr:row>
      <xdr:rowOff>0</xdr:rowOff>
    </xdr:from>
    <xdr:to>
      <xdr:col>13</xdr:col>
      <xdr:colOff>31556</xdr:colOff>
      <xdr:row>97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200025</xdr:colOff>
      <xdr:row>164</xdr:row>
      <xdr:rowOff>47625</xdr:rowOff>
    </xdr:from>
    <xdr:to>
      <xdr:col>5</xdr:col>
      <xdr:colOff>729129</xdr:colOff>
      <xdr:row>178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175372</xdr:colOff>
      <xdr:row>81</xdr:row>
      <xdr:rowOff>171450</xdr:rowOff>
    </xdr:from>
    <xdr:to>
      <xdr:col>5</xdr:col>
      <xdr:colOff>711753</xdr:colOff>
      <xdr:row>96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821390</xdr:colOff>
      <xdr:row>82</xdr:row>
      <xdr:rowOff>0</xdr:rowOff>
    </xdr:from>
    <xdr:to>
      <xdr:col>13</xdr:col>
      <xdr:colOff>10644</xdr:colOff>
      <xdr:row>96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171450</xdr:colOff>
      <xdr:row>65</xdr:row>
      <xdr:rowOff>189575</xdr:rowOff>
    </xdr:from>
    <xdr:to>
      <xdr:col>5</xdr:col>
      <xdr:colOff>693086</xdr:colOff>
      <xdr:row>80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561975</xdr:colOff>
      <xdr:row>17</xdr:row>
      <xdr:rowOff>152400</xdr:rowOff>
    </xdr:from>
    <xdr:to>
      <xdr:col>13</xdr:col>
      <xdr:colOff>22031</xdr:colOff>
      <xdr:row>32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561975</xdr:colOff>
      <xdr:row>164</xdr:row>
      <xdr:rowOff>76200</xdr:rowOff>
    </xdr:from>
    <xdr:to>
      <xdr:col>13</xdr:col>
      <xdr:colOff>24279</xdr:colOff>
      <xdr:row>178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523875</xdr:colOff>
      <xdr:row>1</xdr:row>
      <xdr:rowOff>171450</xdr:rowOff>
    </xdr:from>
    <xdr:to>
      <xdr:col>12</xdr:col>
      <xdr:colOff>603056</xdr:colOff>
      <xdr:row>16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152400</xdr:colOff>
      <xdr:row>114</xdr:row>
      <xdr:rowOff>171450</xdr:rowOff>
    </xdr:from>
    <xdr:to>
      <xdr:col>5</xdr:col>
      <xdr:colOff>688781</xdr:colOff>
      <xdr:row>129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552450</xdr:colOff>
      <xdr:row>115</xdr:row>
      <xdr:rowOff>0</xdr:rowOff>
    </xdr:from>
    <xdr:to>
      <xdr:col>12</xdr:col>
      <xdr:colOff>589429</xdr:colOff>
      <xdr:row>129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57150</xdr:colOff>
      <xdr:row>1</xdr:row>
      <xdr:rowOff>171450</xdr:rowOff>
    </xdr:from>
    <xdr:to>
      <xdr:col>21</xdr:col>
      <xdr:colOff>60131</xdr:colOff>
      <xdr:row>16</xdr:row>
      <xdr:rowOff>57150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561975</xdr:colOff>
      <xdr:row>50</xdr:row>
      <xdr:rowOff>0</xdr:rowOff>
    </xdr:from>
    <xdr:to>
      <xdr:col>13</xdr:col>
      <xdr:colOff>16811</xdr:colOff>
      <xdr:row>64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13</xdr:col>
      <xdr:colOff>35861</xdr:colOff>
      <xdr:row>80</xdr:row>
      <xdr:rowOff>77125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115</xdr:row>
      <xdr:rowOff>0</xdr:rowOff>
    </xdr:from>
    <xdr:to>
      <xdr:col>20</xdr:col>
      <xdr:colOff>570379</xdr:colOff>
      <xdr:row>129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20</xdr:col>
      <xdr:colOff>570379</xdr:colOff>
      <xdr:row>112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228600</xdr:colOff>
      <xdr:row>147</xdr:row>
      <xdr:rowOff>161925</xdr:rowOff>
    </xdr:from>
    <xdr:to>
      <xdr:col>6</xdr:col>
      <xdr:colOff>14754</xdr:colOff>
      <xdr:row>162</xdr:row>
      <xdr:rowOff>47625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38100</xdr:colOff>
      <xdr:row>147</xdr:row>
      <xdr:rowOff>171450</xdr:rowOff>
    </xdr:from>
    <xdr:to>
      <xdr:col>13</xdr:col>
      <xdr:colOff>81429</xdr:colOff>
      <xdr:row>162</xdr:row>
      <xdr:rowOff>57150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19050</xdr:colOff>
      <xdr:row>131</xdr:row>
      <xdr:rowOff>95250</xdr:rowOff>
    </xdr:from>
    <xdr:to>
      <xdr:col>13</xdr:col>
      <xdr:colOff>62379</xdr:colOff>
      <xdr:row>145</xdr:row>
      <xdr:rowOff>171450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190500</xdr:colOff>
      <xdr:row>34</xdr:row>
      <xdr:rowOff>19050</xdr:rowOff>
    </xdr:from>
    <xdr:to>
      <xdr:col>5</xdr:col>
      <xdr:colOff>726881</xdr:colOff>
      <xdr:row>48</xdr:row>
      <xdr:rowOff>95250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50606</xdr:colOff>
      <xdr:row>48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34</xdr:row>
      <xdr:rowOff>0</xdr:rowOff>
    </xdr:from>
    <xdr:to>
      <xdr:col>21</xdr:col>
      <xdr:colOff>2981</xdr:colOff>
      <xdr:row>48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171450</xdr:colOff>
      <xdr:row>131</xdr:row>
      <xdr:rowOff>76200</xdr:rowOff>
    </xdr:from>
    <xdr:to>
      <xdr:col>5</xdr:col>
      <xdr:colOff>700554</xdr:colOff>
      <xdr:row>145</xdr:row>
      <xdr:rowOff>152400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3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4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A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0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6" xr16:uid="{00000000-0016-0000-0000-000006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C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E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7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4" xr16:uid="{00000000-0016-0000-0000-000005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2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1" xr16:uid="{00000000-0016-0000-0000-00000D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2" xr16:uid="{00000000-0016-0000-0000-00000B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5" xr16:uid="{00000000-0016-0000-0000-000008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9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19"/>
  <sheetViews>
    <sheetView topLeftCell="A169" zoomScaleNormal="100" workbookViewId="0">
      <selection activeCell="B194" sqref="B194:G198"/>
    </sheetView>
  </sheetViews>
  <sheetFormatPr defaultRowHeight="15" x14ac:dyDescent="0.25"/>
  <cols>
    <col min="1" max="1" width="14.42578125" style="70" bestFit="1" customWidth="1"/>
    <col min="2" max="2" width="14.42578125" style="70" customWidth="1"/>
    <col min="3" max="3" width="9.28515625" style="70" bestFit="1" customWidth="1"/>
    <col min="4" max="4" width="11.42578125" style="70" bestFit="1" customWidth="1"/>
    <col min="5" max="6" width="11.140625" style="70" bestFit="1" customWidth="1"/>
    <col min="7" max="7" width="8.7109375" style="70" customWidth="1"/>
    <col min="8" max="8" width="12.5703125" style="70" bestFit="1" customWidth="1"/>
    <col min="9" max="10" width="13.85546875" style="70" bestFit="1" customWidth="1"/>
    <col min="11" max="12" width="9.28515625" style="69" bestFit="1" customWidth="1"/>
    <col min="13" max="14" width="9.140625" style="70"/>
    <col min="15" max="15" width="9.28515625" style="70" customWidth="1"/>
    <col min="16" max="16" width="9" style="70" bestFit="1" customWidth="1"/>
    <col min="17" max="17" width="8.28515625" style="70" bestFit="1" customWidth="1"/>
    <col min="18" max="18" width="9.28515625" style="70" bestFit="1" customWidth="1"/>
    <col min="19" max="19" width="14.42578125" style="70" customWidth="1"/>
    <col min="20" max="20" width="9.28515625" style="70" bestFit="1" customWidth="1"/>
    <col min="21" max="16384" width="9.140625" style="70"/>
  </cols>
  <sheetData>
    <row r="1" s="42" customFormat="1" x14ac:dyDescent="0.25"/>
    <row r="2" s="42" customFormat="1" x14ac:dyDescent="0.25"/>
    <row r="3" s="42" customFormat="1" x14ac:dyDescent="0.25"/>
    <row r="4" s="42" customFormat="1" x14ac:dyDescent="0.25"/>
    <row r="5" s="42" customFormat="1" x14ac:dyDescent="0.25"/>
    <row r="6" s="42" customFormat="1" x14ac:dyDescent="0.25"/>
    <row r="7" s="42" customFormat="1" x14ac:dyDescent="0.25"/>
    <row r="8" s="42" customFormat="1" x14ac:dyDescent="0.25"/>
    <row r="9" s="42" customFormat="1" x14ac:dyDescent="0.25"/>
    <row r="10" s="42" customFormat="1" x14ac:dyDescent="0.25"/>
    <row r="11" s="42" customFormat="1" x14ac:dyDescent="0.25"/>
    <row r="12" s="42" customFormat="1" x14ac:dyDescent="0.25"/>
    <row r="13" s="42" customFormat="1" x14ac:dyDescent="0.25"/>
    <row r="14" s="42" customFormat="1" x14ac:dyDescent="0.25"/>
    <row r="15" s="42" customFormat="1" x14ac:dyDescent="0.25"/>
    <row r="16" s="42" customFormat="1" x14ac:dyDescent="0.25"/>
    <row r="17" s="42" customFormat="1" x14ac:dyDescent="0.25"/>
    <row r="18" s="42" customFormat="1" x14ac:dyDescent="0.25"/>
    <row r="19" s="42" customFormat="1" x14ac:dyDescent="0.25"/>
    <row r="20" s="42" customFormat="1" x14ac:dyDescent="0.25"/>
    <row r="21" s="42" customFormat="1" x14ac:dyDescent="0.25"/>
    <row r="22" s="42" customFormat="1" x14ac:dyDescent="0.25"/>
    <row r="23" s="42" customFormat="1" x14ac:dyDescent="0.25"/>
    <row r="24" s="42" customFormat="1" x14ac:dyDescent="0.25"/>
    <row r="25" s="42" customFormat="1" x14ac:dyDescent="0.25"/>
    <row r="26" s="42" customFormat="1" x14ac:dyDescent="0.25"/>
    <row r="27" s="42" customFormat="1" x14ac:dyDescent="0.25"/>
    <row r="28" s="42" customFormat="1" x14ac:dyDescent="0.25"/>
    <row r="29" s="42" customFormat="1" x14ac:dyDescent="0.25"/>
    <row r="30" s="42" customFormat="1" x14ac:dyDescent="0.25"/>
    <row r="31" s="42" customFormat="1" x14ac:dyDescent="0.25"/>
    <row r="32" s="42" customFormat="1" x14ac:dyDescent="0.25"/>
    <row r="33" s="42" customFormat="1" x14ac:dyDescent="0.25"/>
    <row r="34" s="42" customFormat="1" x14ac:dyDescent="0.25"/>
    <row r="35" s="42" customFormat="1" x14ac:dyDescent="0.25"/>
    <row r="36" s="42" customFormat="1" x14ac:dyDescent="0.25"/>
    <row r="37" s="42" customFormat="1" x14ac:dyDescent="0.25"/>
    <row r="38" s="42" customFormat="1" x14ac:dyDescent="0.25"/>
    <row r="39" s="42" customFormat="1" x14ac:dyDescent="0.25"/>
    <row r="40" s="42" customFormat="1" x14ac:dyDescent="0.25"/>
    <row r="41" s="42" customFormat="1" x14ac:dyDescent="0.25"/>
    <row r="42" s="42" customFormat="1" x14ac:dyDescent="0.25"/>
    <row r="43" s="42" customFormat="1" x14ac:dyDescent="0.25"/>
    <row r="44" s="42" customFormat="1" x14ac:dyDescent="0.25"/>
    <row r="45" s="42" customFormat="1" x14ac:dyDescent="0.25"/>
    <row r="46" s="42" customFormat="1" x14ac:dyDescent="0.25"/>
    <row r="47" s="42" customFormat="1" x14ac:dyDescent="0.25"/>
    <row r="48" s="42" customFormat="1" x14ac:dyDescent="0.25"/>
    <row r="49" spans="15:19" s="42" customFormat="1" x14ac:dyDescent="0.25"/>
    <row r="50" spans="15:19" s="42" customFormat="1" x14ac:dyDescent="0.25"/>
    <row r="51" spans="15:19" s="42" customFormat="1" x14ac:dyDescent="0.25"/>
    <row r="52" spans="15:19" s="42" customFormat="1" x14ac:dyDescent="0.25"/>
    <row r="53" spans="15:19" s="42" customFormat="1" x14ac:dyDescent="0.25"/>
    <row r="54" spans="15:19" s="42" customFormat="1" x14ac:dyDescent="0.25">
      <c r="O54" s="43"/>
      <c r="P54" s="44"/>
      <c r="Q54" s="45"/>
      <c r="R54" s="45"/>
      <c r="S54" s="45"/>
    </row>
    <row r="55" spans="15:19" s="42" customFormat="1" x14ac:dyDescent="0.25"/>
    <row r="56" spans="15:19" s="42" customFormat="1" x14ac:dyDescent="0.25"/>
    <row r="57" spans="15:19" s="42" customFormat="1" x14ac:dyDescent="0.25"/>
    <row r="58" spans="15:19" s="42" customFormat="1" x14ac:dyDescent="0.25"/>
    <row r="59" spans="15:19" s="42" customFormat="1" x14ac:dyDescent="0.25"/>
    <row r="60" spans="15:19" s="42" customFormat="1" x14ac:dyDescent="0.25"/>
    <row r="61" spans="15:19" s="42" customFormat="1" x14ac:dyDescent="0.25"/>
    <row r="62" spans="15:19" s="42" customFormat="1" x14ac:dyDescent="0.25"/>
    <row r="63" spans="15:19" s="42" customFormat="1" x14ac:dyDescent="0.25"/>
    <row r="64" spans="15:19" s="42" customFormat="1" x14ac:dyDescent="0.25"/>
    <row r="65" s="42" customFormat="1" x14ac:dyDescent="0.25"/>
    <row r="66" s="42" customFormat="1" x14ac:dyDescent="0.25"/>
    <row r="67" s="42" customFormat="1" x14ac:dyDescent="0.25"/>
    <row r="68" s="42" customFormat="1" x14ac:dyDescent="0.25"/>
    <row r="69" s="42" customFormat="1" x14ac:dyDescent="0.25"/>
    <row r="70" s="42" customFormat="1" x14ac:dyDescent="0.25"/>
    <row r="71" s="42" customFormat="1" x14ac:dyDescent="0.25"/>
    <row r="72" s="42" customFormat="1" x14ac:dyDescent="0.25"/>
    <row r="73" s="42" customFormat="1" x14ac:dyDescent="0.25"/>
    <row r="74" s="42" customFormat="1" x14ac:dyDescent="0.25"/>
    <row r="75" s="42" customFormat="1" x14ac:dyDescent="0.25"/>
    <row r="76" s="42" customFormat="1" x14ac:dyDescent="0.25"/>
    <row r="77" s="42" customFormat="1" x14ac:dyDescent="0.25"/>
    <row r="78" s="42" customFormat="1" x14ac:dyDescent="0.25"/>
    <row r="79" s="42" customFormat="1" x14ac:dyDescent="0.25"/>
    <row r="80" s="42" customFormat="1" x14ac:dyDescent="0.25"/>
    <row r="81" s="42" customFormat="1" x14ac:dyDescent="0.25"/>
    <row r="82" s="42" customFormat="1" x14ac:dyDescent="0.25"/>
    <row r="83" s="42" customFormat="1" x14ac:dyDescent="0.25"/>
    <row r="84" s="42" customFormat="1" x14ac:dyDescent="0.25"/>
    <row r="85" s="42" customFormat="1" x14ac:dyDescent="0.25"/>
    <row r="86" s="42" customFormat="1" x14ac:dyDescent="0.25"/>
    <row r="87" s="42" customFormat="1" x14ac:dyDescent="0.25"/>
    <row r="88" s="42" customFormat="1" x14ac:dyDescent="0.25"/>
    <row r="89" s="42" customFormat="1" x14ac:dyDescent="0.25"/>
    <row r="90" s="42" customFormat="1" x14ac:dyDescent="0.25"/>
    <row r="91" s="42" customFormat="1" x14ac:dyDescent="0.25"/>
    <row r="92" s="42" customFormat="1" x14ac:dyDescent="0.25"/>
    <row r="93" s="42" customFormat="1" x14ac:dyDescent="0.25"/>
    <row r="94" s="42" customFormat="1" x14ac:dyDescent="0.25"/>
    <row r="95" s="42" customFormat="1" x14ac:dyDescent="0.25"/>
    <row r="96" s="42" customFormat="1" x14ac:dyDescent="0.25"/>
    <row r="97" spans="15:15" s="42" customFormat="1" x14ac:dyDescent="0.25"/>
    <row r="98" spans="15:15" s="46" customFormat="1" x14ac:dyDescent="0.25"/>
    <row r="99" spans="15:15" s="46" customFormat="1" x14ac:dyDescent="0.25"/>
    <row r="100" spans="15:15" s="46" customFormat="1" x14ac:dyDescent="0.25"/>
    <row r="101" spans="15:15" s="46" customFormat="1" x14ac:dyDescent="0.25"/>
    <row r="102" spans="15:15" s="46" customFormat="1" x14ac:dyDescent="0.25"/>
    <row r="103" spans="15:15" s="46" customFormat="1" x14ac:dyDescent="0.25"/>
    <row r="104" spans="15:15" s="46" customFormat="1" x14ac:dyDescent="0.25"/>
    <row r="105" spans="15:15" s="46" customFormat="1" x14ac:dyDescent="0.25"/>
    <row r="106" spans="15:15" s="46" customFormat="1" x14ac:dyDescent="0.25">
      <c r="O106" s="47"/>
    </row>
    <row r="107" spans="15:15" s="46" customFormat="1" x14ac:dyDescent="0.25"/>
    <row r="108" spans="15:15" s="46" customFormat="1" x14ac:dyDescent="0.25"/>
    <row r="109" spans="15:15" s="46" customFormat="1" x14ac:dyDescent="0.25"/>
    <row r="110" spans="15:15" s="46" customFormat="1" x14ac:dyDescent="0.25"/>
    <row r="111" spans="15:15" s="46" customFormat="1" x14ac:dyDescent="0.25"/>
    <row r="112" spans="15:15" s="46" customFormat="1" x14ac:dyDescent="0.25"/>
    <row r="113" spans="10:10" s="46" customFormat="1" x14ac:dyDescent="0.25"/>
    <row r="114" spans="10:10" s="46" customFormat="1" x14ac:dyDescent="0.25">
      <c r="J114" s="48" t="s">
        <v>243</v>
      </c>
    </row>
    <row r="115" spans="10:10" s="42" customFormat="1" x14ac:dyDescent="0.25"/>
    <row r="116" spans="10:10" s="42" customFormat="1" x14ac:dyDescent="0.25"/>
    <row r="117" spans="10:10" s="42" customFormat="1" x14ac:dyDescent="0.25"/>
    <row r="118" spans="10:10" s="42" customFormat="1" x14ac:dyDescent="0.25"/>
    <row r="119" spans="10:10" s="42" customFormat="1" x14ac:dyDescent="0.25"/>
    <row r="120" spans="10:10" s="42" customFormat="1" x14ac:dyDescent="0.25"/>
    <row r="121" spans="10:10" s="42" customFormat="1" x14ac:dyDescent="0.25"/>
    <row r="122" spans="10:10" s="42" customFormat="1" x14ac:dyDescent="0.25"/>
    <row r="123" spans="10:10" s="42" customFormat="1" x14ac:dyDescent="0.25"/>
    <row r="124" spans="10:10" s="42" customFormat="1" x14ac:dyDescent="0.25"/>
    <row r="125" spans="10:10" s="42" customFormat="1" x14ac:dyDescent="0.25"/>
    <row r="126" spans="10:10" s="42" customFormat="1" x14ac:dyDescent="0.25"/>
    <row r="127" spans="10:10" s="42" customFormat="1" x14ac:dyDescent="0.25"/>
    <row r="128" spans="10:10" s="42" customFormat="1" x14ac:dyDescent="0.25"/>
    <row r="129" spans="10:19" s="42" customFormat="1" x14ac:dyDescent="0.25"/>
    <row r="130" spans="10:19" s="42" customFormat="1" x14ac:dyDescent="0.25"/>
    <row r="131" spans="10:19" s="42" customFormat="1" x14ac:dyDescent="0.25">
      <c r="J131" s="49" t="s">
        <v>214</v>
      </c>
    </row>
    <row r="132" spans="10:19" s="42" customFormat="1" x14ac:dyDescent="0.25"/>
    <row r="133" spans="10:19" s="42" customFormat="1" x14ac:dyDescent="0.25"/>
    <row r="134" spans="10:19" s="42" customFormat="1" x14ac:dyDescent="0.25"/>
    <row r="135" spans="10:19" s="42" customFormat="1" x14ac:dyDescent="0.25"/>
    <row r="136" spans="10:19" s="42" customFormat="1" x14ac:dyDescent="0.25"/>
    <row r="137" spans="10:19" s="42" customFormat="1" x14ac:dyDescent="0.25">
      <c r="O137" s="43"/>
      <c r="P137" s="45"/>
      <c r="Q137" s="45"/>
      <c r="R137" s="45"/>
      <c r="S137" s="45"/>
    </row>
    <row r="138" spans="10:19" s="42" customFormat="1" x14ac:dyDescent="0.25"/>
    <row r="139" spans="10:19" s="42" customFormat="1" x14ac:dyDescent="0.25"/>
    <row r="140" spans="10:19" s="42" customFormat="1" x14ac:dyDescent="0.25">
      <c r="O140" s="42" t="s">
        <v>215</v>
      </c>
    </row>
    <row r="141" spans="10:19" s="42" customFormat="1" x14ac:dyDescent="0.25"/>
    <row r="142" spans="10:19" s="42" customFormat="1" x14ac:dyDescent="0.25"/>
    <row r="143" spans="10:19" s="42" customFormat="1" x14ac:dyDescent="0.25"/>
    <row r="144" spans="10:19" s="42" customFormat="1" x14ac:dyDescent="0.25"/>
    <row r="145" spans="15:15" s="42" customFormat="1" x14ac:dyDescent="0.25"/>
    <row r="146" spans="15:15" s="42" customFormat="1" x14ac:dyDescent="0.25"/>
    <row r="147" spans="15:15" s="42" customFormat="1" x14ac:dyDescent="0.25"/>
    <row r="148" spans="15:15" s="42" customFormat="1" x14ac:dyDescent="0.25"/>
    <row r="149" spans="15:15" s="42" customFormat="1" x14ac:dyDescent="0.25"/>
    <row r="150" spans="15:15" s="42" customFormat="1" x14ac:dyDescent="0.25">
      <c r="O150" s="50"/>
    </row>
    <row r="151" spans="15:15" s="42" customFormat="1" x14ac:dyDescent="0.25"/>
    <row r="152" spans="15:15" s="42" customFormat="1" x14ac:dyDescent="0.25"/>
    <row r="153" spans="15:15" s="42" customFormat="1" x14ac:dyDescent="0.25"/>
    <row r="154" spans="15:15" s="42" customFormat="1" x14ac:dyDescent="0.25">
      <c r="O154" s="42" t="s">
        <v>216</v>
      </c>
    </row>
    <row r="155" spans="15:15" s="42" customFormat="1" x14ac:dyDescent="0.25"/>
    <row r="156" spans="15:15" s="42" customFormat="1" x14ac:dyDescent="0.25"/>
    <row r="157" spans="15:15" s="42" customFormat="1" x14ac:dyDescent="0.25"/>
    <row r="158" spans="15:15" s="42" customFormat="1" x14ac:dyDescent="0.25"/>
    <row r="159" spans="15:15" s="42" customFormat="1" x14ac:dyDescent="0.25"/>
    <row r="160" spans="15:15" s="42" customFormat="1" x14ac:dyDescent="0.25"/>
    <row r="161" s="42" customFormat="1" x14ac:dyDescent="0.25"/>
    <row r="162" s="42" customFormat="1" x14ac:dyDescent="0.25"/>
    <row r="163" s="42" customFormat="1" x14ac:dyDescent="0.25"/>
    <row r="164" s="42" customFormat="1" x14ac:dyDescent="0.25"/>
    <row r="165" s="42" customFormat="1" x14ac:dyDescent="0.25"/>
    <row r="166" s="42" customFormat="1" x14ac:dyDescent="0.25"/>
    <row r="167" s="42" customFormat="1" x14ac:dyDescent="0.25"/>
    <row r="168" s="42" customFormat="1" x14ac:dyDescent="0.25"/>
    <row r="169" s="42" customFormat="1" x14ac:dyDescent="0.25"/>
    <row r="170" s="42" customFormat="1" x14ac:dyDescent="0.25"/>
    <row r="171" s="42" customFormat="1" x14ac:dyDescent="0.25"/>
    <row r="172" s="42" customFormat="1" x14ac:dyDescent="0.25"/>
    <row r="173" s="42" customFormat="1" x14ac:dyDescent="0.25"/>
    <row r="174" s="42" customFormat="1" x14ac:dyDescent="0.25"/>
    <row r="175" s="42" customFormat="1" x14ac:dyDescent="0.25"/>
    <row r="176" s="42" customFormat="1" x14ac:dyDescent="0.25"/>
    <row r="177" spans="1:38" s="42" customFormat="1" x14ac:dyDescent="0.25"/>
    <row r="178" spans="1:38" s="42" customFormat="1" x14ac:dyDescent="0.25"/>
    <row r="179" spans="1:38" s="42" customFormat="1" x14ac:dyDescent="0.25"/>
    <row r="180" spans="1:38" s="42" customFormat="1" x14ac:dyDescent="0.25"/>
    <row r="181" spans="1:38" s="42" customFormat="1" x14ac:dyDescent="0.25"/>
    <row r="182" spans="1:38" s="42" customFormat="1" ht="15.75" thickBot="1" x14ac:dyDescent="0.3">
      <c r="A182" s="50"/>
      <c r="B182" s="50"/>
      <c r="C182" s="50"/>
      <c r="D182" s="51" t="s">
        <v>217</v>
      </c>
      <c r="E182" s="50"/>
      <c r="F182" s="50"/>
      <c r="G182" s="50"/>
      <c r="I182" s="50"/>
      <c r="J182" s="50"/>
      <c r="K182" s="50"/>
      <c r="L182" s="51" t="s">
        <v>204</v>
      </c>
      <c r="M182" s="50"/>
      <c r="N182" s="50"/>
      <c r="O182" s="50"/>
      <c r="P182" s="52"/>
      <c r="Q182" s="50"/>
      <c r="R182" s="50"/>
      <c r="S182" s="50"/>
      <c r="T182" s="51" t="s">
        <v>205</v>
      </c>
      <c r="U182" s="50"/>
      <c r="V182" s="50"/>
    </row>
    <row r="183" spans="1:38" s="42" customFormat="1" ht="25.5" thickTop="1" thickBot="1" x14ac:dyDescent="0.3">
      <c r="A183" s="53" t="s">
        <v>191</v>
      </c>
      <c r="B183" s="54" t="s">
        <v>192</v>
      </c>
      <c r="C183" s="54" t="s">
        <v>193</v>
      </c>
      <c r="D183" s="54" t="s">
        <v>194</v>
      </c>
      <c r="E183" s="54" t="s">
        <v>195</v>
      </c>
      <c r="F183" s="54" t="s">
        <v>196</v>
      </c>
      <c r="G183" s="55" t="s">
        <v>197</v>
      </c>
      <c r="I183" s="56" t="s">
        <v>191</v>
      </c>
      <c r="J183" s="57" t="s">
        <v>192</v>
      </c>
      <c r="K183" s="57" t="s">
        <v>193</v>
      </c>
      <c r="L183" s="57" t="s">
        <v>194</v>
      </c>
      <c r="M183" s="57" t="s">
        <v>195</v>
      </c>
      <c r="N183" s="57" t="s">
        <v>196</v>
      </c>
      <c r="O183" s="58" t="s">
        <v>197</v>
      </c>
      <c r="P183" s="52"/>
      <c r="Q183" s="56" t="s">
        <v>191</v>
      </c>
      <c r="R183" s="57" t="s">
        <v>192</v>
      </c>
      <c r="S183" s="57" t="s">
        <v>193</v>
      </c>
      <c r="T183" s="57" t="s">
        <v>194</v>
      </c>
      <c r="U183" s="57" t="s">
        <v>195</v>
      </c>
      <c r="V183" s="57" t="s">
        <v>196</v>
      </c>
      <c r="W183" s="58" t="s">
        <v>197</v>
      </c>
    </row>
    <row r="184" spans="1:38" s="42" customFormat="1" ht="16.5" thickTop="1" thickBot="1" x14ac:dyDescent="0.3">
      <c r="A184" s="59" t="s">
        <v>198</v>
      </c>
      <c r="B184" s="60" t="str">
        <f>TEXT(J184,"#")&amp;" ("&amp;TEXT(R184,"#"&amp;")")</f>
        <v>23 (24)</v>
      </c>
      <c r="C184" s="61" t="s">
        <v>199</v>
      </c>
      <c r="D184" s="60" t="str">
        <f t="shared" ref="D184:G188" si="0">TEXT(L184,"#")&amp;" ("&amp;TEXT(T184,"#"&amp;")")</f>
        <v>31 (35)</v>
      </c>
      <c r="E184" s="60" t="str">
        <f t="shared" si="0"/>
        <v>13 (12)</v>
      </c>
      <c r="F184" s="60" t="str">
        <f t="shared" si="0"/>
        <v>36 (43)</v>
      </c>
      <c r="G184" s="60" t="str">
        <f t="shared" si="0"/>
        <v>14 (17)</v>
      </c>
      <c r="I184" s="62" t="s">
        <v>198</v>
      </c>
      <c r="J184" s="63">
        <f>'5Rx0L'!H7</f>
        <v>23.076565210526315</v>
      </c>
      <c r="K184" s="63" t="s">
        <v>199</v>
      </c>
      <c r="L184" s="63">
        <f>'5Rx5L'!H7</f>
        <v>30.605940526315777</v>
      </c>
      <c r="M184" s="63">
        <f>'5Rx5L'!H31</f>
        <v>13.223457668421053</v>
      </c>
      <c r="N184" s="63">
        <f>'5Rx5L'!H55</f>
        <v>36.018703157894734</v>
      </c>
      <c r="O184" s="64">
        <f>'5Rx5L'!H79</f>
        <v>14.354704052631579</v>
      </c>
      <c r="P184" s="52"/>
      <c r="Q184" s="62" t="s">
        <v>198</v>
      </c>
      <c r="R184" s="63">
        <f>'5Rx0L'!P7</f>
        <v>23.851387263157893</v>
      </c>
      <c r="S184" s="63" t="s">
        <v>199</v>
      </c>
      <c r="T184" s="63">
        <f>'5Rx5L'!P7</f>
        <v>35.221185368421054</v>
      </c>
      <c r="U184" s="63">
        <f>'5Rx5L'!P31</f>
        <v>12.272946610526315</v>
      </c>
      <c r="V184" s="63">
        <f>'5Rx5L'!P55</f>
        <v>42.816340105263158</v>
      </c>
      <c r="W184" s="64">
        <f>'5Rx5L'!P79</f>
        <v>16.960887157894739</v>
      </c>
    </row>
    <row r="185" spans="1:38" s="42" customFormat="1" ht="15.75" thickBot="1" x14ac:dyDescent="0.3">
      <c r="A185" s="59" t="s">
        <v>200</v>
      </c>
      <c r="B185" s="60" t="str">
        <f>TEXT(J185,"#")&amp;" ("&amp;TEXT(R185,"#"&amp;")")</f>
        <v>60 (63)</v>
      </c>
      <c r="C185" s="60" t="str">
        <f>TEXT(K185,"#")&amp;" ("&amp;TEXT(S185,"#"&amp;")")</f>
        <v>63 (55)</v>
      </c>
      <c r="D185" s="60" t="str">
        <f t="shared" si="0"/>
        <v>70 (73)</v>
      </c>
      <c r="E185" s="60" t="str">
        <f t="shared" si="0"/>
        <v>65 (57)</v>
      </c>
      <c r="F185" s="60" t="str">
        <f t="shared" si="0"/>
        <v>73 (72)</v>
      </c>
      <c r="G185" s="60" t="str">
        <f t="shared" si="0"/>
        <v>70 (69)</v>
      </c>
      <c r="I185" s="62" t="s">
        <v>200</v>
      </c>
      <c r="J185" s="63">
        <f>'5Rx0L'!H31</f>
        <v>60.23394136842105</v>
      </c>
      <c r="K185" s="63">
        <f>'5Rx5L'!H103</f>
        <v>63.108900368421054</v>
      </c>
      <c r="L185" s="63">
        <f>'2Rx2L'!G3</f>
        <v>69.597878382022444</v>
      </c>
      <c r="M185" s="63">
        <f>'5Rx5L'!H151</f>
        <v>65.035770684210519</v>
      </c>
      <c r="N185" s="63">
        <f>'5Rx5L'!H175</f>
        <v>73.272650684210532</v>
      </c>
      <c r="O185" s="64">
        <f>'5Rx5L'!H199</f>
        <v>69.802260842105255</v>
      </c>
      <c r="P185" s="52"/>
      <c r="Q185" s="62" t="s">
        <v>200</v>
      </c>
      <c r="R185" s="63">
        <f>'5Rx0L'!P31</f>
        <v>62.742217052631567</v>
      </c>
      <c r="S185" s="63">
        <f>'5Rx5L'!P103</f>
        <v>55.029637842105267</v>
      </c>
      <c r="T185" s="63">
        <f>'2Rx2L'!O3</f>
        <v>72.582302575757581</v>
      </c>
      <c r="U185" s="63">
        <f>'5Rx5L'!P151</f>
        <v>57.388025631578955</v>
      </c>
      <c r="V185" s="63">
        <f>'5Rx5L'!P175</f>
        <v>71.8441672631579</v>
      </c>
      <c r="W185" s="64">
        <f>'5Rx5L'!P199</f>
        <v>69.197261315789447</v>
      </c>
    </row>
    <row r="186" spans="1:38" s="42" customFormat="1" ht="15.75" thickBot="1" x14ac:dyDescent="0.3">
      <c r="A186" s="59" t="s">
        <v>201</v>
      </c>
      <c r="B186" s="60" t="str">
        <f>TEXT(J186,"#")&amp;" ("&amp;TEXT(R186,"#"&amp;")")</f>
        <v>111 (112)</v>
      </c>
      <c r="C186" s="60" t="str">
        <f>TEXT(K186,"#")&amp;" ("&amp;TEXT(S186,"#"&amp;")")</f>
        <v>62 (64)</v>
      </c>
      <c r="D186" s="60" t="str">
        <f t="shared" si="0"/>
        <v>83 (92)</v>
      </c>
      <c r="E186" s="60" t="str">
        <f t="shared" si="0"/>
        <v>73 (80)</v>
      </c>
      <c r="F186" s="60" t="str">
        <f t="shared" si="0"/>
        <v>83 (93)</v>
      </c>
      <c r="G186" s="60" t="str">
        <f t="shared" si="0"/>
        <v>68 (72)</v>
      </c>
      <c r="I186" s="62" t="s">
        <v>201</v>
      </c>
      <c r="J186" s="63">
        <f>'5Rx0L'!H55</f>
        <v>111.19304600000001</v>
      </c>
      <c r="K186" s="63">
        <f>'5Rx5L'!H223</f>
        <v>61.707044368421045</v>
      </c>
      <c r="L186" s="63">
        <f>'5Rx5L'!H247</f>
        <v>82.704935789473708</v>
      </c>
      <c r="M186" s="63">
        <f>'5Rx5L'!H271</f>
        <v>73.300619999999995</v>
      </c>
      <c r="N186" s="63">
        <f>'5Rx5L'!H295</f>
        <v>82.94219647368422</v>
      </c>
      <c r="O186" s="64">
        <f>'5Rx5L'!H319</f>
        <v>67.689616789473661</v>
      </c>
      <c r="P186" s="52"/>
      <c r="Q186" s="62" t="s">
        <v>201</v>
      </c>
      <c r="R186" s="63">
        <f>'5Rx0L'!P55</f>
        <v>112.15628010526316</v>
      </c>
      <c r="S186" s="63">
        <f>'5Rx5L'!P223</f>
        <v>64.302631052631583</v>
      </c>
      <c r="T186" s="63">
        <f>'5Rx5L'!P247</f>
        <v>91.578432157894738</v>
      </c>
      <c r="U186" s="63">
        <f>'5Rx5L'!P271</f>
        <v>79.890715368421041</v>
      </c>
      <c r="V186" s="63">
        <f>'5Rx5L'!P295</f>
        <v>93.144132894736842</v>
      </c>
      <c r="W186" s="64">
        <f>'5Rx5L'!P319</f>
        <v>72.195746421052633</v>
      </c>
    </row>
    <row r="187" spans="1:38" s="42" customFormat="1" ht="15.75" thickBot="1" x14ac:dyDescent="0.3">
      <c r="A187" s="59" t="s">
        <v>202</v>
      </c>
      <c r="B187" s="60" t="str">
        <f>TEXT(J187,"#")&amp;" ("&amp;TEXT(R187,"#"&amp;")")</f>
        <v>120 (128)</v>
      </c>
      <c r="C187" s="60" t="str">
        <f>TEXT(K187,"#")&amp;" ("&amp;TEXT(S187,"#"&amp;")")</f>
        <v>107 (102)</v>
      </c>
      <c r="D187" s="60" t="str">
        <f t="shared" si="0"/>
        <v>108 (119)</v>
      </c>
      <c r="E187" s="60" t="str">
        <f t="shared" si="0"/>
        <v>108 (108)</v>
      </c>
      <c r="F187" s="60" t="str">
        <f t="shared" si="0"/>
        <v>112 (117)</v>
      </c>
      <c r="G187" s="60" t="str">
        <f t="shared" si="0"/>
        <v>109 (108)</v>
      </c>
      <c r="I187" s="62" t="s">
        <v>202</v>
      </c>
      <c r="J187" s="63">
        <f>'5Rx0L'!H79</f>
        <v>120.49151568421054</v>
      </c>
      <c r="K187" s="63">
        <f>'5Rx5L'!H343</f>
        <v>106.57681563157895</v>
      </c>
      <c r="L187" s="63">
        <f>'5Rx5L'!H367</f>
        <v>108.12283231578948</v>
      </c>
      <c r="M187" s="63">
        <f>'5Rx5L'!H391</f>
        <v>108.02751731578945</v>
      </c>
      <c r="N187" s="63">
        <f>'5Rx5L'!H415</f>
        <v>111.50320884210527</v>
      </c>
      <c r="O187" s="64">
        <f>'5Rx5L'!H439</f>
        <v>108.57219231578949</v>
      </c>
      <c r="P187" s="52"/>
      <c r="Q187" s="62" t="s">
        <v>202</v>
      </c>
      <c r="R187" s="63">
        <f>'5Rx0L'!P79</f>
        <v>128.30608447368422</v>
      </c>
      <c r="S187" s="63">
        <f>'5Rx5L'!P343</f>
        <v>101.569956</v>
      </c>
      <c r="T187" s="63">
        <f>'5Rx5L'!P367</f>
        <v>118.67462978947368</v>
      </c>
      <c r="U187" s="63">
        <f>'5Rx5L'!P391</f>
        <v>107.9225774736842</v>
      </c>
      <c r="V187" s="63">
        <f>'5Rx5L'!P415</f>
        <v>117.49261584210525</v>
      </c>
      <c r="W187" s="64">
        <f>'5Rx5L'!P439</f>
        <v>107.71427836842105</v>
      </c>
    </row>
    <row r="188" spans="1:38" s="42" customFormat="1" ht="15.75" thickBot="1" x14ac:dyDescent="0.3">
      <c r="A188" s="65" t="s">
        <v>203</v>
      </c>
      <c r="B188" s="60" t="str">
        <f>TEXT(J188,"#")&amp;" ("&amp;TEXT(R188,"#"&amp;")")</f>
        <v>154 (160)</v>
      </c>
      <c r="C188" s="60" t="str">
        <f>TEXT(K188,"#")&amp;" ("&amp;TEXT(S188,"#"&amp;")")</f>
        <v>112 (134)</v>
      </c>
      <c r="D188" s="60" t="str">
        <f t="shared" si="0"/>
        <v>122 (133)</v>
      </c>
      <c r="E188" s="60" t="str">
        <f t="shared" si="0"/>
        <v>117 (126)</v>
      </c>
      <c r="F188" s="60" t="str">
        <f t="shared" si="0"/>
        <v>127 (132)</v>
      </c>
      <c r="G188" s="60" t="str">
        <f t="shared" si="0"/>
        <v>115 (124)</v>
      </c>
      <c r="I188" s="66" t="s">
        <v>203</v>
      </c>
      <c r="J188" s="67">
        <f>'5Rx0L'!H103</f>
        <v>153.71496736842107</v>
      </c>
      <c r="K188" s="67">
        <f>'5Rx5L'!H463</f>
        <v>111.86011699999999</v>
      </c>
      <c r="L188" s="67">
        <f>'5Rx5L'!H487</f>
        <v>121.90458699999999</v>
      </c>
      <c r="M188" s="67">
        <f>'5Rx5L'!H511</f>
        <v>116.67088257894736</v>
      </c>
      <c r="N188" s="67">
        <f>'5Rx5L'!H535</f>
        <v>126.62744494736842</v>
      </c>
      <c r="O188" s="68">
        <f>'5Rx5L'!H559</f>
        <v>114.96631299999999</v>
      </c>
      <c r="P188" s="52"/>
      <c r="Q188" s="66" t="s">
        <v>203</v>
      </c>
      <c r="R188" s="67">
        <f>'5Rx0L'!P103</f>
        <v>160.1191260526316</v>
      </c>
      <c r="S188" s="67">
        <f>'5Rx5L'!P463</f>
        <v>133.83796000000001</v>
      </c>
      <c r="T188" s="67">
        <f>'5Rx5L'!P487</f>
        <v>132.91951599999999</v>
      </c>
      <c r="U188" s="67">
        <f>'5Rx5L'!P511</f>
        <v>125.51297957894739</v>
      </c>
      <c r="V188" s="67">
        <f>'5Rx5L'!P535</f>
        <v>132.21637626315788</v>
      </c>
      <c r="W188" s="68">
        <f>'5Rx5L'!P559</f>
        <v>124.12518005263159</v>
      </c>
    </row>
    <row r="189" spans="1:38" s="42" customFormat="1" ht="15.75" thickTop="1" x14ac:dyDescent="0.25">
      <c r="A189" s="50"/>
      <c r="B189" s="50"/>
      <c r="C189" s="50"/>
      <c r="D189" s="50"/>
      <c r="E189" s="50"/>
      <c r="F189" s="50"/>
      <c r="G189" s="50"/>
      <c r="X189" s="50"/>
      <c r="Y189" s="50"/>
      <c r="Z189" s="50"/>
      <c r="AA189" s="50"/>
      <c r="AB189" s="50"/>
      <c r="AC189" s="50"/>
      <c r="AD189" s="50"/>
      <c r="AE189" s="52"/>
      <c r="AF189" s="50"/>
      <c r="AG189" s="50"/>
      <c r="AH189" s="50"/>
      <c r="AI189" s="50"/>
      <c r="AJ189" s="50"/>
      <c r="AK189" s="50"/>
      <c r="AL189" s="50"/>
    </row>
    <row r="190" spans="1:38" s="42" customFormat="1" x14ac:dyDescent="0.25">
      <c r="A190" s="50"/>
      <c r="B190" s="50"/>
      <c r="C190" s="50"/>
      <c r="D190" s="50"/>
      <c r="E190" s="50"/>
      <c r="F190" s="50"/>
      <c r="G190" s="50"/>
      <c r="X190" s="50"/>
      <c r="Y190" s="50"/>
      <c r="Z190" s="50"/>
      <c r="AA190" s="50"/>
      <c r="AB190" s="50"/>
      <c r="AC190" s="50"/>
      <c r="AD190" s="50"/>
      <c r="AE190" s="52"/>
      <c r="AF190" s="50"/>
      <c r="AG190" s="50"/>
      <c r="AH190" s="50"/>
      <c r="AI190" s="50"/>
      <c r="AJ190" s="50"/>
      <c r="AK190" s="50"/>
      <c r="AL190" s="50"/>
    </row>
    <row r="191" spans="1:38" s="42" customFormat="1" x14ac:dyDescent="0.25">
      <c r="A191" s="50"/>
      <c r="B191" s="50"/>
      <c r="C191" s="50"/>
      <c r="D191" s="50"/>
      <c r="E191" s="50"/>
      <c r="F191" s="50"/>
      <c r="G191" s="50"/>
      <c r="X191" s="50"/>
      <c r="Y191" s="50"/>
      <c r="Z191" s="50"/>
      <c r="AA191" s="50"/>
      <c r="AB191" s="50"/>
      <c r="AC191" s="50"/>
      <c r="AD191" s="50"/>
      <c r="AE191" s="52"/>
      <c r="AF191" s="50"/>
      <c r="AG191" s="50"/>
      <c r="AH191" s="50"/>
      <c r="AI191" s="50"/>
      <c r="AJ191" s="50"/>
      <c r="AK191" s="50"/>
      <c r="AL191" s="50"/>
    </row>
    <row r="192" spans="1:38" s="42" customFormat="1" ht="15.75" thickBot="1" x14ac:dyDescent="0.3">
      <c r="A192" s="50"/>
      <c r="B192" s="50"/>
      <c r="C192" s="50"/>
      <c r="D192" s="51" t="s">
        <v>218</v>
      </c>
      <c r="E192" s="50"/>
      <c r="F192" s="50"/>
      <c r="G192" s="50"/>
      <c r="I192" s="50"/>
      <c r="J192" s="50"/>
      <c r="K192" s="50"/>
      <c r="L192" s="51" t="s">
        <v>212</v>
      </c>
      <c r="M192" s="50"/>
      <c r="N192" s="50"/>
      <c r="O192" s="50"/>
      <c r="P192" s="52"/>
      <c r="Q192" s="50"/>
      <c r="R192" s="50"/>
      <c r="S192" s="50"/>
      <c r="T192" s="51" t="s">
        <v>213</v>
      </c>
      <c r="U192" s="50"/>
      <c r="V192" s="50"/>
      <c r="W192" s="50"/>
    </row>
    <row r="193" spans="1:23" s="42" customFormat="1" ht="25.5" thickTop="1" thickBot="1" x14ac:dyDescent="0.3">
      <c r="A193" s="53" t="s">
        <v>211</v>
      </c>
      <c r="B193" s="54" t="s">
        <v>192</v>
      </c>
      <c r="C193" s="54" t="s">
        <v>193</v>
      </c>
      <c r="D193" s="54" t="s">
        <v>194</v>
      </c>
      <c r="E193" s="54" t="s">
        <v>195</v>
      </c>
      <c r="F193" s="54" t="s">
        <v>196</v>
      </c>
      <c r="G193" s="55" t="s">
        <v>197</v>
      </c>
      <c r="I193" s="56" t="s">
        <v>211</v>
      </c>
      <c r="J193" s="57" t="s">
        <v>192</v>
      </c>
      <c r="K193" s="57" t="s">
        <v>193</v>
      </c>
      <c r="L193" s="57" t="s">
        <v>194</v>
      </c>
      <c r="M193" s="57" t="s">
        <v>195</v>
      </c>
      <c r="N193" s="57" t="s">
        <v>196</v>
      </c>
      <c r="O193" s="58" t="s">
        <v>197</v>
      </c>
      <c r="P193" s="52"/>
      <c r="Q193" s="56" t="s">
        <v>211</v>
      </c>
      <c r="R193" s="57" t="s">
        <v>192</v>
      </c>
      <c r="S193" s="57" t="s">
        <v>193</v>
      </c>
      <c r="T193" s="57" t="s">
        <v>194</v>
      </c>
      <c r="U193" s="57" t="s">
        <v>195</v>
      </c>
      <c r="V193" s="57" t="s">
        <v>196</v>
      </c>
      <c r="W193" s="58" t="s">
        <v>197</v>
      </c>
    </row>
    <row r="194" spans="1:23" s="42" customFormat="1" ht="16.5" thickTop="1" thickBot="1" x14ac:dyDescent="0.3">
      <c r="A194" s="59" t="s">
        <v>206</v>
      </c>
      <c r="B194" s="60" t="str">
        <f>TEXT(J194,"#")&amp;" ("&amp;TEXT(R194,"#"&amp;")")</f>
        <v>30 (19)</v>
      </c>
      <c r="C194" s="61" t="s">
        <v>199</v>
      </c>
      <c r="D194" s="60" t="str">
        <f t="shared" ref="D194:G198" si="1">TEXT(L194,"#")&amp;" ("&amp;TEXT(T194,"#"&amp;")")</f>
        <v>33 (38)</v>
      </c>
      <c r="E194" s="60" t="str">
        <f t="shared" si="1"/>
        <v>11 (10)</v>
      </c>
      <c r="F194" s="60" t="str">
        <f t="shared" si="1"/>
        <v>32 (48)</v>
      </c>
      <c r="G194" s="60" t="str">
        <f t="shared" si="1"/>
        <v>21 (23)</v>
      </c>
      <c r="I194" s="62" t="s">
        <v>206</v>
      </c>
      <c r="J194" s="63">
        <f>'5Ix0L'!H7</f>
        <v>29.783824368421058</v>
      </c>
      <c r="K194" s="63" t="s">
        <v>199</v>
      </c>
      <c r="L194" s="63">
        <f>'5Ix5L'!H7</f>
        <v>32.92687110526316</v>
      </c>
      <c r="M194" s="63">
        <f>'5Ix5L'!H31</f>
        <v>10.641337194736842</v>
      </c>
      <c r="N194" s="63">
        <f>'5Ix5L'!H55</f>
        <v>32.01624889473684</v>
      </c>
      <c r="O194" s="64">
        <f>'5Ix5L'!H79</f>
        <v>20.880599684210527</v>
      </c>
      <c r="P194" s="52"/>
      <c r="Q194" s="62" t="s">
        <v>206</v>
      </c>
      <c r="R194" s="63">
        <f>'5Ix0L'!P7</f>
        <v>19.206635842105268</v>
      </c>
      <c r="S194" s="63" t="s">
        <v>199</v>
      </c>
      <c r="T194" s="63">
        <f>'5Ix5L'!P7</f>
        <v>38.129086999999998</v>
      </c>
      <c r="U194" s="63">
        <f>'5Ix5L'!P31</f>
        <v>10.180326115789475</v>
      </c>
      <c r="V194" s="63">
        <f>'5Ix5L'!P55</f>
        <v>47.660889105263152</v>
      </c>
      <c r="W194" s="64">
        <f>'5Ix5L'!P79</f>
        <v>23.475481684210525</v>
      </c>
    </row>
    <row r="195" spans="1:23" s="42" customFormat="1" ht="15.75" thickBot="1" x14ac:dyDescent="0.3">
      <c r="A195" s="59" t="s">
        <v>207</v>
      </c>
      <c r="B195" s="60" t="str">
        <f>TEXT(J195,"#")&amp;" ("&amp;TEXT(R195,"#"&amp;")")</f>
        <v>65 (57)</v>
      </c>
      <c r="C195" s="60" t="str">
        <f>TEXT(K195,"#")&amp;" ("&amp;TEXT(S195,"#"&amp;")")</f>
        <v>63 (62)</v>
      </c>
      <c r="D195" s="60" t="str">
        <f t="shared" si="1"/>
        <v>61 (54)</v>
      </c>
      <c r="E195" s="60" t="str">
        <f t="shared" si="1"/>
        <v>65 (68)</v>
      </c>
      <c r="F195" s="60" t="str">
        <f t="shared" si="1"/>
        <v>61 (60)</v>
      </c>
      <c r="G195" s="60" t="str">
        <f t="shared" si="1"/>
        <v>65 (60)</v>
      </c>
      <c r="I195" s="62" t="s">
        <v>207</v>
      </c>
      <c r="J195" s="63">
        <f>'5Ix0L'!H31</f>
        <v>64.741611368421047</v>
      </c>
      <c r="K195" s="63">
        <f>'2Ix1L'!G3</f>
        <v>63.302614269662911</v>
      </c>
      <c r="L195" s="63">
        <f>'5Ix5L'!H127</f>
        <v>61.294972736842112</v>
      </c>
      <c r="M195" s="63">
        <f>'5Ix5L'!H151</f>
        <v>64.591911263157883</v>
      </c>
      <c r="N195" s="63">
        <f>'5Ix5L'!H175</f>
        <v>60.984209000000014</v>
      </c>
      <c r="O195" s="64">
        <f>'5Ix5L'!H199</f>
        <v>64.598077157894735</v>
      </c>
      <c r="P195" s="52"/>
      <c r="Q195" s="62" t="s">
        <v>207</v>
      </c>
      <c r="R195" s="63">
        <f>'5Ix0L'!P31</f>
        <v>57.479905578947367</v>
      </c>
      <c r="S195" s="63">
        <f>'2Ix1L'!O3</f>
        <v>62.285425131313161</v>
      </c>
      <c r="T195" s="63">
        <f>'5Ix5L'!P127</f>
        <v>53.50724121052631</v>
      </c>
      <c r="U195" s="63">
        <f>'5Ix5L'!P151</f>
        <v>68.38627542105263</v>
      </c>
      <c r="V195" s="63">
        <f>'5Ix5L'!P175</f>
        <v>60.23946878947369</v>
      </c>
      <c r="W195" s="64">
        <f>'5Ix5L'!P199</f>
        <v>59.552010947368423</v>
      </c>
    </row>
    <row r="196" spans="1:23" s="42" customFormat="1" ht="15.75" thickBot="1" x14ac:dyDescent="0.3">
      <c r="A196" s="59" t="s">
        <v>208</v>
      </c>
      <c r="B196" s="60" t="str">
        <f>TEXT(J196,"#")&amp;" ("&amp;TEXT(R196,"#"&amp;")")</f>
        <v>111 (111)</v>
      </c>
      <c r="C196" s="60" t="str">
        <f>TEXT(K196,"#")&amp;" ("&amp;TEXT(S196,"#"&amp;")")</f>
        <v>67 (70)</v>
      </c>
      <c r="D196" s="60" t="str">
        <f t="shared" si="1"/>
        <v>77 (87)</v>
      </c>
      <c r="E196" s="60" t="str">
        <f t="shared" si="1"/>
        <v>61 (64)</v>
      </c>
      <c r="F196" s="60" t="str">
        <f t="shared" si="1"/>
        <v>78 (91)</v>
      </c>
      <c r="G196" s="60" t="str">
        <f t="shared" si="1"/>
        <v>62 (64)</v>
      </c>
      <c r="I196" s="62" t="s">
        <v>208</v>
      </c>
      <c r="J196" s="63">
        <f>'5Ix0L'!H55</f>
        <v>110.75546284210527</v>
      </c>
      <c r="K196" s="63">
        <f>'5Ix5L'!H223</f>
        <v>66.696498842105271</v>
      </c>
      <c r="L196" s="63">
        <f>'5Ix5L'!H247</f>
        <v>77.443187894736852</v>
      </c>
      <c r="M196" s="63">
        <f>'5Ix5L'!H271</f>
        <v>60.795522210526315</v>
      </c>
      <c r="N196" s="63">
        <f>'5Ix5L'!H295</f>
        <v>77.743308421052632</v>
      </c>
      <c r="O196" s="64">
        <f>'5Ix5L'!H319</f>
        <v>61.793493578947377</v>
      </c>
      <c r="P196" s="52"/>
      <c r="Q196" s="62" t="s">
        <v>208</v>
      </c>
      <c r="R196" s="63">
        <f>'5Ix0L'!P55</f>
        <v>111.41948478947369</v>
      </c>
      <c r="S196" s="63">
        <f>'5Ix5L'!P223</f>
        <v>70.05921278947369</v>
      </c>
      <c r="T196" s="63">
        <f>'5Ix5L'!P247</f>
        <v>86.787283000000002</v>
      </c>
      <c r="U196" s="63">
        <f>'5Ix5L'!P271</f>
        <v>63.675787473684203</v>
      </c>
      <c r="V196" s="63">
        <f>'5Ix5L'!P295</f>
        <v>90.897379421052619</v>
      </c>
      <c r="W196" s="64">
        <f>'5Ix5L'!P319</f>
        <v>64.157814052631579</v>
      </c>
    </row>
    <row r="197" spans="1:23" s="42" customFormat="1" ht="15.75" thickBot="1" x14ac:dyDescent="0.3">
      <c r="A197" s="59" t="s">
        <v>209</v>
      </c>
      <c r="B197" s="60" t="str">
        <f>TEXT(J197,"#")&amp;" ("&amp;TEXT(R197,"#"&amp;")")</f>
        <v>107 (102)</v>
      </c>
      <c r="C197" s="60" t="str">
        <f>TEXT(K197,"#")&amp;" ("&amp;TEXT(S197,"#"&amp;")")</f>
        <v>111 (116)</v>
      </c>
      <c r="D197" s="60" t="str">
        <f t="shared" si="1"/>
        <v>102 (97)</v>
      </c>
      <c r="E197" s="60" t="str">
        <f t="shared" si="1"/>
        <v>112 (116)</v>
      </c>
      <c r="F197" s="60" t="str">
        <f t="shared" si="1"/>
        <v>105 (99)</v>
      </c>
      <c r="G197" s="60" t="str">
        <f t="shared" si="1"/>
        <v>109 (108)</v>
      </c>
      <c r="I197" s="62" t="s">
        <v>209</v>
      </c>
      <c r="J197" s="63">
        <f>'5Ix0L'!H79</f>
        <v>107.49847336842106</v>
      </c>
      <c r="K197" s="63">
        <f>'5Ix5L'!H343</f>
        <v>111.43080505263157</v>
      </c>
      <c r="L197" s="63">
        <f>'5Ix5L'!H367</f>
        <v>101.54570347368421</v>
      </c>
      <c r="M197" s="63">
        <f>'5Ix5L'!H391</f>
        <v>112.19953184210526</v>
      </c>
      <c r="N197" s="63">
        <f>'5Ix5L'!H415</f>
        <v>105.13203210526316</v>
      </c>
      <c r="O197" s="64">
        <f>'5Ix5L'!H439</f>
        <v>109.21003273684209</v>
      </c>
      <c r="P197" s="52"/>
      <c r="Q197" s="62" t="s">
        <v>209</v>
      </c>
      <c r="R197" s="63">
        <f>'5Ix0L'!P79</f>
        <v>101.51648378947371</v>
      </c>
      <c r="S197" s="63">
        <f>'5Ix5L'!P343</f>
        <v>115.7490497368421</v>
      </c>
      <c r="T197" s="63">
        <f>'5Ix5L'!P367</f>
        <v>97.072902894736842</v>
      </c>
      <c r="U197" s="63">
        <f>'5Ix5L'!P391</f>
        <v>116.06979615789476</v>
      </c>
      <c r="V197" s="63">
        <f>'5Ix5L'!P415</f>
        <v>99.168597736842116</v>
      </c>
      <c r="W197" s="64">
        <f>'5Ix5L'!P439</f>
        <v>107.78509031578947</v>
      </c>
    </row>
    <row r="198" spans="1:23" s="42" customFormat="1" ht="15.75" thickBot="1" x14ac:dyDescent="0.3">
      <c r="A198" s="65" t="s">
        <v>210</v>
      </c>
      <c r="B198" s="60" t="str">
        <f>TEXT(J198,"#")&amp;" ("&amp;TEXT(R198,"#"&amp;")")</f>
        <v>128 (144)</v>
      </c>
      <c r="C198" s="60" t="str">
        <f>TEXT(K198,"#")&amp;" ("&amp;TEXT(S198,"#"&amp;")")</f>
        <v>114 (116)</v>
      </c>
      <c r="D198" s="60" t="str">
        <f t="shared" si="1"/>
        <v>120 (127)</v>
      </c>
      <c r="E198" s="60" t="str">
        <f t="shared" si="1"/>
        <v>115 (118)</v>
      </c>
      <c r="F198" s="60" t="str">
        <f t="shared" si="1"/>
        <v>122 (130)</v>
      </c>
      <c r="G198" s="60" t="str">
        <f t="shared" si="1"/>
        <v>107 (110)</v>
      </c>
      <c r="I198" s="66" t="s">
        <v>210</v>
      </c>
      <c r="J198" s="67">
        <f>'5Ix0L'!H103</f>
        <v>128.49320631578948</v>
      </c>
      <c r="K198" s="67">
        <f>'5Ix5L'!H463</f>
        <v>113.85190499999999</v>
      </c>
      <c r="L198" s="67">
        <f>'5Ix5L'!H487</f>
        <v>120.32796647368421</v>
      </c>
      <c r="M198" s="67">
        <f>'5Ix5L'!H511</f>
        <v>114.72966331578947</v>
      </c>
      <c r="N198" s="67">
        <f>'5Ix5L'!H535</f>
        <v>122.14109910526317</v>
      </c>
      <c r="O198" s="68">
        <f>'5Ix5L'!H559</f>
        <v>107.40133489473685</v>
      </c>
      <c r="P198" s="52"/>
      <c r="Q198" s="66" t="s">
        <v>210</v>
      </c>
      <c r="R198" s="67">
        <f>'5Ix0L'!P103</f>
        <v>144.04162305263159</v>
      </c>
      <c r="S198" s="67">
        <f>'5Ix5L'!P463</f>
        <v>116.46684842105263</v>
      </c>
      <c r="T198" s="67">
        <f>'5Ix5L'!P487</f>
        <v>126.62223526315788</v>
      </c>
      <c r="U198" s="67">
        <f>'5Ix5L'!P511</f>
        <v>118.01975752631579</v>
      </c>
      <c r="V198" s="67">
        <f>'5Ix5L'!P535</f>
        <v>130.20921189473682</v>
      </c>
      <c r="W198" s="68">
        <f>'5Ix5L'!P559</f>
        <v>110.4086192631579</v>
      </c>
    </row>
    <row r="199" spans="1:23" s="42" customFormat="1" ht="15.75" thickTop="1" x14ac:dyDescent="0.25"/>
    <row r="200" spans="1:23" s="42" customFormat="1" x14ac:dyDescent="0.25"/>
    <row r="201" spans="1:23" s="69" customFormat="1" x14ac:dyDescent="0.25"/>
    <row r="202" spans="1:23" s="69" customFormat="1" x14ac:dyDescent="0.25"/>
    <row r="203" spans="1:23" s="69" customFormat="1" x14ac:dyDescent="0.25"/>
    <row r="204" spans="1:23" s="69" customFormat="1" x14ac:dyDescent="0.25"/>
    <row r="205" spans="1:23" s="69" customFormat="1" x14ac:dyDescent="0.25"/>
    <row r="206" spans="1:23" s="69" customFormat="1" x14ac:dyDescent="0.25"/>
    <row r="207" spans="1:23" s="69" customFormat="1" x14ac:dyDescent="0.25"/>
    <row r="208" spans="1:23" s="69" customFormat="1" x14ac:dyDescent="0.25"/>
    <row r="209" s="69" customFormat="1" x14ac:dyDescent="0.25"/>
    <row r="210" s="69" customFormat="1" x14ac:dyDescent="0.25"/>
    <row r="211" s="69" customFormat="1" x14ac:dyDescent="0.25"/>
    <row r="212" s="69" customFormat="1" x14ac:dyDescent="0.25"/>
    <row r="213" s="69" customFormat="1" x14ac:dyDescent="0.25"/>
    <row r="214" s="69" customFormat="1" x14ac:dyDescent="0.25"/>
    <row r="215" s="69" customFormat="1" x14ac:dyDescent="0.25"/>
    <row r="216" s="69" customFormat="1" x14ac:dyDescent="0.25"/>
    <row r="217" s="69" customFormat="1" x14ac:dyDescent="0.25"/>
    <row r="218" s="69" customFormat="1" x14ac:dyDescent="0.25"/>
    <row r="219" s="69" customFormat="1" x14ac:dyDescent="0.25"/>
    <row r="220" s="69" customFormat="1" x14ac:dyDescent="0.25"/>
    <row r="221" s="69" customFormat="1" x14ac:dyDescent="0.25"/>
    <row r="222" s="69" customFormat="1" x14ac:dyDescent="0.25"/>
    <row r="223" s="69" customFormat="1" x14ac:dyDescent="0.25"/>
    <row r="224" s="69" customFormat="1" x14ac:dyDescent="0.25"/>
    <row r="225" s="69" customFormat="1" x14ac:dyDescent="0.25"/>
    <row r="226" s="69" customFormat="1" x14ac:dyDescent="0.25"/>
    <row r="227" s="69" customFormat="1" x14ac:dyDescent="0.25"/>
    <row r="228" s="69" customFormat="1" x14ac:dyDescent="0.25"/>
    <row r="229" s="69" customFormat="1" x14ac:dyDescent="0.25"/>
    <row r="230" s="69" customFormat="1" x14ac:dyDescent="0.25"/>
    <row r="231" s="69" customFormat="1" x14ac:dyDescent="0.25"/>
    <row r="232" s="69" customFormat="1" x14ac:dyDescent="0.25"/>
    <row r="233" s="69" customFormat="1" x14ac:dyDescent="0.25"/>
    <row r="234" s="69" customFormat="1" x14ac:dyDescent="0.25"/>
    <row r="235" s="69" customFormat="1" x14ac:dyDescent="0.25"/>
    <row r="236" s="69" customFormat="1" x14ac:dyDescent="0.25"/>
    <row r="237" s="69" customFormat="1" x14ac:dyDescent="0.25"/>
    <row r="238" s="69" customFormat="1" x14ac:dyDescent="0.25"/>
    <row r="239" s="69" customFormat="1" x14ac:dyDescent="0.25"/>
    <row r="240" s="69" customFormat="1" x14ac:dyDescent="0.25"/>
    <row r="241" s="69" customFormat="1" x14ac:dyDescent="0.25"/>
    <row r="242" s="69" customFormat="1" x14ac:dyDescent="0.25"/>
    <row r="243" s="69" customFormat="1" x14ac:dyDescent="0.25"/>
    <row r="244" s="69" customFormat="1" x14ac:dyDescent="0.25"/>
    <row r="245" s="69" customFormat="1" x14ac:dyDescent="0.25"/>
    <row r="246" s="69" customFormat="1" x14ac:dyDescent="0.25"/>
    <row r="247" s="69" customFormat="1" x14ac:dyDescent="0.25"/>
    <row r="248" s="69" customFormat="1" x14ac:dyDescent="0.25"/>
    <row r="249" s="69" customFormat="1" x14ac:dyDescent="0.25"/>
    <row r="250" s="69" customFormat="1" x14ac:dyDescent="0.25"/>
    <row r="251" s="69" customFormat="1" x14ac:dyDescent="0.25"/>
    <row r="252" s="69" customFormat="1" x14ac:dyDescent="0.25"/>
    <row r="253" s="69" customFormat="1" x14ac:dyDescent="0.25"/>
    <row r="254" s="69" customFormat="1" x14ac:dyDescent="0.25"/>
    <row r="255" s="69" customFormat="1" x14ac:dyDescent="0.25"/>
    <row r="256" s="69" customFormat="1" x14ac:dyDescent="0.25"/>
    <row r="257" s="69" customFormat="1" x14ac:dyDescent="0.25"/>
    <row r="258" s="69" customFormat="1" x14ac:dyDescent="0.25"/>
    <row r="259" s="69" customFormat="1" x14ac:dyDescent="0.25"/>
    <row r="260" s="69" customFormat="1" x14ac:dyDescent="0.25"/>
    <row r="261" s="69" customFormat="1" x14ac:dyDescent="0.25"/>
    <row r="262" s="69" customFormat="1" x14ac:dyDescent="0.25"/>
    <row r="263" s="69" customFormat="1" x14ac:dyDescent="0.25"/>
    <row r="264" s="69" customFormat="1" x14ac:dyDescent="0.25"/>
    <row r="265" s="69" customFormat="1" x14ac:dyDescent="0.25"/>
    <row r="266" s="69" customFormat="1" x14ac:dyDescent="0.25"/>
    <row r="267" s="69" customFormat="1" x14ac:dyDescent="0.25"/>
    <row r="268" s="69" customFormat="1" x14ac:dyDescent="0.25"/>
    <row r="269" s="69" customFormat="1" x14ac:dyDescent="0.25"/>
    <row r="270" s="69" customFormat="1" x14ac:dyDescent="0.25"/>
    <row r="271" s="69" customFormat="1" x14ac:dyDescent="0.25"/>
    <row r="272" s="69" customFormat="1" x14ac:dyDescent="0.25"/>
    <row r="273" s="69" customFormat="1" x14ac:dyDescent="0.25"/>
    <row r="274" s="69" customFormat="1" x14ac:dyDescent="0.25"/>
    <row r="275" s="69" customFormat="1" x14ac:dyDescent="0.25"/>
    <row r="276" s="69" customFormat="1" x14ac:dyDescent="0.25"/>
    <row r="277" s="69" customFormat="1" x14ac:dyDescent="0.25"/>
    <row r="278" s="69" customFormat="1" x14ac:dyDescent="0.25"/>
    <row r="279" s="69" customFormat="1" x14ac:dyDescent="0.25"/>
    <row r="280" s="69" customFormat="1" x14ac:dyDescent="0.25"/>
    <row r="281" s="69" customFormat="1" x14ac:dyDescent="0.25"/>
    <row r="282" s="69" customFormat="1" x14ac:dyDescent="0.25"/>
    <row r="283" s="69" customFormat="1" x14ac:dyDescent="0.25"/>
    <row r="284" s="69" customFormat="1" x14ac:dyDescent="0.25"/>
    <row r="285" s="69" customFormat="1" x14ac:dyDescent="0.25"/>
    <row r="286" s="69" customFormat="1" x14ac:dyDescent="0.25"/>
    <row r="287" s="69" customFormat="1" x14ac:dyDescent="0.25"/>
    <row r="288" s="69" customFormat="1" x14ac:dyDescent="0.25"/>
    <row r="289" s="69" customFormat="1" x14ac:dyDescent="0.25"/>
    <row r="290" s="69" customFormat="1" x14ac:dyDescent="0.25"/>
    <row r="291" s="69" customFormat="1" x14ac:dyDescent="0.25"/>
    <row r="292" s="69" customFormat="1" x14ac:dyDescent="0.25"/>
    <row r="293" s="69" customFormat="1" x14ac:dyDescent="0.25"/>
    <row r="294" s="69" customFormat="1" x14ac:dyDescent="0.25"/>
    <row r="295" s="69" customFormat="1" x14ac:dyDescent="0.25"/>
    <row r="296" s="69" customFormat="1" x14ac:dyDescent="0.25"/>
    <row r="297" s="69" customFormat="1" x14ac:dyDescent="0.25"/>
    <row r="298" s="69" customFormat="1" x14ac:dyDescent="0.25"/>
    <row r="299" s="69" customFormat="1" x14ac:dyDescent="0.25"/>
    <row r="300" s="69" customFormat="1" x14ac:dyDescent="0.25"/>
    <row r="301" s="69" customFormat="1" x14ac:dyDescent="0.25"/>
    <row r="302" s="69" customFormat="1" x14ac:dyDescent="0.25"/>
    <row r="303" s="69" customFormat="1" x14ac:dyDescent="0.25"/>
    <row r="304" s="69" customFormat="1" x14ac:dyDescent="0.25"/>
    <row r="305" s="69" customFormat="1" x14ac:dyDescent="0.25"/>
    <row r="306" s="69" customFormat="1" x14ac:dyDescent="0.25"/>
    <row r="307" s="69" customFormat="1" x14ac:dyDescent="0.25"/>
    <row r="308" s="69" customFormat="1" x14ac:dyDescent="0.25"/>
    <row r="309" s="69" customFormat="1" x14ac:dyDescent="0.25"/>
    <row r="310" s="69" customFormat="1" x14ac:dyDescent="0.25"/>
    <row r="311" s="69" customFormat="1" x14ac:dyDescent="0.25"/>
    <row r="312" s="69" customFormat="1" x14ac:dyDescent="0.25"/>
    <row r="313" s="69" customFormat="1" x14ac:dyDescent="0.25"/>
    <row r="314" s="69" customFormat="1" x14ac:dyDescent="0.25"/>
    <row r="315" s="69" customFormat="1" x14ac:dyDescent="0.25"/>
    <row r="316" s="69" customFormat="1" x14ac:dyDescent="0.25"/>
    <row r="317" s="69" customFormat="1" x14ac:dyDescent="0.25"/>
    <row r="318" s="69" customFormat="1" x14ac:dyDescent="0.25"/>
    <row r="319" s="69" customFormat="1" x14ac:dyDescent="0.25"/>
    <row r="320" s="69" customFormat="1" x14ac:dyDescent="0.25"/>
    <row r="321" s="69" customFormat="1" x14ac:dyDescent="0.25"/>
    <row r="322" s="69" customFormat="1" x14ac:dyDescent="0.25"/>
    <row r="323" s="69" customFormat="1" x14ac:dyDescent="0.25"/>
    <row r="324" s="69" customFormat="1" x14ac:dyDescent="0.25"/>
    <row r="325" s="69" customFormat="1" x14ac:dyDescent="0.25"/>
    <row r="326" s="69" customFormat="1" x14ac:dyDescent="0.25"/>
    <row r="327" s="69" customFormat="1" x14ac:dyDescent="0.25"/>
    <row r="328" s="69" customFormat="1" x14ac:dyDescent="0.25"/>
    <row r="329" s="69" customFormat="1" x14ac:dyDescent="0.25"/>
    <row r="330" s="69" customFormat="1" x14ac:dyDescent="0.25"/>
    <row r="331" s="69" customFormat="1" x14ac:dyDescent="0.25"/>
    <row r="332" s="69" customFormat="1" x14ac:dyDescent="0.25"/>
    <row r="333" s="69" customFormat="1" x14ac:dyDescent="0.25"/>
    <row r="334" s="69" customFormat="1" x14ac:dyDescent="0.25"/>
    <row r="335" s="69" customFormat="1" x14ac:dyDescent="0.25"/>
    <row r="336" s="69" customFormat="1" x14ac:dyDescent="0.25"/>
    <row r="337" s="69" customFormat="1" x14ac:dyDescent="0.25"/>
    <row r="338" s="69" customFormat="1" x14ac:dyDescent="0.25"/>
    <row r="339" s="69" customFormat="1" x14ac:dyDescent="0.25"/>
    <row r="340" s="69" customFormat="1" x14ac:dyDescent="0.25"/>
    <row r="341" s="69" customFormat="1" x14ac:dyDescent="0.25"/>
    <row r="342" s="69" customFormat="1" x14ac:dyDescent="0.25"/>
    <row r="343" s="69" customFormat="1" x14ac:dyDescent="0.25"/>
    <row r="344" s="69" customFormat="1" x14ac:dyDescent="0.25"/>
    <row r="345" s="69" customFormat="1" x14ac:dyDescent="0.25"/>
    <row r="346" s="69" customFormat="1" x14ac:dyDescent="0.25"/>
    <row r="347" s="69" customFormat="1" x14ac:dyDescent="0.25"/>
    <row r="348" s="69" customFormat="1" x14ac:dyDescent="0.25"/>
    <row r="349" s="69" customFormat="1" x14ac:dyDescent="0.25"/>
    <row r="350" s="69" customFormat="1" x14ac:dyDescent="0.25"/>
    <row r="351" s="69" customFormat="1" x14ac:dyDescent="0.25"/>
    <row r="352" s="69" customFormat="1" x14ac:dyDescent="0.25"/>
    <row r="353" s="69" customFormat="1" x14ac:dyDescent="0.25"/>
    <row r="354" s="69" customFormat="1" x14ac:dyDescent="0.25"/>
    <row r="355" s="69" customFormat="1" x14ac:dyDescent="0.25"/>
    <row r="356" s="69" customFormat="1" x14ac:dyDescent="0.25"/>
    <row r="357" s="69" customFormat="1" x14ac:dyDescent="0.25"/>
    <row r="358" s="69" customFormat="1" x14ac:dyDescent="0.25"/>
    <row r="359" s="69" customFormat="1" x14ac:dyDescent="0.25"/>
    <row r="360" s="69" customFormat="1" x14ac:dyDescent="0.25"/>
    <row r="361" s="69" customFormat="1" x14ac:dyDescent="0.25"/>
    <row r="362" s="69" customFormat="1" x14ac:dyDescent="0.25"/>
    <row r="363" s="69" customFormat="1" x14ac:dyDescent="0.25"/>
    <row r="364" s="69" customFormat="1" x14ac:dyDescent="0.25"/>
    <row r="365" s="69" customFormat="1" x14ac:dyDescent="0.25"/>
    <row r="366" s="69" customFormat="1" x14ac:dyDescent="0.25"/>
    <row r="367" s="69" customFormat="1" x14ac:dyDescent="0.25"/>
    <row r="368" s="69" customFormat="1" x14ac:dyDescent="0.25"/>
    <row r="369" s="69" customFormat="1" x14ac:dyDescent="0.25"/>
    <row r="370" s="69" customFormat="1" x14ac:dyDescent="0.25"/>
    <row r="371" s="69" customFormat="1" x14ac:dyDescent="0.25"/>
    <row r="372" s="69" customFormat="1" x14ac:dyDescent="0.25"/>
    <row r="373" s="69" customFormat="1" x14ac:dyDescent="0.25"/>
    <row r="374" s="69" customFormat="1" x14ac:dyDescent="0.25"/>
    <row r="375" s="69" customFormat="1" x14ac:dyDescent="0.25"/>
    <row r="376" s="69" customFormat="1" x14ac:dyDescent="0.25"/>
    <row r="377" s="69" customFormat="1" x14ac:dyDescent="0.25"/>
    <row r="378" s="69" customFormat="1" x14ac:dyDescent="0.25"/>
    <row r="379" s="69" customFormat="1" x14ac:dyDescent="0.25"/>
    <row r="380" s="69" customFormat="1" x14ac:dyDescent="0.25"/>
    <row r="381" s="69" customFormat="1" x14ac:dyDescent="0.25"/>
    <row r="382" s="69" customFormat="1" x14ac:dyDescent="0.25"/>
    <row r="383" s="69" customFormat="1" x14ac:dyDescent="0.25"/>
    <row r="384" s="69" customFormat="1" x14ac:dyDescent="0.25"/>
    <row r="385" s="69" customFormat="1" x14ac:dyDescent="0.25"/>
    <row r="386" s="69" customFormat="1" x14ac:dyDescent="0.25"/>
    <row r="387" s="69" customFormat="1" x14ac:dyDescent="0.25"/>
    <row r="388" s="69" customFormat="1" x14ac:dyDescent="0.25"/>
    <row r="389" s="69" customFormat="1" x14ac:dyDescent="0.25"/>
    <row r="390" s="69" customFormat="1" x14ac:dyDescent="0.25"/>
    <row r="391" s="69" customFormat="1" x14ac:dyDescent="0.25"/>
    <row r="392" s="69" customFormat="1" x14ac:dyDescent="0.25"/>
    <row r="393" s="69" customFormat="1" x14ac:dyDescent="0.25"/>
    <row r="394" s="69" customFormat="1" x14ac:dyDescent="0.25"/>
    <row r="395" s="69" customFormat="1" x14ac:dyDescent="0.25"/>
    <row r="396" s="69" customFormat="1" x14ac:dyDescent="0.25"/>
    <row r="397" s="69" customFormat="1" x14ac:dyDescent="0.25"/>
    <row r="398" s="69" customFormat="1" x14ac:dyDescent="0.25"/>
    <row r="399" s="69" customFormat="1" x14ac:dyDescent="0.25"/>
    <row r="400" s="69" customFormat="1" x14ac:dyDescent="0.25"/>
    <row r="401" s="69" customFormat="1" x14ac:dyDescent="0.25"/>
    <row r="402" s="69" customFormat="1" x14ac:dyDescent="0.25"/>
    <row r="403" s="69" customFormat="1" x14ac:dyDescent="0.25"/>
    <row r="404" s="69" customFormat="1" x14ac:dyDescent="0.25"/>
    <row r="405" s="69" customFormat="1" x14ac:dyDescent="0.25"/>
    <row r="406" s="69" customFormat="1" x14ac:dyDescent="0.25"/>
    <row r="407" s="69" customFormat="1" x14ac:dyDescent="0.25"/>
    <row r="408" s="69" customFormat="1" x14ac:dyDescent="0.25"/>
    <row r="409" s="69" customFormat="1" x14ac:dyDescent="0.25"/>
    <row r="410" s="69" customFormat="1" x14ac:dyDescent="0.25"/>
    <row r="411" s="69" customFormat="1" x14ac:dyDescent="0.25"/>
    <row r="412" s="69" customFormat="1" x14ac:dyDescent="0.25"/>
    <row r="413" s="69" customFormat="1" x14ac:dyDescent="0.25"/>
    <row r="414" s="69" customFormat="1" x14ac:dyDescent="0.25"/>
    <row r="415" s="69" customFormat="1" x14ac:dyDescent="0.25"/>
    <row r="416" s="69" customFormat="1" x14ac:dyDescent="0.25"/>
    <row r="417" s="69" customFormat="1" x14ac:dyDescent="0.25"/>
    <row r="418" s="69" customFormat="1" x14ac:dyDescent="0.25"/>
    <row r="419" s="69" customFormat="1" x14ac:dyDescent="0.25"/>
    <row r="420" s="69" customFormat="1" x14ac:dyDescent="0.25"/>
    <row r="421" s="69" customFormat="1" x14ac:dyDescent="0.25"/>
    <row r="422" s="69" customFormat="1" x14ac:dyDescent="0.25"/>
    <row r="423" s="69" customFormat="1" x14ac:dyDescent="0.25"/>
    <row r="424" s="69" customFormat="1" x14ac:dyDescent="0.25"/>
    <row r="425" s="69" customFormat="1" x14ac:dyDescent="0.25"/>
    <row r="426" s="69" customFormat="1" x14ac:dyDescent="0.25"/>
    <row r="427" s="69" customFormat="1" x14ac:dyDescent="0.25"/>
    <row r="428" s="69" customFormat="1" x14ac:dyDescent="0.25"/>
    <row r="429" s="69" customFormat="1" x14ac:dyDescent="0.25"/>
    <row r="430" s="69" customFormat="1" x14ac:dyDescent="0.25"/>
    <row r="431" s="69" customFormat="1" x14ac:dyDescent="0.25"/>
    <row r="432" s="69" customFormat="1" x14ac:dyDescent="0.25"/>
    <row r="433" s="69" customFormat="1" x14ac:dyDescent="0.25"/>
    <row r="434" s="69" customFormat="1" x14ac:dyDescent="0.25"/>
    <row r="435" s="69" customFormat="1" x14ac:dyDescent="0.25"/>
    <row r="436" s="69" customFormat="1" x14ac:dyDescent="0.25"/>
    <row r="437" s="69" customFormat="1" x14ac:dyDescent="0.25"/>
    <row r="438" s="69" customFormat="1" x14ac:dyDescent="0.25"/>
    <row r="439" s="69" customFormat="1" x14ac:dyDescent="0.25"/>
    <row r="440" s="69" customFormat="1" x14ac:dyDescent="0.25"/>
    <row r="441" s="69" customFormat="1" x14ac:dyDescent="0.25"/>
    <row r="442" s="69" customFormat="1" x14ac:dyDescent="0.25"/>
    <row r="443" s="69" customFormat="1" x14ac:dyDescent="0.25"/>
    <row r="444" s="69" customFormat="1" x14ac:dyDescent="0.25"/>
    <row r="445" s="69" customFormat="1" x14ac:dyDescent="0.25"/>
    <row r="446" s="69" customFormat="1" x14ac:dyDescent="0.25"/>
    <row r="447" s="69" customFormat="1" x14ac:dyDescent="0.25"/>
    <row r="448" s="69" customFormat="1" x14ac:dyDescent="0.25"/>
    <row r="449" s="69" customFormat="1" x14ac:dyDescent="0.25"/>
    <row r="450" s="69" customFormat="1" x14ac:dyDescent="0.25"/>
    <row r="451" s="69" customFormat="1" x14ac:dyDescent="0.25"/>
    <row r="452" s="69" customFormat="1" x14ac:dyDescent="0.25"/>
    <row r="453" s="69" customFormat="1" x14ac:dyDescent="0.25"/>
    <row r="454" s="69" customFormat="1" x14ac:dyDescent="0.25"/>
    <row r="455" s="69" customFormat="1" x14ac:dyDescent="0.25"/>
    <row r="456" s="69" customFormat="1" x14ac:dyDescent="0.25"/>
    <row r="457" s="69" customFormat="1" x14ac:dyDescent="0.25"/>
    <row r="458" s="69" customFormat="1" x14ac:dyDescent="0.25"/>
    <row r="459" s="69" customFormat="1" x14ac:dyDescent="0.25"/>
    <row r="460" s="69" customFormat="1" x14ac:dyDescent="0.25"/>
    <row r="461" s="69" customFormat="1" x14ac:dyDescent="0.25"/>
    <row r="462" s="69" customFormat="1" x14ac:dyDescent="0.25"/>
    <row r="463" s="69" customFormat="1" x14ac:dyDescent="0.25"/>
    <row r="464" s="69" customFormat="1" x14ac:dyDescent="0.25"/>
    <row r="465" s="69" customFormat="1" x14ac:dyDescent="0.25"/>
    <row r="466" s="69" customFormat="1" x14ac:dyDescent="0.25"/>
    <row r="467" s="69" customFormat="1" x14ac:dyDescent="0.25"/>
    <row r="468" s="69" customFormat="1" x14ac:dyDescent="0.25"/>
    <row r="469" s="69" customFormat="1" x14ac:dyDescent="0.25"/>
    <row r="470" s="69" customFormat="1" x14ac:dyDescent="0.25"/>
    <row r="471" s="69" customFormat="1" x14ac:dyDescent="0.25"/>
    <row r="472" s="69" customFormat="1" x14ac:dyDescent="0.25"/>
    <row r="473" s="69" customFormat="1" x14ac:dyDescent="0.25"/>
    <row r="474" s="69" customFormat="1" x14ac:dyDescent="0.25"/>
    <row r="475" s="69" customFormat="1" x14ac:dyDescent="0.25"/>
    <row r="476" s="69" customFormat="1" x14ac:dyDescent="0.25"/>
    <row r="477" s="69" customFormat="1" x14ac:dyDescent="0.25"/>
    <row r="478" s="69" customFormat="1" x14ac:dyDescent="0.25"/>
    <row r="479" s="69" customFormat="1" x14ac:dyDescent="0.25"/>
    <row r="480" s="69" customFormat="1" x14ac:dyDescent="0.25"/>
    <row r="481" s="69" customFormat="1" x14ac:dyDescent="0.25"/>
    <row r="482" s="69" customFormat="1" x14ac:dyDescent="0.25"/>
    <row r="483" s="69" customFormat="1" x14ac:dyDescent="0.25"/>
    <row r="484" s="69" customFormat="1" x14ac:dyDescent="0.25"/>
    <row r="485" s="69" customFormat="1" x14ac:dyDescent="0.25"/>
    <row r="486" s="69" customFormat="1" x14ac:dyDescent="0.25"/>
    <row r="487" s="69" customFormat="1" x14ac:dyDescent="0.25"/>
    <row r="488" s="69" customFormat="1" x14ac:dyDescent="0.25"/>
    <row r="489" s="69" customFormat="1" x14ac:dyDescent="0.25"/>
    <row r="490" s="69" customFormat="1" x14ac:dyDescent="0.25"/>
    <row r="491" s="69" customFormat="1" x14ac:dyDescent="0.25"/>
    <row r="492" s="69" customFormat="1" x14ac:dyDescent="0.25"/>
    <row r="493" s="69" customFormat="1" x14ac:dyDescent="0.25"/>
    <row r="494" s="69" customFormat="1" x14ac:dyDescent="0.25"/>
    <row r="495" s="69" customFormat="1" x14ac:dyDescent="0.25"/>
    <row r="496" s="69" customFormat="1" x14ac:dyDescent="0.25"/>
    <row r="497" s="69" customFormat="1" x14ac:dyDescent="0.25"/>
    <row r="498" s="69" customFormat="1" x14ac:dyDescent="0.25"/>
    <row r="499" s="69" customFormat="1" x14ac:dyDescent="0.25"/>
    <row r="500" s="69" customFormat="1" x14ac:dyDescent="0.25"/>
    <row r="501" s="69" customFormat="1" x14ac:dyDescent="0.25"/>
    <row r="502" s="69" customFormat="1" x14ac:dyDescent="0.25"/>
    <row r="503" s="69" customFormat="1" x14ac:dyDescent="0.25"/>
    <row r="504" s="69" customFormat="1" x14ac:dyDescent="0.25"/>
    <row r="505" s="69" customFormat="1" x14ac:dyDescent="0.25"/>
    <row r="506" s="69" customFormat="1" x14ac:dyDescent="0.25"/>
    <row r="507" s="69" customFormat="1" x14ac:dyDescent="0.25"/>
    <row r="508" s="69" customFormat="1" x14ac:dyDescent="0.25"/>
    <row r="509" s="69" customFormat="1" x14ac:dyDescent="0.25"/>
    <row r="510" s="69" customFormat="1" x14ac:dyDescent="0.25"/>
    <row r="511" s="69" customFormat="1" x14ac:dyDescent="0.25"/>
    <row r="512" s="69" customFormat="1" x14ac:dyDescent="0.25"/>
    <row r="513" s="69" customFormat="1" x14ac:dyDescent="0.25"/>
    <row r="514" s="69" customFormat="1" x14ac:dyDescent="0.25"/>
    <row r="515" s="69" customFormat="1" x14ac:dyDescent="0.25"/>
    <row r="516" s="69" customFormat="1" x14ac:dyDescent="0.25"/>
    <row r="517" s="69" customFormat="1" x14ac:dyDescent="0.25"/>
    <row r="518" s="69" customFormat="1" x14ac:dyDescent="0.25"/>
    <row r="519" s="69" customFormat="1" x14ac:dyDescent="0.25"/>
    <row r="520" s="69" customFormat="1" x14ac:dyDescent="0.25"/>
    <row r="521" s="69" customFormat="1" x14ac:dyDescent="0.25"/>
    <row r="522" s="69" customFormat="1" x14ac:dyDescent="0.25"/>
    <row r="523" s="69" customFormat="1" x14ac:dyDescent="0.25"/>
    <row r="524" s="69" customFormat="1" x14ac:dyDescent="0.25"/>
    <row r="525" s="69" customFormat="1" x14ac:dyDescent="0.25"/>
    <row r="526" s="69" customFormat="1" x14ac:dyDescent="0.25"/>
    <row r="527" s="69" customFormat="1" x14ac:dyDescent="0.25"/>
    <row r="528" s="69" customFormat="1" x14ac:dyDescent="0.25"/>
    <row r="529" s="69" customFormat="1" x14ac:dyDescent="0.25"/>
    <row r="530" s="69" customFormat="1" x14ac:dyDescent="0.25"/>
    <row r="531" s="69" customFormat="1" x14ac:dyDescent="0.25"/>
    <row r="532" s="69" customFormat="1" x14ac:dyDescent="0.25"/>
    <row r="533" s="69" customFormat="1" x14ac:dyDescent="0.25"/>
    <row r="534" s="69" customFormat="1" x14ac:dyDescent="0.25"/>
    <row r="535" s="69" customFormat="1" x14ac:dyDescent="0.25"/>
    <row r="536" s="69" customFormat="1" x14ac:dyDescent="0.25"/>
    <row r="537" s="69" customFormat="1" x14ac:dyDescent="0.25"/>
    <row r="538" s="69" customFormat="1" x14ac:dyDescent="0.25"/>
    <row r="539" s="69" customFormat="1" x14ac:dyDescent="0.25"/>
    <row r="540" s="69" customFormat="1" x14ac:dyDescent="0.25"/>
    <row r="541" s="69" customFormat="1" x14ac:dyDescent="0.25"/>
    <row r="542" s="69" customFormat="1" x14ac:dyDescent="0.25"/>
    <row r="543" s="69" customFormat="1" x14ac:dyDescent="0.25"/>
    <row r="544" s="69" customFormat="1" x14ac:dyDescent="0.25"/>
    <row r="545" s="69" customFormat="1" x14ac:dyDescent="0.25"/>
    <row r="546" s="69" customFormat="1" x14ac:dyDescent="0.25"/>
    <row r="547" s="69" customFormat="1" x14ac:dyDescent="0.25"/>
    <row r="548" s="69" customFormat="1" x14ac:dyDescent="0.25"/>
    <row r="549" s="69" customFormat="1" x14ac:dyDescent="0.25"/>
    <row r="550" s="69" customFormat="1" x14ac:dyDescent="0.25"/>
    <row r="551" s="69" customFormat="1" x14ac:dyDescent="0.25"/>
    <row r="552" s="69" customFormat="1" x14ac:dyDescent="0.25"/>
    <row r="553" s="69" customFormat="1" x14ac:dyDescent="0.25"/>
    <row r="554" s="69" customFormat="1" x14ac:dyDescent="0.25"/>
    <row r="555" s="69" customFormat="1" x14ac:dyDescent="0.25"/>
    <row r="556" s="69" customFormat="1" x14ac:dyDescent="0.25"/>
    <row r="557" s="69" customFormat="1" x14ac:dyDescent="0.25"/>
    <row r="558" s="69" customFormat="1" x14ac:dyDescent="0.25"/>
    <row r="559" s="69" customFormat="1" x14ac:dyDescent="0.25"/>
    <row r="560" s="69" customFormat="1" x14ac:dyDescent="0.25"/>
    <row r="561" s="69" customFormat="1" x14ac:dyDescent="0.25"/>
    <row r="562" s="69" customFormat="1" x14ac:dyDescent="0.25"/>
    <row r="563" s="69" customFormat="1" x14ac:dyDescent="0.25"/>
    <row r="564" s="69" customFormat="1" x14ac:dyDescent="0.25"/>
    <row r="565" s="69" customFormat="1" x14ac:dyDescent="0.25"/>
    <row r="566" s="69" customFormat="1" x14ac:dyDescent="0.25"/>
    <row r="567" s="69" customFormat="1" x14ac:dyDescent="0.25"/>
    <row r="568" s="69" customFormat="1" x14ac:dyDescent="0.25"/>
    <row r="569" s="69" customFormat="1" x14ac:dyDescent="0.25"/>
    <row r="570" s="69" customFormat="1" x14ac:dyDescent="0.25"/>
    <row r="571" s="69" customFormat="1" x14ac:dyDescent="0.25"/>
    <row r="572" s="69" customFormat="1" x14ac:dyDescent="0.25"/>
    <row r="573" s="69" customFormat="1" x14ac:dyDescent="0.25"/>
    <row r="574" s="69" customFormat="1" x14ac:dyDescent="0.25"/>
    <row r="575" s="69" customFormat="1" x14ac:dyDescent="0.25"/>
    <row r="576" s="69" customFormat="1" x14ac:dyDescent="0.25"/>
    <row r="577" s="69" customFormat="1" x14ac:dyDescent="0.25"/>
    <row r="578" s="69" customFormat="1" x14ac:dyDescent="0.25"/>
    <row r="579" s="69" customFormat="1" x14ac:dyDescent="0.25"/>
    <row r="580" s="69" customFormat="1" x14ac:dyDescent="0.25"/>
    <row r="581" s="69" customFormat="1" x14ac:dyDescent="0.25"/>
    <row r="582" s="69" customFormat="1" x14ac:dyDescent="0.25"/>
    <row r="583" s="69" customFormat="1" x14ac:dyDescent="0.25"/>
    <row r="584" s="69" customFormat="1" x14ac:dyDescent="0.25"/>
    <row r="585" s="69" customFormat="1" x14ac:dyDescent="0.25"/>
    <row r="586" s="69" customFormat="1" x14ac:dyDescent="0.25"/>
    <row r="587" s="69" customFormat="1" x14ac:dyDescent="0.25"/>
    <row r="588" s="69" customFormat="1" x14ac:dyDescent="0.25"/>
    <row r="589" s="69" customFormat="1" x14ac:dyDescent="0.25"/>
    <row r="590" s="69" customFormat="1" x14ac:dyDescent="0.25"/>
    <row r="591" s="69" customFormat="1" x14ac:dyDescent="0.25"/>
    <row r="592" s="69" customFormat="1" x14ac:dyDescent="0.25"/>
    <row r="593" s="69" customFormat="1" x14ac:dyDescent="0.25"/>
    <row r="594" s="69" customFormat="1" x14ac:dyDescent="0.25"/>
    <row r="595" s="69" customFormat="1" x14ac:dyDescent="0.25"/>
    <row r="596" s="69" customFormat="1" x14ac:dyDescent="0.25"/>
    <row r="597" s="69" customFormat="1" x14ac:dyDescent="0.25"/>
    <row r="598" s="69" customFormat="1" x14ac:dyDescent="0.25"/>
    <row r="599" s="69" customFormat="1" x14ac:dyDescent="0.25"/>
    <row r="600" s="69" customFormat="1" x14ac:dyDescent="0.25"/>
    <row r="601" s="69" customFormat="1" x14ac:dyDescent="0.25"/>
    <row r="602" s="69" customFormat="1" x14ac:dyDescent="0.25"/>
    <row r="603" s="69" customFormat="1" x14ac:dyDescent="0.25"/>
    <row r="604" s="69" customFormat="1" x14ac:dyDescent="0.25"/>
    <row r="605" s="69" customFormat="1" x14ac:dyDescent="0.25"/>
    <row r="606" s="69" customFormat="1" x14ac:dyDescent="0.25"/>
    <row r="607" s="69" customFormat="1" x14ac:dyDescent="0.25"/>
    <row r="608" s="69" customFormat="1" x14ac:dyDescent="0.25"/>
    <row r="609" s="69" customFormat="1" x14ac:dyDescent="0.25"/>
    <row r="610" s="69" customFormat="1" x14ac:dyDescent="0.25"/>
    <row r="611" s="69" customFormat="1" x14ac:dyDescent="0.25"/>
    <row r="612" s="69" customFormat="1" x14ac:dyDescent="0.25"/>
    <row r="613" s="69" customFormat="1" x14ac:dyDescent="0.25"/>
    <row r="614" s="69" customFormat="1" x14ac:dyDescent="0.25"/>
    <row r="615" s="69" customFormat="1" x14ac:dyDescent="0.25"/>
    <row r="616" s="69" customFormat="1" x14ac:dyDescent="0.25"/>
    <row r="617" s="69" customFormat="1" x14ac:dyDescent="0.25"/>
    <row r="618" s="69" customFormat="1" x14ac:dyDescent="0.25"/>
    <row r="619" s="69" customFormat="1" x14ac:dyDescent="0.25"/>
    <row r="620" s="69" customFormat="1" x14ac:dyDescent="0.25"/>
    <row r="621" s="69" customFormat="1" x14ac:dyDescent="0.25"/>
    <row r="622" s="69" customFormat="1" x14ac:dyDescent="0.25"/>
    <row r="623" s="69" customFormat="1" x14ac:dyDescent="0.25"/>
    <row r="624" s="69" customFormat="1" x14ac:dyDescent="0.25"/>
    <row r="625" s="69" customFormat="1" x14ac:dyDescent="0.25"/>
    <row r="626" s="69" customFormat="1" x14ac:dyDescent="0.25"/>
    <row r="627" s="69" customFormat="1" x14ac:dyDescent="0.25"/>
    <row r="628" s="69" customFormat="1" x14ac:dyDescent="0.25"/>
    <row r="629" s="69" customFormat="1" x14ac:dyDescent="0.25"/>
    <row r="630" s="69" customFormat="1" x14ac:dyDescent="0.25"/>
    <row r="631" s="69" customFormat="1" x14ac:dyDescent="0.25"/>
    <row r="632" s="69" customFormat="1" x14ac:dyDescent="0.25"/>
    <row r="633" s="69" customFormat="1" x14ac:dyDescent="0.25"/>
    <row r="634" s="69" customFormat="1" x14ac:dyDescent="0.25"/>
    <row r="635" s="69" customFormat="1" x14ac:dyDescent="0.25"/>
    <row r="636" s="69" customFormat="1" x14ac:dyDescent="0.25"/>
    <row r="637" s="69" customFormat="1" x14ac:dyDescent="0.25"/>
    <row r="638" s="69" customFormat="1" x14ac:dyDescent="0.25"/>
    <row r="639" s="69" customFormat="1" x14ac:dyDescent="0.25"/>
    <row r="640" s="69" customFormat="1" x14ac:dyDescent="0.25"/>
    <row r="641" s="69" customFormat="1" x14ac:dyDescent="0.25"/>
    <row r="642" s="69" customFormat="1" x14ac:dyDescent="0.25"/>
    <row r="643" s="69" customFormat="1" x14ac:dyDescent="0.25"/>
    <row r="644" s="69" customFormat="1" x14ac:dyDescent="0.25"/>
    <row r="645" s="69" customFormat="1" x14ac:dyDescent="0.25"/>
    <row r="646" s="69" customFormat="1" x14ac:dyDescent="0.25"/>
    <row r="647" s="69" customFormat="1" x14ac:dyDescent="0.25"/>
    <row r="648" s="69" customFormat="1" x14ac:dyDescent="0.25"/>
    <row r="649" s="69" customFormat="1" x14ac:dyDescent="0.25"/>
    <row r="650" s="69" customFormat="1" x14ac:dyDescent="0.25"/>
    <row r="651" s="69" customFormat="1" x14ac:dyDescent="0.25"/>
    <row r="652" s="69" customFormat="1" x14ac:dyDescent="0.25"/>
    <row r="653" s="69" customFormat="1" x14ac:dyDescent="0.25"/>
    <row r="654" s="69" customFormat="1" x14ac:dyDescent="0.25"/>
    <row r="655" s="69" customFormat="1" x14ac:dyDescent="0.25"/>
    <row r="656" s="69" customFormat="1" x14ac:dyDescent="0.25"/>
    <row r="657" s="69" customFormat="1" x14ac:dyDescent="0.25"/>
    <row r="658" s="69" customFormat="1" x14ac:dyDescent="0.25"/>
    <row r="659" s="69" customFormat="1" x14ac:dyDescent="0.25"/>
    <row r="660" s="69" customFormat="1" x14ac:dyDescent="0.25"/>
    <row r="661" s="69" customFormat="1" x14ac:dyDescent="0.25"/>
    <row r="662" s="69" customFormat="1" x14ac:dyDescent="0.25"/>
    <row r="663" s="69" customFormat="1" x14ac:dyDescent="0.25"/>
    <row r="664" s="69" customFormat="1" x14ac:dyDescent="0.25"/>
    <row r="665" s="69" customFormat="1" x14ac:dyDescent="0.25"/>
    <row r="666" s="69" customFormat="1" x14ac:dyDescent="0.25"/>
    <row r="667" s="69" customFormat="1" x14ac:dyDescent="0.25"/>
    <row r="668" s="69" customFormat="1" x14ac:dyDescent="0.25"/>
    <row r="669" s="69" customFormat="1" x14ac:dyDescent="0.25"/>
    <row r="670" s="69" customFormat="1" x14ac:dyDescent="0.25"/>
    <row r="671" s="69" customFormat="1" x14ac:dyDescent="0.25"/>
    <row r="672" s="69" customFormat="1" x14ac:dyDescent="0.25"/>
    <row r="673" s="69" customFormat="1" x14ac:dyDescent="0.25"/>
    <row r="674" s="69" customFormat="1" x14ac:dyDescent="0.25"/>
    <row r="675" s="69" customFormat="1" x14ac:dyDescent="0.25"/>
    <row r="676" s="69" customFormat="1" x14ac:dyDescent="0.25"/>
    <row r="677" s="69" customFormat="1" x14ac:dyDescent="0.25"/>
    <row r="678" s="69" customFormat="1" x14ac:dyDescent="0.25"/>
    <row r="679" s="69" customFormat="1" x14ac:dyDescent="0.25"/>
    <row r="680" s="69" customFormat="1" x14ac:dyDescent="0.25"/>
    <row r="681" s="69" customFormat="1" x14ac:dyDescent="0.25"/>
    <row r="682" s="69" customFormat="1" x14ac:dyDescent="0.25"/>
    <row r="683" s="69" customFormat="1" x14ac:dyDescent="0.25"/>
    <row r="684" s="69" customFormat="1" x14ac:dyDescent="0.25"/>
    <row r="685" s="69" customFormat="1" x14ac:dyDescent="0.25"/>
    <row r="686" s="69" customFormat="1" x14ac:dyDescent="0.25"/>
    <row r="687" s="69" customFormat="1" x14ac:dyDescent="0.25"/>
    <row r="688" s="69" customFormat="1" x14ac:dyDescent="0.25"/>
    <row r="689" s="69" customFormat="1" x14ac:dyDescent="0.25"/>
    <row r="690" s="69" customFormat="1" x14ac:dyDescent="0.25"/>
    <row r="691" s="69" customFormat="1" x14ac:dyDescent="0.25"/>
    <row r="692" s="69" customFormat="1" x14ac:dyDescent="0.25"/>
    <row r="693" s="69" customFormat="1" x14ac:dyDescent="0.25"/>
    <row r="694" s="69" customFormat="1" x14ac:dyDescent="0.25"/>
    <row r="695" s="69" customFormat="1" x14ac:dyDescent="0.25"/>
    <row r="696" s="69" customFormat="1" x14ac:dyDescent="0.25"/>
    <row r="697" s="69" customFormat="1" x14ac:dyDescent="0.25"/>
    <row r="698" s="69" customFormat="1" x14ac:dyDescent="0.25"/>
    <row r="699" s="69" customFormat="1" x14ac:dyDescent="0.25"/>
    <row r="700" s="69" customFormat="1" x14ac:dyDescent="0.25"/>
    <row r="701" s="69" customFormat="1" x14ac:dyDescent="0.25"/>
    <row r="702" s="69" customFormat="1" x14ac:dyDescent="0.25"/>
    <row r="703" s="69" customFormat="1" x14ac:dyDescent="0.25"/>
    <row r="704" s="69" customFormat="1" x14ac:dyDescent="0.25"/>
    <row r="705" s="69" customFormat="1" x14ac:dyDescent="0.25"/>
    <row r="706" s="69" customFormat="1" x14ac:dyDescent="0.25"/>
    <row r="707" s="69" customFormat="1" x14ac:dyDescent="0.25"/>
    <row r="708" s="69" customFormat="1" x14ac:dyDescent="0.25"/>
    <row r="709" s="69" customFormat="1" x14ac:dyDescent="0.25"/>
    <row r="710" s="69" customFormat="1" x14ac:dyDescent="0.25"/>
    <row r="711" s="69" customFormat="1" x14ac:dyDescent="0.25"/>
    <row r="712" s="69" customFormat="1" x14ac:dyDescent="0.25"/>
    <row r="713" s="69" customFormat="1" x14ac:dyDescent="0.25"/>
    <row r="714" s="69" customFormat="1" x14ac:dyDescent="0.25"/>
    <row r="715" s="69" customFormat="1" x14ac:dyDescent="0.25"/>
    <row r="716" s="69" customFormat="1" x14ac:dyDescent="0.25"/>
    <row r="717" s="69" customFormat="1" x14ac:dyDescent="0.25"/>
    <row r="718" s="69" customFormat="1" x14ac:dyDescent="0.25"/>
    <row r="719" s="69" customFormat="1" x14ac:dyDescent="0.25"/>
    <row r="720" s="69" customFormat="1" x14ac:dyDescent="0.25"/>
    <row r="721" s="69" customFormat="1" x14ac:dyDescent="0.25"/>
    <row r="722" s="69" customFormat="1" x14ac:dyDescent="0.25"/>
    <row r="723" s="69" customFormat="1" x14ac:dyDescent="0.25"/>
    <row r="724" s="69" customFormat="1" x14ac:dyDescent="0.25"/>
    <row r="725" s="69" customFormat="1" x14ac:dyDescent="0.25"/>
    <row r="726" s="69" customFormat="1" x14ac:dyDescent="0.25"/>
    <row r="727" s="69" customFormat="1" x14ac:dyDescent="0.25"/>
    <row r="728" s="69" customFormat="1" x14ac:dyDescent="0.25"/>
    <row r="729" s="69" customFormat="1" x14ac:dyDescent="0.25"/>
    <row r="730" s="69" customFormat="1" x14ac:dyDescent="0.25"/>
    <row r="731" s="69" customFormat="1" x14ac:dyDescent="0.25"/>
    <row r="732" s="69" customFormat="1" x14ac:dyDescent="0.25"/>
    <row r="733" s="69" customFormat="1" x14ac:dyDescent="0.25"/>
    <row r="734" s="69" customFormat="1" x14ac:dyDescent="0.25"/>
    <row r="735" s="69" customFormat="1" x14ac:dyDescent="0.25"/>
    <row r="736" s="69" customFormat="1" x14ac:dyDescent="0.25"/>
    <row r="737" s="69" customFormat="1" x14ac:dyDescent="0.25"/>
    <row r="738" s="69" customFormat="1" x14ac:dyDescent="0.25"/>
    <row r="739" s="69" customFormat="1" x14ac:dyDescent="0.25"/>
    <row r="740" s="69" customFormat="1" x14ac:dyDescent="0.25"/>
    <row r="741" s="69" customFormat="1" x14ac:dyDescent="0.25"/>
    <row r="742" s="69" customFormat="1" x14ac:dyDescent="0.25"/>
    <row r="743" s="69" customFormat="1" x14ac:dyDescent="0.25"/>
    <row r="744" s="69" customFormat="1" x14ac:dyDescent="0.25"/>
    <row r="745" s="69" customFormat="1" x14ac:dyDescent="0.25"/>
    <row r="746" s="69" customFormat="1" x14ac:dyDescent="0.25"/>
    <row r="747" s="69" customFormat="1" x14ac:dyDescent="0.25"/>
    <row r="748" s="69" customFormat="1" x14ac:dyDescent="0.25"/>
    <row r="749" s="69" customFormat="1" x14ac:dyDescent="0.25"/>
    <row r="750" s="69" customFormat="1" x14ac:dyDescent="0.25"/>
    <row r="751" s="69" customFormat="1" x14ac:dyDescent="0.25"/>
    <row r="752" s="69" customFormat="1" x14ac:dyDescent="0.25"/>
    <row r="753" s="69" customFormat="1" x14ac:dyDescent="0.25"/>
    <row r="754" s="69" customFormat="1" x14ac:dyDescent="0.25"/>
    <row r="755" s="69" customFormat="1" x14ac:dyDescent="0.25"/>
    <row r="756" s="69" customFormat="1" x14ac:dyDescent="0.25"/>
    <row r="757" s="69" customFormat="1" x14ac:dyDescent="0.25"/>
    <row r="758" s="69" customFormat="1" x14ac:dyDescent="0.25"/>
    <row r="759" s="69" customFormat="1" x14ac:dyDescent="0.25"/>
    <row r="760" s="69" customFormat="1" x14ac:dyDescent="0.25"/>
    <row r="761" s="69" customFormat="1" x14ac:dyDescent="0.25"/>
    <row r="762" s="69" customFormat="1" x14ac:dyDescent="0.25"/>
    <row r="763" s="69" customFormat="1" x14ac:dyDescent="0.25"/>
    <row r="764" s="69" customFormat="1" x14ac:dyDescent="0.25"/>
    <row r="765" s="69" customFormat="1" x14ac:dyDescent="0.25"/>
    <row r="766" s="69" customFormat="1" x14ac:dyDescent="0.25"/>
    <row r="767" s="69" customFormat="1" x14ac:dyDescent="0.25"/>
    <row r="768" s="69" customFormat="1" x14ac:dyDescent="0.25"/>
    <row r="769" s="69" customFormat="1" x14ac:dyDescent="0.25"/>
    <row r="770" s="69" customFormat="1" x14ac:dyDescent="0.25"/>
    <row r="771" s="69" customFormat="1" x14ac:dyDescent="0.25"/>
    <row r="772" s="69" customFormat="1" x14ac:dyDescent="0.25"/>
    <row r="773" s="69" customFormat="1" x14ac:dyDescent="0.25"/>
    <row r="774" s="69" customFormat="1" x14ac:dyDescent="0.25"/>
    <row r="775" s="69" customFormat="1" x14ac:dyDescent="0.25"/>
    <row r="776" s="69" customFormat="1" x14ac:dyDescent="0.25"/>
    <row r="777" s="69" customFormat="1" x14ac:dyDescent="0.25"/>
    <row r="778" s="69" customFormat="1" x14ac:dyDescent="0.25"/>
    <row r="779" s="69" customFormat="1" x14ac:dyDescent="0.25"/>
    <row r="780" s="69" customFormat="1" x14ac:dyDescent="0.25"/>
    <row r="781" s="69" customFormat="1" x14ac:dyDescent="0.25"/>
    <row r="782" s="69" customFormat="1" x14ac:dyDescent="0.25"/>
    <row r="783" s="69" customFormat="1" x14ac:dyDescent="0.25"/>
    <row r="784" s="69" customFormat="1" x14ac:dyDescent="0.25"/>
    <row r="785" spans="1:14" s="69" customFormat="1" x14ac:dyDescent="0.25"/>
    <row r="786" spans="1:14" s="69" customFormat="1" x14ac:dyDescent="0.25"/>
    <row r="787" spans="1:14" s="69" customFormat="1" x14ac:dyDescent="0.25"/>
    <row r="788" spans="1:14" x14ac:dyDescent="0.25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M788" s="69"/>
      <c r="N788" s="69"/>
    </row>
    <row r="789" spans="1:14" x14ac:dyDescent="0.25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M789" s="69"/>
      <c r="N789" s="69"/>
    </row>
    <row r="790" spans="1:14" x14ac:dyDescent="0.25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M790" s="69"/>
      <c r="N790" s="69"/>
    </row>
    <row r="791" spans="1:14" x14ac:dyDescent="0.25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M791" s="69"/>
      <c r="N791" s="69"/>
    </row>
    <row r="792" spans="1:14" x14ac:dyDescent="0.25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M792" s="69"/>
      <c r="N792" s="69"/>
    </row>
    <row r="793" spans="1:14" x14ac:dyDescent="0.25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M793" s="69"/>
      <c r="N793" s="69"/>
    </row>
    <row r="794" spans="1:14" x14ac:dyDescent="0.25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M794" s="69"/>
      <c r="N794" s="69"/>
    </row>
    <row r="795" spans="1:14" x14ac:dyDescent="0.2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M795" s="69"/>
      <c r="N795" s="69"/>
    </row>
    <row r="796" spans="1:14" x14ac:dyDescent="0.25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M796" s="69"/>
      <c r="N796" s="69"/>
    </row>
    <row r="797" spans="1:14" x14ac:dyDescent="0.25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M797" s="69"/>
      <c r="N797" s="69"/>
    </row>
    <row r="798" spans="1:14" x14ac:dyDescent="0.25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M798" s="69"/>
      <c r="N798" s="69"/>
    </row>
    <row r="799" spans="1:14" x14ac:dyDescent="0.25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M799" s="69"/>
      <c r="N799" s="69"/>
    </row>
    <row r="800" spans="1:14" x14ac:dyDescent="0.25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M800" s="69"/>
      <c r="N800" s="69"/>
    </row>
    <row r="801" spans="1:14" x14ac:dyDescent="0.25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M801" s="69"/>
      <c r="N801" s="69"/>
    </row>
    <row r="802" spans="1:14" x14ac:dyDescent="0.25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M802" s="69"/>
      <c r="N802" s="69"/>
    </row>
    <row r="803" spans="1:14" x14ac:dyDescent="0.25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M803" s="69"/>
      <c r="N803" s="69"/>
    </row>
    <row r="804" spans="1:14" x14ac:dyDescent="0.25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M804" s="69"/>
      <c r="N804" s="69"/>
    </row>
    <row r="805" spans="1:14" x14ac:dyDescent="0.2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M805" s="69"/>
      <c r="N805" s="69"/>
    </row>
    <row r="806" spans="1:14" x14ac:dyDescent="0.25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M806" s="69"/>
      <c r="N806" s="69"/>
    </row>
    <row r="807" spans="1:14" x14ac:dyDescent="0.25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M807" s="69"/>
      <c r="N807" s="69"/>
    </row>
    <row r="808" spans="1:14" x14ac:dyDescent="0.25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M808" s="69"/>
      <c r="N808" s="69"/>
    </row>
    <row r="809" spans="1:14" x14ac:dyDescent="0.25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M809" s="69"/>
      <c r="N809" s="69"/>
    </row>
    <row r="810" spans="1:14" x14ac:dyDescent="0.25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M810" s="69"/>
      <c r="N810" s="69"/>
    </row>
    <row r="811" spans="1:14" x14ac:dyDescent="0.25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M811" s="69"/>
      <c r="N811" s="69"/>
    </row>
    <row r="812" spans="1:14" x14ac:dyDescent="0.25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M812" s="69"/>
      <c r="N812" s="69"/>
    </row>
    <row r="813" spans="1:14" x14ac:dyDescent="0.25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M813" s="69"/>
      <c r="N813" s="69"/>
    </row>
    <row r="814" spans="1:14" x14ac:dyDescent="0.25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M814" s="69"/>
      <c r="N814" s="69"/>
    </row>
    <row r="815" spans="1:14" x14ac:dyDescent="0.2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M815" s="69"/>
      <c r="N815" s="69"/>
    </row>
    <row r="816" spans="1:14" x14ac:dyDescent="0.25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M816" s="69"/>
      <c r="N816" s="69"/>
    </row>
    <row r="817" spans="1:14" x14ac:dyDescent="0.25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M817" s="69"/>
      <c r="N817" s="69"/>
    </row>
    <row r="818" spans="1:14" x14ac:dyDescent="0.25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M818" s="69"/>
      <c r="N818" s="69"/>
    </row>
    <row r="819" spans="1:14" x14ac:dyDescent="0.25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M819" s="69"/>
      <c r="N819" s="69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74"/>
  <sheetViews>
    <sheetView workbookViewId="0">
      <selection activeCell="E1" sqref="E1:F1048576"/>
    </sheetView>
  </sheetViews>
  <sheetFormatPr defaultRowHeight="15" x14ac:dyDescent="0.25"/>
  <cols>
    <col min="1" max="1" width="18.7109375" style="31" customWidth="1"/>
    <col min="4" max="4" width="18.7109375" style="31" customWidth="1"/>
    <col min="7" max="7" width="2" style="20" customWidth="1"/>
    <col min="8" max="8" width="14" style="21" bestFit="1" customWidth="1"/>
    <col min="9" max="9" width="9.5703125" style="21" bestFit="1" customWidth="1"/>
    <col min="10" max="10" width="10.140625" style="21" bestFit="1" customWidth="1"/>
    <col min="11" max="11" width="2" style="20" customWidth="1"/>
    <col min="12" max="12" width="14" style="21" bestFit="1" customWidth="1"/>
    <col min="13" max="13" width="9.5703125" style="21" bestFit="1" customWidth="1"/>
    <col min="14" max="14" width="10.140625" style="21" bestFit="1" customWidth="1"/>
    <col min="15" max="15" width="2" style="20" customWidth="1"/>
    <col min="16" max="16" width="14" style="38" bestFit="1" customWidth="1"/>
    <col min="17" max="17" width="9.5703125" style="38" bestFit="1" customWidth="1"/>
    <col min="18" max="18" width="10.140625" style="38" bestFit="1" customWidth="1"/>
    <col min="19" max="19" width="2" style="20" customWidth="1"/>
    <col min="20" max="20" width="14" style="38" bestFit="1" customWidth="1"/>
    <col min="21" max="21" width="9.5703125" style="38" bestFit="1" customWidth="1"/>
    <col min="22" max="22" width="10.7109375" style="38" bestFit="1" customWidth="1"/>
    <col min="23" max="23" width="2" style="20" customWidth="1"/>
  </cols>
  <sheetData>
    <row r="1" spans="1:22" x14ac:dyDescent="0.25">
      <c r="B1" t="s">
        <v>104</v>
      </c>
      <c r="E1" t="s">
        <v>104</v>
      </c>
      <c r="H1" s="21" t="s">
        <v>190</v>
      </c>
      <c r="I1" s="21" t="s">
        <v>3</v>
      </c>
      <c r="J1" s="21" t="s">
        <v>4</v>
      </c>
      <c r="L1" s="21" t="s">
        <v>190</v>
      </c>
      <c r="M1" s="21" t="s">
        <v>5</v>
      </c>
      <c r="N1" s="21" t="s">
        <v>6</v>
      </c>
      <c r="P1" s="21" t="s">
        <v>190</v>
      </c>
      <c r="Q1" s="38" t="s">
        <v>7</v>
      </c>
      <c r="R1" s="38" t="s">
        <v>8</v>
      </c>
      <c r="S1" s="29"/>
      <c r="T1" s="21" t="s">
        <v>190</v>
      </c>
      <c r="U1" s="38" t="s">
        <v>9</v>
      </c>
      <c r="V1" s="38" t="s">
        <v>10</v>
      </c>
    </row>
    <row r="2" spans="1:22" x14ac:dyDescent="0.25">
      <c r="A2" s="40" t="s">
        <v>221</v>
      </c>
      <c r="B2" t="s">
        <v>255</v>
      </c>
      <c r="C2" t="s">
        <v>256</v>
      </c>
      <c r="D2" s="40" t="s">
        <v>222</v>
      </c>
      <c r="E2" t="s">
        <v>255</v>
      </c>
      <c r="F2" t="s">
        <v>256</v>
      </c>
      <c r="H2" s="39"/>
      <c r="P2" s="39"/>
      <c r="S2" s="29"/>
      <c r="T2" s="39"/>
    </row>
    <row r="3" spans="1:22" x14ac:dyDescent="0.25">
      <c r="B3" t="s">
        <v>253</v>
      </c>
      <c r="C3" t="s">
        <v>261</v>
      </c>
      <c r="E3" t="s">
        <v>253</v>
      </c>
      <c r="F3" t="s">
        <v>261</v>
      </c>
      <c r="H3" s="21">
        <f t="shared" ref="H3:H34" si="0">B63/1000000000</f>
        <v>12</v>
      </c>
      <c r="I3" s="21">
        <f t="shared" ref="I3:I34" si="1">C63</f>
        <v>-69.026115000000004</v>
      </c>
      <c r="J3" s="21">
        <f t="shared" ref="J3:J34" si="2">F63</f>
        <v>-42.641685000000003</v>
      </c>
      <c r="L3" s="21">
        <f t="shared" ref="L3:L34" si="3">B117/1000000000</f>
        <v>18</v>
      </c>
      <c r="M3" s="21">
        <f t="shared" ref="M3:M34" si="4">C117</f>
        <v>-60.776066</v>
      </c>
      <c r="N3" s="21">
        <f t="shared" ref="N3:N34" si="5">F117</f>
        <v>-60.471760000000003</v>
      </c>
      <c r="P3" s="38">
        <f t="shared" ref="P3:P34" si="6">B171/1000000000</f>
        <v>24</v>
      </c>
      <c r="Q3" s="21">
        <f t="shared" ref="Q3:Q34" si="7">C171</f>
        <v>-82.897971999999996</v>
      </c>
      <c r="R3" s="21">
        <f t="shared" ref="R3:R34" si="8">F171</f>
        <v>-61.381003999999997</v>
      </c>
      <c r="S3" s="29"/>
      <c r="T3" s="21">
        <f t="shared" ref="T3:T34" si="9">B225/1000000000</f>
        <v>26</v>
      </c>
      <c r="U3" s="21">
        <f t="shared" ref="U3:U34" si="10">C225</f>
        <v>-79.885093999999995</v>
      </c>
      <c r="V3" s="21">
        <f t="shared" ref="V3:V34" si="11">F225</f>
        <v>-74.542725000000004</v>
      </c>
    </row>
    <row r="4" spans="1:22" x14ac:dyDescent="0.25">
      <c r="B4" t="s">
        <v>107</v>
      </c>
      <c r="E4" t="s">
        <v>107</v>
      </c>
      <c r="H4" s="21">
        <f t="shared" si="0"/>
        <v>12.291666666667</v>
      </c>
      <c r="I4" s="21">
        <f t="shared" si="1"/>
        <v>-69.699439999999996</v>
      </c>
      <c r="J4" s="21">
        <f t="shared" si="2"/>
        <v>-42.594760999999998</v>
      </c>
      <c r="L4" s="21">
        <f t="shared" si="3"/>
        <v>18.166666666666998</v>
      </c>
      <c r="M4" s="21">
        <f t="shared" si="4"/>
        <v>-60.265568000000002</v>
      </c>
      <c r="N4" s="21">
        <f t="shared" si="5"/>
        <v>-59.954563</v>
      </c>
      <c r="P4" s="38">
        <f t="shared" si="6"/>
        <v>24.041666666666998</v>
      </c>
      <c r="Q4" s="21">
        <f t="shared" si="7"/>
        <v>-82.210098000000002</v>
      </c>
      <c r="R4" s="21">
        <f t="shared" si="8"/>
        <v>-61.440444999999997</v>
      </c>
      <c r="S4" s="29"/>
      <c r="T4" s="21">
        <f t="shared" si="9"/>
        <v>26</v>
      </c>
      <c r="U4" s="21">
        <f t="shared" si="10"/>
        <v>-79.880782999999994</v>
      </c>
      <c r="V4" s="21">
        <f t="shared" si="11"/>
        <v>-74.475639000000001</v>
      </c>
    </row>
    <row r="5" spans="1:22" x14ac:dyDescent="0.25">
      <c r="H5" s="21">
        <f t="shared" si="0"/>
        <v>12.583333333333</v>
      </c>
      <c r="I5" s="21">
        <f t="shared" si="1"/>
        <v>-71.000877000000003</v>
      </c>
      <c r="J5" s="21">
        <f t="shared" si="2"/>
        <v>-42.293754999999997</v>
      </c>
      <c r="L5" s="21">
        <f t="shared" si="3"/>
        <v>18.333333333333002</v>
      </c>
      <c r="M5" s="21">
        <f t="shared" si="4"/>
        <v>-59.886153999999998</v>
      </c>
      <c r="N5" s="21">
        <f t="shared" si="5"/>
        <v>-59.778281999999997</v>
      </c>
      <c r="P5" s="38">
        <f t="shared" si="6"/>
        <v>24.083333333333002</v>
      </c>
      <c r="Q5" s="21">
        <f t="shared" si="7"/>
        <v>-82.246673999999999</v>
      </c>
      <c r="R5" s="21">
        <f t="shared" si="8"/>
        <v>-61.413249999999998</v>
      </c>
      <c r="S5" s="29"/>
      <c r="T5" s="21">
        <f t="shared" si="9"/>
        <v>26</v>
      </c>
      <c r="U5" s="21">
        <f t="shared" si="10"/>
        <v>-79.926536999999996</v>
      </c>
      <c r="V5" s="21">
        <f t="shared" si="11"/>
        <v>-74.452811999999994</v>
      </c>
    </row>
    <row r="6" spans="1:22" x14ac:dyDescent="0.25">
      <c r="H6" s="21">
        <f t="shared" si="0"/>
        <v>12.875</v>
      </c>
      <c r="I6" s="21">
        <f t="shared" si="1"/>
        <v>-72.396759000000003</v>
      </c>
      <c r="J6" s="21">
        <f t="shared" si="2"/>
        <v>-41.897446000000002</v>
      </c>
      <c r="L6" s="21">
        <f t="shared" si="3"/>
        <v>18.5</v>
      </c>
      <c r="M6" s="21">
        <f t="shared" si="4"/>
        <v>-60.156044000000001</v>
      </c>
      <c r="N6" s="21">
        <f t="shared" si="5"/>
        <v>-59.974983000000002</v>
      </c>
      <c r="P6" s="38">
        <f t="shared" si="6"/>
        <v>24.125</v>
      </c>
      <c r="Q6" s="21">
        <f t="shared" si="7"/>
        <v>-83.095450999999997</v>
      </c>
      <c r="R6" s="21">
        <f t="shared" si="8"/>
        <v>-60.845661</v>
      </c>
      <c r="S6" s="29"/>
      <c r="T6" s="21">
        <f t="shared" si="9"/>
        <v>26</v>
      </c>
      <c r="U6" s="21">
        <f t="shared" si="10"/>
        <v>-80.011688000000007</v>
      </c>
      <c r="V6" s="21">
        <f t="shared" si="11"/>
        <v>-74.357307000000006</v>
      </c>
    </row>
    <row r="7" spans="1:22" x14ac:dyDescent="0.25">
      <c r="B7" t="s">
        <v>20</v>
      </c>
      <c r="E7" t="s">
        <v>20</v>
      </c>
      <c r="H7" s="21">
        <f t="shared" si="0"/>
        <v>13.166666666667</v>
      </c>
      <c r="I7" s="21">
        <f t="shared" si="1"/>
        <v>-74.071456999999995</v>
      </c>
      <c r="J7" s="21">
        <f t="shared" si="2"/>
        <v>-41.632423000000003</v>
      </c>
      <c r="L7" s="21">
        <f t="shared" si="3"/>
        <v>18.666666666666998</v>
      </c>
      <c r="M7" s="21">
        <f t="shared" si="4"/>
        <v>-60.802287999999997</v>
      </c>
      <c r="N7" s="21">
        <f t="shared" si="5"/>
        <v>-60.777569</v>
      </c>
      <c r="P7" s="38">
        <f t="shared" si="6"/>
        <v>24.166666666666998</v>
      </c>
      <c r="Q7" s="21">
        <f t="shared" si="7"/>
        <v>-83.526572999999999</v>
      </c>
      <c r="R7" s="21">
        <f t="shared" si="8"/>
        <v>-60.736370000000001</v>
      </c>
      <c r="S7" s="29"/>
      <c r="T7" s="21">
        <f t="shared" si="9"/>
        <v>26</v>
      </c>
      <c r="U7" s="21">
        <f t="shared" si="10"/>
        <v>-80.000136999999995</v>
      </c>
      <c r="V7" s="21">
        <f t="shared" si="11"/>
        <v>-74.433525000000003</v>
      </c>
    </row>
    <row r="8" spans="1:22" x14ac:dyDescent="0.25">
      <c r="B8" t="s">
        <v>22</v>
      </c>
      <c r="C8" t="s">
        <v>237</v>
      </c>
      <c r="E8" t="s">
        <v>22</v>
      </c>
      <c r="F8" t="s">
        <v>237</v>
      </c>
      <c r="H8" s="21">
        <f t="shared" si="0"/>
        <v>13.458333333333</v>
      </c>
      <c r="I8" s="21">
        <f t="shared" si="1"/>
        <v>-76.097054</v>
      </c>
      <c r="J8" s="21">
        <f t="shared" si="2"/>
        <v>-41.552357000000001</v>
      </c>
      <c r="L8" s="21">
        <f t="shared" si="3"/>
        <v>18.833333333333002</v>
      </c>
      <c r="M8" s="21">
        <f t="shared" si="4"/>
        <v>-60.788924999999999</v>
      </c>
      <c r="N8" s="21">
        <f t="shared" si="5"/>
        <v>-60.663567</v>
      </c>
      <c r="P8" s="38">
        <f t="shared" si="6"/>
        <v>24.208333333333002</v>
      </c>
      <c r="Q8" s="21">
        <f t="shared" si="7"/>
        <v>-84.210480000000004</v>
      </c>
      <c r="R8" s="21">
        <f t="shared" si="8"/>
        <v>-60.850163000000002</v>
      </c>
      <c r="S8" s="29"/>
      <c r="T8" s="21">
        <f t="shared" si="9"/>
        <v>26</v>
      </c>
      <c r="U8" s="21">
        <f t="shared" si="10"/>
        <v>-79.987487999999999</v>
      </c>
      <c r="V8" s="21">
        <f t="shared" si="11"/>
        <v>-74.434005999999997</v>
      </c>
    </row>
    <row r="9" spans="1:22" x14ac:dyDescent="0.25">
      <c r="B9">
        <v>6000000000</v>
      </c>
      <c r="C9">
        <v>-34.004157999999997</v>
      </c>
      <c r="E9">
        <v>6000000000</v>
      </c>
      <c r="F9">
        <v>-48.498783000000003</v>
      </c>
      <c r="H9" s="21">
        <f t="shared" si="0"/>
        <v>13.75</v>
      </c>
      <c r="I9" s="21">
        <f t="shared" si="1"/>
        <v>-78.297393999999997</v>
      </c>
      <c r="J9" s="21">
        <f t="shared" si="2"/>
        <v>-41.628624000000002</v>
      </c>
      <c r="L9" s="21">
        <f t="shared" si="3"/>
        <v>19</v>
      </c>
      <c r="M9" s="21">
        <f t="shared" si="4"/>
        <v>-60.794742999999997</v>
      </c>
      <c r="N9" s="21">
        <f t="shared" si="5"/>
        <v>-60.482329999999997</v>
      </c>
      <c r="P9" s="38">
        <f t="shared" si="6"/>
        <v>24.25</v>
      </c>
      <c r="Q9" s="21">
        <f t="shared" si="7"/>
        <v>-84.362060999999997</v>
      </c>
      <c r="R9" s="21">
        <f t="shared" si="8"/>
        <v>-61.482638999999999</v>
      </c>
      <c r="S9" s="29"/>
      <c r="T9" s="21">
        <f t="shared" si="9"/>
        <v>26</v>
      </c>
      <c r="U9" s="21">
        <f t="shared" si="10"/>
        <v>-79.981705000000005</v>
      </c>
      <c r="V9" s="21">
        <f t="shared" si="11"/>
        <v>-74.526077000000001</v>
      </c>
    </row>
    <row r="10" spans="1:22" x14ac:dyDescent="0.25">
      <c r="B10">
        <v>6416666666.6667004</v>
      </c>
      <c r="C10">
        <v>-34.841003000000001</v>
      </c>
      <c r="E10">
        <v>6416666666.6667004</v>
      </c>
      <c r="F10">
        <v>-47.681583000000003</v>
      </c>
      <c r="H10" s="21">
        <f t="shared" si="0"/>
        <v>14.041666666667</v>
      </c>
      <c r="I10" s="21">
        <f t="shared" si="1"/>
        <v>-81.365134999999995</v>
      </c>
      <c r="J10" s="21">
        <f t="shared" si="2"/>
        <v>-41.593040000000002</v>
      </c>
      <c r="L10" s="21">
        <f t="shared" si="3"/>
        <v>19.166666666666998</v>
      </c>
      <c r="M10" s="21">
        <f t="shared" si="4"/>
        <v>-60.036549000000001</v>
      </c>
      <c r="N10" s="21">
        <f t="shared" si="5"/>
        <v>-59.790329</v>
      </c>
      <c r="P10" s="38">
        <f t="shared" si="6"/>
        <v>24.291666666666998</v>
      </c>
      <c r="Q10" s="21">
        <f t="shared" si="7"/>
        <v>-84.813179000000005</v>
      </c>
      <c r="R10" s="21">
        <f t="shared" si="8"/>
        <v>-62.104281999999998</v>
      </c>
      <c r="S10" s="29"/>
      <c r="T10" s="21">
        <f t="shared" si="9"/>
        <v>26</v>
      </c>
      <c r="U10" s="21">
        <f t="shared" si="10"/>
        <v>-80.026702999999998</v>
      </c>
      <c r="V10" s="21">
        <f t="shared" si="11"/>
        <v>-74.486862000000002</v>
      </c>
    </row>
    <row r="11" spans="1:22" x14ac:dyDescent="0.25">
      <c r="B11">
        <v>6833333333.3332996</v>
      </c>
      <c r="C11">
        <v>-35.968936999999997</v>
      </c>
      <c r="E11">
        <v>6833333333.3332996</v>
      </c>
      <c r="F11">
        <v>-46.843220000000002</v>
      </c>
      <c r="H11" s="21">
        <f t="shared" si="0"/>
        <v>14.333333333333</v>
      </c>
      <c r="I11" s="21">
        <f t="shared" si="1"/>
        <v>-84.450455000000005</v>
      </c>
      <c r="J11" s="21">
        <f t="shared" si="2"/>
        <v>-41.775149999999996</v>
      </c>
      <c r="L11" s="21">
        <f t="shared" si="3"/>
        <v>19.333333333333002</v>
      </c>
      <c r="M11" s="21">
        <f t="shared" si="4"/>
        <v>-59.794960000000003</v>
      </c>
      <c r="N11" s="21">
        <f t="shared" si="5"/>
        <v>-59.729553000000003</v>
      </c>
      <c r="P11" s="38">
        <f t="shared" si="6"/>
        <v>24.333333333333002</v>
      </c>
      <c r="Q11" s="21">
        <f t="shared" si="7"/>
        <v>-85.189659000000006</v>
      </c>
      <c r="R11" s="21">
        <f t="shared" si="8"/>
        <v>-62.445953000000003</v>
      </c>
      <c r="S11" s="29"/>
      <c r="T11" s="21">
        <f t="shared" si="9"/>
        <v>26</v>
      </c>
      <c r="U11" s="21">
        <f t="shared" si="10"/>
        <v>-79.930244000000002</v>
      </c>
      <c r="V11" s="21">
        <f t="shared" si="11"/>
        <v>-74.467796000000007</v>
      </c>
    </row>
    <row r="12" spans="1:22" x14ac:dyDescent="0.25">
      <c r="B12">
        <v>7250000000</v>
      </c>
      <c r="C12">
        <v>-36.373890000000003</v>
      </c>
      <c r="E12">
        <v>7250000000</v>
      </c>
      <c r="F12">
        <v>-46.703110000000002</v>
      </c>
      <c r="H12" s="21">
        <f t="shared" si="0"/>
        <v>14.625</v>
      </c>
      <c r="I12" s="21">
        <f t="shared" si="1"/>
        <v>-86.503174000000001</v>
      </c>
      <c r="J12" s="21">
        <f t="shared" si="2"/>
        <v>-41.936432000000003</v>
      </c>
      <c r="L12" s="21">
        <f t="shared" si="3"/>
        <v>19.5</v>
      </c>
      <c r="M12" s="21">
        <f t="shared" si="4"/>
        <v>-59.309806999999999</v>
      </c>
      <c r="N12" s="21">
        <f t="shared" si="5"/>
        <v>-59.709595</v>
      </c>
      <c r="P12" s="38">
        <f t="shared" si="6"/>
        <v>24.375</v>
      </c>
      <c r="Q12" s="21">
        <f t="shared" si="7"/>
        <v>-85.927666000000002</v>
      </c>
      <c r="R12" s="21">
        <f t="shared" si="8"/>
        <v>-61.482593999999999</v>
      </c>
      <c r="S12" s="29"/>
      <c r="T12" s="21">
        <f t="shared" si="9"/>
        <v>26</v>
      </c>
      <c r="U12" s="21">
        <f t="shared" si="10"/>
        <v>-79.867103999999998</v>
      </c>
      <c r="V12" s="21">
        <f t="shared" si="11"/>
        <v>-74.400040000000004</v>
      </c>
    </row>
    <row r="13" spans="1:22" x14ac:dyDescent="0.25">
      <c r="B13">
        <v>7666666666.6667004</v>
      </c>
      <c r="C13">
        <v>-35.978321000000001</v>
      </c>
      <c r="E13">
        <v>7666666666.6667004</v>
      </c>
      <c r="F13">
        <v>-47.083485000000003</v>
      </c>
      <c r="H13" s="21">
        <f t="shared" si="0"/>
        <v>14.916666666667</v>
      </c>
      <c r="I13" s="21">
        <f t="shared" si="1"/>
        <v>-87.259895</v>
      </c>
      <c r="J13" s="21">
        <f t="shared" si="2"/>
        <v>-42.391719999999999</v>
      </c>
      <c r="L13" s="21">
        <f t="shared" si="3"/>
        <v>19.666666666666998</v>
      </c>
      <c r="M13" s="21">
        <f t="shared" si="4"/>
        <v>-59.101264999999998</v>
      </c>
      <c r="N13" s="21">
        <f t="shared" si="5"/>
        <v>-59.686400999999996</v>
      </c>
      <c r="P13" s="38">
        <f t="shared" si="6"/>
        <v>24.416666666666998</v>
      </c>
      <c r="Q13" s="21">
        <f t="shared" si="7"/>
        <v>-87.105804000000006</v>
      </c>
      <c r="R13" s="21">
        <f t="shared" si="8"/>
        <v>-59.694420000000001</v>
      </c>
      <c r="S13" s="29"/>
      <c r="T13" s="21">
        <f t="shared" si="9"/>
        <v>26</v>
      </c>
      <c r="U13" s="21">
        <f t="shared" si="10"/>
        <v>-79.788223000000002</v>
      </c>
      <c r="V13" s="21">
        <f t="shared" si="11"/>
        <v>-74.384574999999998</v>
      </c>
    </row>
    <row r="14" spans="1:22" x14ac:dyDescent="0.25">
      <c r="B14">
        <v>8083333333.3332996</v>
      </c>
      <c r="C14">
        <v>-34.940842000000004</v>
      </c>
      <c r="E14">
        <v>8083333333.3332996</v>
      </c>
      <c r="F14">
        <v>-47.415996999999997</v>
      </c>
      <c r="H14" s="21">
        <f t="shared" si="0"/>
        <v>15.208333333333</v>
      </c>
      <c r="I14" s="21">
        <f t="shared" si="1"/>
        <v>-86.933860999999993</v>
      </c>
      <c r="J14" s="21">
        <f t="shared" si="2"/>
        <v>-42.802292000000001</v>
      </c>
      <c r="L14" s="21">
        <f t="shared" si="3"/>
        <v>19.833333333333002</v>
      </c>
      <c r="M14" s="21">
        <f t="shared" si="4"/>
        <v>-58.633678000000003</v>
      </c>
      <c r="N14" s="21">
        <f t="shared" si="5"/>
        <v>-59.247245999999997</v>
      </c>
      <c r="P14" s="38">
        <f t="shared" si="6"/>
        <v>24.458333333333002</v>
      </c>
      <c r="Q14" s="21">
        <f t="shared" si="7"/>
        <v>-87.285278000000005</v>
      </c>
      <c r="R14" s="21">
        <f t="shared" si="8"/>
        <v>-58.479472999999999</v>
      </c>
      <c r="S14" s="29"/>
      <c r="T14" s="21">
        <f t="shared" si="9"/>
        <v>26</v>
      </c>
      <c r="U14" s="21">
        <f t="shared" si="10"/>
        <v>-79.929985000000002</v>
      </c>
      <c r="V14" s="21">
        <f t="shared" si="11"/>
        <v>-74.398453000000003</v>
      </c>
    </row>
    <row r="15" spans="1:22" x14ac:dyDescent="0.25">
      <c r="B15">
        <v>8500000000</v>
      </c>
      <c r="C15">
        <v>-33.900269000000002</v>
      </c>
      <c r="E15">
        <v>8500000000</v>
      </c>
      <c r="F15">
        <v>-47.776051000000002</v>
      </c>
      <c r="H15" s="21">
        <f t="shared" si="0"/>
        <v>15.5</v>
      </c>
      <c r="I15" s="21">
        <f t="shared" si="1"/>
        <v>-86.089920000000006</v>
      </c>
      <c r="J15" s="21">
        <f t="shared" si="2"/>
        <v>-43.062176000000001</v>
      </c>
      <c r="L15" s="21">
        <f t="shared" si="3"/>
        <v>20</v>
      </c>
      <c r="M15" s="21">
        <f t="shared" si="4"/>
        <v>-57.870292999999997</v>
      </c>
      <c r="N15" s="21">
        <f t="shared" si="5"/>
        <v>-58.588965999999999</v>
      </c>
      <c r="P15" s="38">
        <f t="shared" si="6"/>
        <v>24.5</v>
      </c>
      <c r="Q15" s="21">
        <f t="shared" si="7"/>
        <v>-87.890998999999994</v>
      </c>
      <c r="R15" s="21">
        <f t="shared" si="8"/>
        <v>-58.483387</v>
      </c>
      <c r="S15" s="29"/>
      <c r="T15" s="21">
        <f t="shared" si="9"/>
        <v>26</v>
      </c>
      <c r="U15" s="21">
        <f t="shared" si="10"/>
        <v>-79.898262000000003</v>
      </c>
      <c r="V15" s="21">
        <f t="shared" si="11"/>
        <v>-74.503876000000005</v>
      </c>
    </row>
    <row r="16" spans="1:22" x14ac:dyDescent="0.25">
      <c r="B16">
        <v>8916666666.6667004</v>
      </c>
      <c r="C16">
        <v>-33.122990000000001</v>
      </c>
      <c r="E16">
        <v>8916666666.6667004</v>
      </c>
      <c r="F16">
        <v>-48.188335000000002</v>
      </c>
      <c r="H16" s="21">
        <f t="shared" si="0"/>
        <v>15.791666666667</v>
      </c>
      <c r="I16" s="21">
        <f t="shared" si="1"/>
        <v>-84.648148000000006</v>
      </c>
      <c r="J16" s="21">
        <f t="shared" si="2"/>
        <v>-43.322651</v>
      </c>
      <c r="L16" s="21">
        <f t="shared" si="3"/>
        <v>20.166666666666998</v>
      </c>
      <c r="M16" s="21">
        <f t="shared" si="4"/>
        <v>-57.510478999999997</v>
      </c>
      <c r="N16" s="21">
        <f t="shared" si="5"/>
        <v>-58.333317000000001</v>
      </c>
      <c r="P16" s="38">
        <f t="shared" si="6"/>
        <v>24.541666666666998</v>
      </c>
      <c r="Q16" s="21">
        <f t="shared" si="7"/>
        <v>-88.218765000000005</v>
      </c>
      <c r="R16" s="21">
        <f t="shared" si="8"/>
        <v>-59.861370000000001</v>
      </c>
      <c r="S16" s="29"/>
      <c r="T16" s="21">
        <f t="shared" si="9"/>
        <v>26</v>
      </c>
      <c r="U16" s="21">
        <f t="shared" si="10"/>
        <v>-79.904503000000005</v>
      </c>
      <c r="V16" s="21">
        <f t="shared" si="11"/>
        <v>-74.532073999999994</v>
      </c>
    </row>
    <row r="17" spans="2:22" x14ac:dyDescent="0.25">
      <c r="B17">
        <v>9333333333.3332996</v>
      </c>
      <c r="C17">
        <v>-32.713009</v>
      </c>
      <c r="E17">
        <v>9333333333.3332996</v>
      </c>
      <c r="F17">
        <v>-49.597152999999999</v>
      </c>
      <c r="H17" s="21">
        <f t="shared" si="0"/>
        <v>16.083333333333002</v>
      </c>
      <c r="I17" s="21">
        <f t="shared" si="1"/>
        <v>-82.596717999999996</v>
      </c>
      <c r="J17" s="21">
        <f t="shared" si="2"/>
        <v>-43.393847999999998</v>
      </c>
      <c r="L17" s="21">
        <f t="shared" si="3"/>
        <v>20.333333333333002</v>
      </c>
      <c r="M17" s="21">
        <f t="shared" si="4"/>
        <v>-57.502831</v>
      </c>
      <c r="N17" s="21">
        <f t="shared" si="5"/>
        <v>-58.370601999999998</v>
      </c>
      <c r="P17" s="38">
        <f t="shared" si="6"/>
        <v>24.583333333333002</v>
      </c>
      <c r="Q17" s="21">
        <f t="shared" si="7"/>
        <v>-87.853408999999999</v>
      </c>
      <c r="R17" s="21">
        <f t="shared" si="8"/>
        <v>-60.831145999999997</v>
      </c>
      <c r="S17" s="29"/>
      <c r="T17" s="21">
        <f t="shared" si="9"/>
        <v>26</v>
      </c>
      <c r="U17" s="21">
        <f t="shared" si="10"/>
        <v>-79.912909999999997</v>
      </c>
      <c r="V17" s="21">
        <f t="shared" si="11"/>
        <v>-74.484298999999993</v>
      </c>
    </row>
    <row r="18" spans="2:22" x14ac:dyDescent="0.25">
      <c r="B18">
        <v>9750000000</v>
      </c>
      <c r="C18">
        <v>-32.620441</v>
      </c>
      <c r="E18">
        <v>9750000000</v>
      </c>
      <c r="F18">
        <v>-51.416828000000002</v>
      </c>
      <c r="H18" s="21">
        <f t="shared" si="0"/>
        <v>16.375</v>
      </c>
      <c r="I18" s="21">
        <f t="shared" si="1"/>
        <v>-81.931365999999997</v>
      </c>
      <c r="J18" s="21">
        <f t="shared" si="2"/>
        <v>-43.797255999999997</v>
      </c>
      <c r="L18" s="21">
        <f t="shared" si="3"/>
        <v>20.5</v>
      </c>
      <c r="M18" s="21">
        <f t="shared" si="4"/>
        <v>-57.601863999999999</v>
      </c>
      <c r="N18" s="21">
        <f t="shared" si="5"/>
        <v>-58.348984000000002</v>
      </c>
      <c r="P18" s="38">
        <f t="shared" si="6"/>
        <v>24.625</v>
      </c>
      <c r="Q18" s="21">
        <f t="shared" si="7"/>
        <v>-87.894103999999999</v>
      </c>
      <c r="R18" s="21">
        <f t="shared" si="8"/>
        <v>-61.070995000000003</v>
      </c>
      <c r="S18" s="29"/>
      <c r="T18" s="21">
        <f t="shared" si="9"/>
        <v>26</v>
      </c>
      <c r="U18" s="21">
        <f t="shared" si="10"/>
        <v>-79.915901000000005</v>
      </c>
      <c r="V18" s="21">
        <f t="shared" si="11"/>
        <v>-74.423027000000005</v>
      </c>
    </row>
    <row r="19" spans="2:22" x14ac:dyDescent="0.25">
      <c r="B19">
        <v>10166666666.667</v>
      </c>
      <c r="C19">
        <v>-32.911952999999997</v>
      </c>
      <c r="E19">
        <v>10166666666.667</v>
      </c>
      <c r="F19">
        <v>-54.882244</v>
      </c>
      <c r="H19" s="21">
        <f t="shared" si="0"/>
        <v>16.666666666666998</v>
      </c>
      <c r="I19" s="21">
        <f t="shared" si="1"/>
        <v>-80.585166999999998</v>
      </c>
      <c r="J19" s="21">
        <f t="shared" si="2"/>
        <v>-43.87941</v>
      </c>
      <c r="L19" s="21">
        <f t="shared" si="3"/>
        <v>20.666666666666998</v>
      </c>
      <c r="M19" s="21">
        <f t="shared" si="4"/>
        <v>-57.154319999999998</v>
      </c>
      <c r="N19" s="21">
        <f t="shared" si="5"/>
        <v>-57.781345000000002</v>
      </c>
      <c r="P19" s="38">
        <f t="shared" si="6"/>
        <v>24.666666666666998</v>
      </c>
      <c r="Q19" s="21">
        <f t="shared" si="7"/>
        <v>-88.633849999999995</v>
      </c>
      <c r="R19" s="21">
        <f t="shared" si="8"/>
        <v>-60.782055</v>
      </c>
      <c r="S19" s="29"/>
      <c r="T19" s="21">
        <f t="shared" si="9"/>
        <v>26</v>
      </c>
      <c r="U19" s="21">
        <f t="shared" si="10"/>
        <v>-80.010834000000003</v>
      </c>
      <c r="V19" s="21">
        <f t="shared" si="11"/>
        <v>-74.421409999999995</v>
      </c>
    </row>
    <row r="20" spans="2:22" x14ac:dyDescent="0.25">
      <c r="B20">
        <v>10583333333.333</v>
      </c>
      <c r="C20">
        <v>-33.481341999999998</v>
      </c>
      <c r="E20">
        <v>10583333333.333</v>
      </c>
      <c r="F20">
        <v>-59.616897999999999</v>
      </c>
      <c r="H20" s="21">
        <f t="shared" si="0"/>
        <v>16.958333333333002</v>
      </c>
      <c r="I20" s="21">
        <f t="shared" si="1"/>
        <v>-79.401641999999995</v>
      </c>
      <c r="J20" s="21">
        <f t="shared" si="2"/>
        <v>-44.093142999999998</v>
      </c>
      <c r="L20" s="21">
        <f t="shared" si="3"/>
        <v>20.833333333333002</v>
      </c>
      <c r="M20" s="21">
        <f t="shared" si="4"/>
        <v>-56.572772999999998</v>
      </c>
      <c r="N20" s="21">
        <f t="shared" si="5"/>
        <v>-57.211075000000001</v>
      </c>
      <c r="P20" s="38">
        <f t="shared" si="6"/>
        <v>24.708333333333002</v>
      </c>
      <c r="Q20" s="21">
        <f t="shared" si="7"/>
        <v>-88.844436999999999</v>
      </c>
      <c r="R20" s="21">
        <f t="shared" si="8"/>
        <v>-60.183619999999998</v>
      </c>
      <c r="S20" s="29"/>
      <c r="T20" s="21">
        <f t="shared" si="9"/>
        <v>26</v>
      </c>
      <c r="U20" s="21">
        <f t="shared" si="10"/>
        <v>-79.976737999999997</v>
      </c>
      <c r="V20" s="21">
        <f t="shared" si="11"/>
        <v>-74.469543000000002</v>
      </c>
    </row>
    <row r="21" spans="2:22" x14ac:dyDescent="0.25">
      <c r="B21">
        <v>11000000000</v>
      </c>
      <c r="C21">
        <v>-34.647747000000003</v>
      </c>
      <c r="E21">
        <v>11000000000</v>
      </c>
      <c r="F21">
        <v>-61.840515000000003</v>
      </c>
      <c r="H21" s="21">
        <f t="shared" si="0"/>
        <v>17.25</v>
      </c>
      <c r="I21" s="21">
        <f t="shared" si="1"/>
        <v>-78.375404000000003</v>
      </c>
      <c r="J21" s="21">
        <f t="shared" si="2"/>
        <v>-44.376434000000003</v>
      </c>
      <c r="L21" s="21">
        <f t="shared" si="3"/>
        <v>21</v>
      </c>
      <c r="M21" s="21">
        <f t="shared" si="4"/>
        <v>-56.182178</v>
      </c>
      <c r="N21" s="21">
        <f t="shared" si="5"/>
        <v>-56.904682000000001</v>
      </c>
      <c r="P21" s="38">
        <f t="shared" si="6"/>
        <v>24.75</v>
      </c>
      <c r="Q21" s="21">
        <f t="shared" si="7"/>
        <v>-87.941993999999994</v>
      </c>
      <c r="R21" s="21">
        <f t="shared" si="8"/>
        <v>-59.809460000000001</v>
      </c>
      <c r="S21" s="29"/>
      <c r="T21" s="21">
        <f t="shared" si="9"/>
        <v>26</v>
      </c>
      <c r="U21" s="21">
        <f t="shared" si="10"/>
        <v>-79.981055999999995</v>
      </c>
      <c r="V21" s="21">
        <f t="shared" si="11"/>
        <v>-74.478911999999994</v>
      </c>
    </row>
    <row r="22" spans="2:22" x14ac:dyDescent="0.25">
      <c r="B22">
        <v>11416666666.667</v>
      </c>
      <c r="C22">
        <v>-35.905216000000003</v>
      </c>
      <c r="E22">
        <v>11416666666.667</v>
      </c>
      <c r="F22">
        <v>-60.148144000000002</v>
      </c>
      <c r="H22" s="21">
        <f t="shared" si="0"/>
        <v>17.541666666666998</v>
      </c>
      <c r="I22" s="21">
        <f t="shared" si="1"/>
        <v>-79.525893999999994</v>
      </c>
      <c r="J22" s="21">
        <f t="shared" si="2"/>
        <v>-44.770760000000003</v>
      </c>
      <c r="L22" s="21">
        <f t="shared" si="3"/>
        <v>21.166666666666998</v>
      </c>
      <c r="M22" s="21">
        <f t="shared" si="4"/>
        <v>-56.032200000000003</v>
      </c>
      <c r="N22" s="21">
        <f t="shared" si="5"/>
        <v>-56.735363</v>
      </c>
      <c r="P22" s="38">
        <f t="shared" si="6"/>
        <v>24.791666666666998</v>
      </c>
      <c r="Q22" s="21">
        <f t="shared" si="7"/>
        <v>-87.573218999999995</v>
      </c>
      <c r="R22" s="21">
        <f t="shared" si="8"/>
        <v>-58.926727</v>
      </c>
      <c r="S22" s="29"/>
      <c r="T22" s="21">
        <f t="shared" si="9"/>
        <v>26</v>
      </c>
      <c r="U22" s="21">
        <f t="shared" si="10"/>
        <v>-79.888855000000007</v>
      </c>
      <c r="V22" s="21">
        <f t="shared" si="11"/>
        <v>-74.432243</v>
      </c>
    </row>
    <row r="23" spans="2:22" x14ac:dyDescent="0.25">
      <c r="B23">
        <v>11833333333.333</v>
      </c>
      <c r="C23">
        <v>-37.633636000000003</v>
      </c>
      <c r="E23">
        <v>11833333333.333</v>
      </c>
      <c r="F23">
        <v>-54.882717</v>
      </c>
      <c r="H23" s="21">
        <f t="shared" si="0"/>
        <v>17.833333333333002</v>
      </c>
      <c r="I23" s="21">
        <f t="shared" si="1"/>
        <v>-82.874474000000006</v>
      </c>
      <c r="J23" s="21">
        <f t="shared" si="2"/>
        <v>-45.626961000000001</v>
      </c>
      <c r="L23" s="21">
        <f t="shared" si="3"/>
        <v>21.333333333333002</v>
      </c>
      <c r="M23" s="21">
        <f t="shared" si="4"/>
        <v>-55.888691000000001</v>
      </c>
      <c r="N23" s="21">
        <f t="shared" si="5"/>
        <v>-56.437927000000002</v>
      </c>
      <c r="P23" s="38">
        <f t="shared" si="6"/>
        <v>24.833333333333002</v>
      </c>
      <c r="Q23" s="21">
        <f t="shared" si="7"/>
        <v>-87.654961</v>
      </c>
      <c r="R23" s="21">
        <f t="shared" si="8"/>
        <v>-58.449672999999997</v>
      </c>
      <c r="S23" s="29"/>
      <c r="T23" s="21">
        <f t="shared" si="9"/>
        <v>26</v>
      </c>
      <c r="U23" s="21">
        <f t="shared" si="10"/>
        <v>-79.735825000000006</v>
      </c>
      <c r="V23" s="21">
        <f t="shared" si="11"/>
        <v>-74.418030000000002</v>
      </c>
    </row>
    <row r="24" spans="2:22" x14ac:dyDescent="0.25">
      <c r="B24">
        <v>12250000000</v>
      </c>
      <c r="C24">
        <v>-39.601902000000003</v>
      </c>
      <c r="E24">
        <v>12250000000</v>
      </c>
      <c r="F24">
        <v>-50.782950999999997</v>
      </c>
      <c r="H24" s="21">
        <f t="shared" si="0"/>
        <v>18.125</v>
      </c>
      <c r="I24" s="21">
        <f t="shared" si="1"/>
        <v>-86.608176999999998</v>
      </c>
      <c r="J24" s="21">
        <f t="shared" si="2"/>
        <v>-46.103476999999998</v>
      </c>
      <c r="L24" s="21">
        <f t="shared" si="3"/>
        <v>21.5</v>
      </c>
      <c r="M24" s="21">
        <f t="shared" si="4"/>
        <v>-54.920712000000002</v>
      </c>
      <c r="N24" s="21">
        <f t="shared" si="5"/>
        <v>-55.629188999999997</v>
      </c>
      <c r="P24" s="38">
        <f t="shared" si="6"/>
        <v>24.875</v>
      </c>
      <c r="Q24" s="21">
        <f t="shared" si="7"/>
        <v>-87.864632</v>
      </c>
      <c r="R24" s="21">
        <f t="shared" si="8"/>
        <v>-58.437846999999998</v>
      </c>
      <c r="S24" s="29"/>
      <c r="T24" s="21">
        <f t="shared" si="9"/>
        <v>26</v>
      </c>
      <c r="U24" s="21">
        <f t="shared" si="10"/>
        <v>-79.765281999999999</v>
      </c>
      <c r="V24" s="21">
        <f t="shared" si="11"/>
        <v>-74.438248000000002</v>
      </c>
    </row>
    <row r="25" spans="2:22" x14ac:dyDescent="0.25">
      <c r="B25">
        <v>12666666666.667</v>
      </c>
      <c r="C25">
        <v>-41.757893000000003</v>
      </c>
      <c r="E25">
        <v>12666666666.667</v>
      </c>
      <c r="F25">
        <v>-48.091842999999997</v>
      </c>
      <c r="H25" s="21">
        <f t="shared" si="0"/>
        <v>18.416666666666998</v>
      </c>
      <c r="I25" s="21">
        <f t="shared" si="1"/>
        <v>-92.425781000000001</v>
      </c>
      <c r="J25" s="21">
        <f t="shared" si="2"/>
        <v>-46.852393999999997</v>
      </c>
      <c r="L25" s="21">
        <f t="shared" si="3"/>
        <v>21.666666666666998</v>
      </c>
      <c r="M25" s="21">
        <f t="shared" si="4"/>
        <v>-54.081538999999999</v>
      </c>
      <c r="N25" s="21">
        <f t="shared" si="5"/>
        <v>-55.022613999999997</v>
      </c>
      <c r="P25" s="38">
        <f t="shared" si="6"/>
        <v>24.916666666666998</v>
      </c>
      <c r="Q25" s="21">
        <f t="shared" si="7"/>
        <v>-87.915961999999993</v>
      </c>
      <c r="R25" s="21">
        <f t="shared" si="8"/>
        <v>-58.632281999999996</v>
      </c>
      <c r="S25" s="29"/>
      <c r="T25" s="21">
        <f t="shared" si="9"/>
        <v>26</v>
      </c>
      <c r="U25" s="21">
        <f t="shared" si="10"/>
        <v>-79.767348999999996</v>
      </c>
      <c r="V25" s="21">
        <f t="shared" si="11"/>
        <v>-74.539299</v>
      </c>
    </row>
    <row r="26" spans="2:22" x14ac:dyDescent="0.25">
      <c r="B26">
        <v>13083333333.333</v>
      </c>
      <c r="C26">
        <v>-43.229869999999998</v>
      </c>
      <c r="E26">
        <v>13083333333.333</v>
      </c>
      <c r="F26">
        <v>-46.153624999999998</v>
      </c>
      <c r="H26" s="21">
        <f t="shared" si="0"/>
        <v>18.708333333333002</v>
      </c>
      <c r="I26" s="21">
        <f t="shared" si="1"/>
        <v>-90.991173000000003</v>
      </c>
      <c r="J26" s="21">
        <f t="shared" si="2"/>
        <v>-47.540545999999999</v>
      </c>
      <c r="L26" s="21">
        <f t="shared" si="3"/>
        <v>21.833333333333002</v>
      </c>
      <c r="M26" s="21">
        <f t="shared" si="4"/>
        <v>-53.456470000000003</v>
      </c>
      <c r="N26" s="21">
        <f t="shared" si="5"/>
        <v>-54.632472999999997</v>
      </c>
      <c r="P26" s="38">
        <f t="shared" si="6"/>
        <v>24.958333333333002</v>
      </c>
      <c r="Q26" s="21">
        <f t="shared" si="7"/>
        <v>-88.628936999999993</v>
      </c>
      <c r="R26" s="21">
        <f t="shared" si="8"/>
        <v>-58.790244999999999</v>
      </c>
      <c r="S26" s="29"/>
      <c r="T26" s="21">
        <f t="shared" si="9"/>
        <v>26</v>
      </c>
      <c r="U26" s="21">
        <f t="shared" si="10"/>
        <v>-79.940849</v>
      </c>
      <c r="V26" s="21">
        <f t="shared" si="11"/>
        <v>-74.546065999999996</v>
      </c>
    </row>
    <row r="27" spans="2:22" x14ac:dyDescent="0.25">
      <c r="B27">
        <v>13500000000</v>
      </c>
      <c r="C27">
        <v>-44.104430999999998</v>
      </c>
      <c r="E27">
        <v>13500000000</v>
      </c>
      <c r="F27">
        <v>-44.838158</v>
      </c>
      <c r="H27" s="21">
        <f t="shared" si="0"/>
        <v>19</v>
      </c>
      <c r="I27" s="21">
        <f t="shared" si="1"/>
        <v>-87.058188999999999</v>
      </c>
      <c r="J27" s="21">
        <f t="shared" si="2"/>
        <v>-48.646042000000001</v>
      </c>
      <c r="L27" s="21">
        <f t="shared" si="3"/>
        <v>22</v>
      </c>
      <c r="M27" s="21">
        <f t="shared" si="4"/>
        <v>-53.344268999999997</v>
      </c>
      <c r="N27" s="21">
        <f t="shared" si="5"/>
        <v>-54.456490000000002</v>
      </c>
      <c r="P27" s="38">
        <f t="shared" si="6"/>
        <v>25</v>
      </c>
      <c r="Q27" s="21">
        <f t="shared" si="7"/>
        <v>-88.699950999999999</v>
      </c>
      <c r="R27" s="21">
        <f t="shared" si="8"/>
        <v>-59.001938000000003</v>
      </c>
      <c r="S27" s="29"/>
      <c r="T27" s="21">
        <f t="shared" si="9"/>
        <v>26</v>
      </c>
      <c r="U27" s="21">
        <f t="shared" si="10"/>
        <v>-79.847481000000002</v>
      </c>
      <c r="V27" s="21">
        <f t="shared" si="11"/>
        <v>-74.517646999999997</v>
      </c>
    </row>
    <row r="28" spans="2:22" x14ac:dyDescent="0.25">
      <c r="B28">
        <v>13916666666.667</v>
      </c>
      <c r="C28">
        <v>-44.236927000000001</v>
      </c>
      <c r="E28">
        <v>13916666666.667</v>
      </c>
      <c r="F28">
        <v>-43.937454000000002</v>
      </c>
      <c r="H28" s="21">
        <f t="shared" si="0"/>
        <v>19.291666666666998</v>
      </c>
      <c r="I28" s="21">
        <f t="shared" si="1"/>
        <v>-79.985969999999995</v>
      </c>
      <c r="J28" s="21">
        <f t="shared" si="2"/>
        <v>-49.965800999999999</v>
      </c>
      <c r="L28" s="21">
        <f t="shared" si="3"/>
        <v>22.166666666666998</v>
      </c>
      <c r="M28" s="21">
        <f t="shared" si="4"/>
        <v>-53.406151000000001</v>
      </c>
      <c r="N28" s="21">
        <f t="shared" si="5"/>
        <v>-54.188792999999997</v>
      </c>
      <c r="P28" s="38">
        <f t="shared" si="6"/>
        <v>25.041666666666998</v>
      </c>
      <c r="Q28" s="21">
        <f t="shared" si="7"/>
        <v>-88.344336999999996</v>
      </c>
      <c r="R28" s="21">
        <f t="shared" si="8"/>
        <v>-59.386620000000001</v>
      </c>
      <c r="S28" s="29"/>
      <c r="T28" s="21">
        <f t="shared" si="9"/>
        <v>26</v>
      </c>
      <c r="U28" s="21">
        <f t="shared" si="10"/>
        <v>-79.798157000000003</v>
      </c>
      <c r="V28" s="21">
        <f t="shared" si="11"/>
        <v>-74.487976000000003</v>
      </c>
    </row>
    <row r="29" spans="2:22" x14ac:dyDescent="0.25">
      <c r="B29">
        <v>14333333333.333</v>
      </c>
      <c r="C29">
        <v>-44.188766000000001</v>
      </c>
      <c r="E29">
        <v>14333333333.333</v>
      </c>
      <c r="F29">
        <v>-43.377074999999998</v>
      </c>
      <c r="H29" s="21">
        <f t="shared" si="0"/>
        <v>19.583333333333002</v>
      </c>
      <c r="I29" s="21">
        <f t="shared" si="1"/>
        <v>-79.616043000000005</v>
      </c>
      <c r="J29" s="21">
        <f t="shared" si="2"/>
        <v>-51.624434999999998</v>
      </c>
      <c r="L29" s="21">
        <f t="shared" si="3"/>
        <v>22.333333333333002</v>
      </c>
      <c r="M29" s="21">
        <f t="shared" si="4"/>
        <v>-52.575355999999999</v>
      </c>
      <c r="N29" s="21">
        <f t="shared" si="5"/>
        <v>-53.330855999999997</v>
      </c>
      <c r="P29" s="38">
        <f t="shared" si="6"/>
        <v>25.083333333333002</v>
      </c>
      <c r="Q29" s="21">
        <f t="shared" si="7"/>
        <v>-89.091155999999998</v>
      </c>
      <c r="R29" s="21">
        <f t="shared" si="8"/>
        <v>-59.748817000000003</v>
      </c>
      <c r="S29" s="29"/>
      <c r="T29" s="21">
        <f t="shared" si="9"/>
        <v>26</v>
      </c>
      <c r="U29" s="21">
        <f t="shared" si="10"/>
        <v>-79.667777999999998</v>
      </c>
      <c r="V29" s="21">
        <f t="shared" si="11"/>
        <v>-74.469086000000004</v>
      </c>
    </row>
    <row r="30" spans="2:22" x14ac:dyDescent="0.25">
      <c r="B30">
        <v>14750000000</v>
      </c>
      <c r="C30">
        <v>-43.432751000000003</v>
      </c>
      <c r="E30">
        <v>14750000000</v>
      </c>
      <c r="F30">
        <v>-43.005645999999999</v>
      </c>
      <c r="H30" s="21">
        <f t="shared" si="0"/>
        <v>19.875</v>
      </c>
      <c r="I30" s="21">
        <f t="shared" si="1"/>
        <v>-79.902962000000002</v>
      </c>
      <c r="J30" s="21">
        <f t="shared" si="2"/>
        <v>-53.456004999999998</v>
      </c>
      <c r="L30" s="21">
        <f t="shared" si="3"/>
        <v>22.5</v>
      </c>
      <c r="M30" s="21">
        <f t="shared" si="4"/>
        <v>-52.203082999999999</v>
      </c>
      <c r="N30" s="21">
        <f t="shared" si="5"/>
        <v>-52.929554000000003</v>
      </c>
      <c r="P30" s="38">
        <f t="shared" si="6"/>
        <v>25.125</v>
      </c>
      <c r="Q30" s="21">
        <f t="shared" si="7"/>
        <v>-89.740645999999998</v>
      </c>
      <c r="R30" s="21">
        <f t="shared" si="8"/>
        <v>-60.304412999999997</v>
      </c>
      <c r="S30" s="29"/>
      <c r="T30" s="21">
        <f t="shared" si="9"/>
        <v>26</v>
      </c>
      <c r="U30" s="21">
        <f t="shared" si="10"/>
        <v>-79.816406000000001</v>
      </c>
      <c r="V30" s="21">
        <f t="shared" si="11"/>
        <v>-74.441505000000006</v>
      </c>
    </row>
    <row r="31" spans="2:22" x14ac:dyDescent="0.25">
      <c r="B31">
        <v>15166666666.667</v>
      </c>
      <c r="C31">
        <v>-42.236637000000002</v>
      </c>
      <c r="E31">
        <v>15166666666.667</v>
      </c>
      <c r="F31">
        <v>-42.524363999999998</v>
      </c>
      <c r="H31" s="21">
        <f t="shared" si="0"/>
        <v>20.166666666666998</v>
      </c>
      <c r="I31" s="21">
        <f t="shared" si="1"/>
        <v>-81.009315000000001</v>
      </c>
      <c r="J31" s="21">
        <f t="shared" si="2"/>
        <v>-55.733939999999997</v>
      </c>
      <c r="L31" s="21">
        <f t="shared" si="3"/>
        <v>22.666666666666998</v>
      </c>
      <c r="M31" s="21">
        <f t="shared" si="4"/>
        <v>-51.462161999999999</v>
      </c>
      <c r="N31" s="21">
        <f t="shared" si="5"/>
        <v>-52.446747000000002</v>
      </c>
      <c r="P31" s="38">
        <f t="shared" si="6"/>
        <v>25.166666666666998</v>
      </c>
      <c r="Q31" s="21">
        <f t="shared" si="7"/>
        <v>-89.829948000000002</v>
      </c>
      <c r="R31" s="21">
        <f t="shared" si="8"/>
        <v>-59.989910000000002</v>
      </c>
      <c r="S31" s="29"/>
      <c r="T31" s="21">
        <f t="shared" si="9"/>
        <v>26</v>
      </c>
      <c r="U31" s="21">
        <f t="shared" si="10"/>
        <v>-79.910713000000001</v>
      </c>
      <c r="V31" s="21">
        <f t="shared" si="11"/>
        <v>-74.411841999999993</v>
      </c>
    </row>
    <row r="32" spans="2:22" x14ac:dyDescent="0.25">
      <c r="B32">
        <v>15583333333.333</v>
      </c>
      <c r="C32">
        <v>-40.573771999999998</v>
      </c>
      <c r="E32">
        <v>15583333333.333</v>
      </c>
      <c r="F32">
        <v>-42.020729000000003</v>
      </c>
      <c r="H32" s="21">
        <f t="shared" si="0"/>
        <v>20.458333333333002</v>
      </c>
      <c r="I32" s="21">
        <f t="shared" si="1"/>
        <v>-81.761139</v>
      </c>
      <c r="J32" s="21">
        <f t="shared" si="2"/>
        <v>-56.963619000000001</v>
      </c>
      <c r="L32" s="21">
        <f t="shared" si="3"/>
        <v>22.833333333333002</v>
      </c>
      <c r="M32" s="21">
        <f t="shared" si="4"/>
        <v>-51.621406999999998</v>
      </c>
      <c r="N32" s="21">
        <f t="shared" si="5"/>
        <v>-52.624209999999998</v>
      </c>
      <c r="P32" s="38">
        <f t="shared" si="6"/>
        <v>25.208333333333002</v>
      </c>
      <c r="Q32" s="21">
        <f t="shared" si="7"/>
        <v>-89.534531000000001</v>
      </c>
      <c r="R32" s="21">
        <f t="shared" si="8"/>
        <v>-59.172440000000002</v>
      </c>
      <c r="S32" s="29"/>
      <c r="T32" s="21">
        <f t="shared" si="9"/>
        <v>26</v>
      </c>
      <c r="U32" s="21">
        <f t="shared" si="10"/>
        <v>-79.952049000000002</v>
      </c>
      <c r="V32" s="21">
        <f t="shared" si="11"/>
        <v>-74.408034999999998</v>
      </c>
    </row>
    <row r="33" spans="2:22" x14ac:dyDescent="0.25">
      <c r="B33">
        <v>16000000000</v>
      </c>
      <c r="C33">
        <v>-38.609355999999998</v>
      </c>
      <c r="E33">
        <v>16000000000</v>
      </c>
      <c r="F33">
        <v>-41.273842000000002</v>
      </c>
      <c r="H33" s="21">
        <f t="shared" si="0"/>
        <v>20.75</v>
      </c>
      <c r="I33" s="21">
        <f t="shared" si="1"/>
        <v>-84.853271000000007</v>
      </c>
      <c r="J33" s="21">
        <f t="shared" si="2"/>
        <v>-57.629528000000001</v>
      </c>
      <c r="L33" s="21">
        <f t="shared" si="3"/>
        <v>23</v>
      </c>
      <c r="M33" s="21">
        <f t="shared" si="4"/>
        <v>-52.214725000000001</v>
      </c>
      <c r="N33" s="21">
        <f t="shared" si="5"/>
        <v>-52.776103999999997</v>
      </c>
      <c r="P33" s="38">
        <f t="shared" si="6"/>
        <v>25.25</v>
      </c>
      <c r="Q33" s="21">
        <f t="shared" si="7"/>
        <v>-89.883376999999996</v>
      </c>
      <c r="R33" s="21">
        <f t="shared" si="8"/>
        <v>-58.210819000000001</v>
      </c>
      <c r="S33" s="29"/>
      <c r="T33" s="21">
        <f t="shared" si="9"/>
        <v>26</v>
      </c>
      <c r="U33" s="21">
        <f t="shared" si="10"/>
        <v>-80.009895</v>
      </c>
      <c r="V33" s="21">
        <f t="shared" si="11"/>
        <v>-74.438109999999995</v>
      </c>
    </row>
    <row r="34" spans="2:22" x14ac:dyDescent="0.25">
      <c r="B34">
        <v>16416666666.667</v>
      </c>
      <c r="C34">
        <v>-37.082206999999997</v>
      </c>
      <c r="E34">
        <v>16416666666.667</v>
      </c>
      <c r="F34">
        <v>-40.707129999999999</v>
      </c>
      <c r="H34" s="21">
        <f t="shared" si="0"/>
        <v>21.041666666666998</v>
      </c>
      <c r="I34" s="21">
        <f t="shared" si="1"/>
        <v>-87.214225999999996</v>
      </c>
      <c r="J34" s="21">
        <f t="shared" si="2"/>
        <v>-57.011833000000003</v>
      </c>
      <c r="L34" s="21">
        <f t="shared" si="3"/>
        <v>23.166666666666998</v>
      </c>
      <c r="M34" s="21">
        <f t="shared" si="4"/>
        <v>-52.110298</v>
      </c>
      <c r="N34" s="21">
        <f t="shared" si="5"/>
        <v>-52.589703</v>
      </c>
      <c r="P34" s="38">
        <f t="shared" si="6"/>
        <v>25.291666666666998</v>
      </c>
      <c r="Q34" s="21">
        <f t="shared" si="7"/>
        <v>-89.758422999999993</v>
      </c>
      <c r="R34" s="21">
        <f t="shared" si="8"/>
        <v>-57.772140999999998</v>
      </c>
      <c r="S34" s="29"/>
      <c r="T34" s="21">
        <f t="shared" si="9"/>
        <v>26</v>
      </c>
      <c r="U34" s="21">
        <f t="shared" si="10"/>
        <v>-80.056137000000007</v>
      </c>
      <c r="V34" s="21">
        <f t="shared" si="11"/>
        <v>-74.392700000000005</v>
      </c>
    </row>
    <row r="35" spans="2:22" x14ac:dyDescent="0.25">
      <c r="B35">
        <v>16833333333.333</v>
      </c>
      <c r="C35">
        <v>-35.843226999999999</v>
      </c>
      <c r="E35">
        <v>16833333333.333</v>
      </c>
      <c r="F35">
        <v>-40.650478</v>
      </c>
      <c r="H35" s="21">
        <f t="shared" ref="H35:H51" si="12">B95/1000000000</f>
        <v>21.333333333333002</v>
      </c>
      <c r="I35" s="21">
        <f t="shared" ref="I35:I51" si="13">C95</f>
        <v>-89.138405000000006</v>
      </c>
      <c r="J35" s="21">
        <f t="shared" ref="J35:J51" si="14">F95</f>
        <v>-57.076450000000001</v>
      </c>
      <c r="L35" s="21">
        <f t="shared" ref="L35:L51" si="15">B149/1000000000</f>
        <v>23.333333333333002</v>
      </c>
      <c r="M35" s="21">
        <f t="shared" ref="M35:M51" si="16">C149</f>
        <v>-52.410912000000003</v>
      </c>
      <c r="N35" s="21">
        <f t="shared" ref="N35:N51" si="17">F149</f>
        <v>-52.780357000000002</v>
      </c>
      <c r="P35" s="38">
        <f t="shared" ref="P35:P51" si="18">B203/1000000000</f>
        <v>25.333333333333002</v>
      </c>
      <c r="Q35" s="21">
        <f t="shared" ref="Q35:Q51" si="19">C203</f>
        <v>-89.641632000000001</v>
      </c>
      <c r="R35" s="21">
        <f t="shared" ref="R35:R51" si="20">F203</f>
        <v>-57.952877000000001</v>
      </c>
      <c r="S35" s="29"/>
      <c r="T35" s="21">
        <f t="shared" ref="T35:T51" si="21">B257/1000000000</f>
        <v>26</v>
      </c>
      <c r="U35" s="21">
        <f t="shared" ref="U35:U51" si="22">C257</f>
        <v>-80.037491000000003</v>
      </c>
      <c r="V35" s="21">
        <f t="shared" ref="V35:V51" si="23">F257</f>
        <v>-74.430655999999999</v>
      </c>
    </row>
    <row r="36" spans="2:22" x14ac:dyDescent="0.25">
      <c r="B36">
        <v>17250000000</v>
      </c>
      <c r="C36">
        <v>-35.442191999999999</v>
      </c>
      <c r="E36">
        <v>17250000000</v>
      </c>
      <c r="F36">
        <v>-41.043365000000001</v>
      </c>
      <c r="H36" s="21">
        <f t="shared" si="12"/>
        <v>21.625</v>
      </c>
      <c r="I36" s="21">
        <f t="shared" si="13"/>
        <v>-86.770081000000005</v>
      </c>
      <c r="J36" s="21">
        <f t="shared" si="14"/>
        <v>-57.004081999999997</v>
      </c>
      <c r="L36" s="21">
        <f t="shared" si="15"/>
        <v>23.5</v>
      </c>
      <c r="M36" s="21">
        <f t="shared" si="16"/>
        <v>-51.729801000000002</v>
      </c>
      <c r="N36" s="21">
        <f t="shared" si="17"/>
        <v>-52.514633000000003</v>
      </c>
      <c r="P36" s="38">
        <f t="shared" si="18"/>
        <v>25.375</v>
      </c>
      <c r="Q36" s="21">
        <f t="shared" si="19"/>
        <v>-88.687347000000003</v>
      </c>
      <c r="R36" s="21">
        <f t="shared" si="20"/>
        <v>-58.582787000000003</v>
      </c>
      <c r="S36" s="29"/>
      <c r="T36" s="21">
        <f t="shared" si="21"/>
        <v>26</v>
      </c>
      <c r="U36" s="21">
        <f t="shared" si="22"/>
        <v>-79.877662999999998</v>
      </c>
      <c r="V36" s="21">
        <f t="shared" si="23"/>
        <v>-74.392723000000004</v>
      </c>
    </row>
    <row r="37" spans="2:22" x14ac:dyDescent="0.25">
      <c r="B37">
        <v>17666666666.667</v>
      </c>
      <c r="C37">
        <v>-35.588248999999998</v>
      </c>
      <c r="E37">
        <v>17666666666.667</v>
      </c>
      <c r="F37">
        <v>-41.733531999999997</v>
      </c>
      <c r="H37" s="21">
        <f t="shared" si="12"/>
        <v>21.916666666666998</v>
      </c>
      <c r="I37" s="21">
        <f t="shared" si="13"/>
        <v>-83.220900999999998</v>
      </c>
      <c r="J37" s="21">
        <f t="shared" si="14"/>
        <v>-57.451771000000001</v>
      </c>
      <c r="L37" s="21">
        <f t="shared" si="15"/>
        <v>23.666666666666998</v>
      </c>
      <c r="M37" s="21">
        <f t="shared" si="16"/>
        <v>-52.495289</v>
      </c>
      <c r="N37" s="21">
        <f t="shared" si="17"/>
        <v>-52.799441999999999</v>
      </c>
      <c r="P37" s="38">
        <f t="shared" si="18"/>
        <v>25.416666666666998</v>
      </c>
      <c r="Q37" s="21">
        <f t="shared" si="19"/>
        <v>-87.440216000000007</v>
      </c>
      <c r="R37" s="21">
        <f t="shared" si="20"/>
        <v>-59.855625000000003</v>
      </c>
      <c r="S37" s="29"/>
      <c r="T37" s="21">
        <f t="shared" si="21"/>
        <v>26</v>
      </c>
      <c r="U37" s="21">
        <f t="shared" si="22"/>
        <v>-79.873703000000006</v>
      </c>
      <c r="V37" s="21">
        <f t="shared" si="23"/>
        <v>-74.397942</v>
      </c>
    </row>
    <row r="38" spans="2:22" x14ac:dyDescent="0.25">
      <c r="B38">
        <v>18083333333.333</v>
      </c>
      <c r="C38">
        <v>-36.159846999999999</v>
      </c>
      <c r="E38">
        <v>18083333333.333</v>
      </c>
      <c r="F38">
        <v>-42.196396</v>
      </c>
      <c r="H38" s="21">
        <f t="shared" si="12"/>
        <v>22.208333333333002</v>
      </c>
      <c r="I38" s="21">
        <f t="shared" si="13"/>
        <v>-77.610954000000007</v>
      </c>
      <c r="J38" s="21">
        <f t="shared" si="14"/>
        <v>-56.352553999999998</v>
      </c>
      <c r="L38" s="21">
        <f t="shared" si="15"/>
        <v>23.833333333333002</v>
      </c>
      <c r="M38" s="21">
        <f t="shared" si="16"/>
        <v>-53.061115000000001</v>
      </c>
      <c r="N38" s="21">
        <f t="shared" si="17"/>
        <v>-52.488337999999999</v>
      </c>
      <c r="P38" s="38">
        <f t="shared" si="18"/>
        <v>25.458333333333002</v>
      </c>
      <c r="Q38" s="21">
        <f t="shared" si="19"/>
        <v>-87.377121000000002</v>
      </c>
      <c r="R38" s="21">
        <f t="shared" si="20"/>
        <v>-60.822937000000003</v>
      </c>
      <c r="S38" s="29"/>
      <c r="T38" s="21">
        <f t="shared" si="21"/>
        <v>26</v>
      </c>
      <c r="U38" s="21">
        <f t="shared" si="22"/>
        <v>-79.835319999999996</v>
      </c>
      <c r="V38" s="21">
        <f t="shared" si="23"/>
        <v>-74.382912000000005</v>
      </c>
    </row>
    <row r="39" spans="2:22" x14ac:dyDescent="0.25">
      <c r="B39">
        <v>18500000000</v>
      </c>
      <c r="C39">
        <v>-36.751812000000001</v>
      </c>
      <c r="E39">
        <v>18500000000</v>
      </c>
      <c r="F39">
        <v>-42.763728999999998</v>
      </c>
      <c r="H39" s="21">
        <f t="shared" si="12"/>
        <v>22.5</v>
      </c>
      <c r="I39" s="21">
        <f t="shared" si="13"/>
        <v>-74.286986999999996</v>
      </c>
      <c r="J39" s="21">
        <f t="shared" si="14"/>
        <v>-55.121966999999998</v>
      </c>
      <c r="L39" s="21">
        <f t="shared" si="15"/>
        <v>24</v>
      </c>
      <c r="M39" s="21">
        <f t="shared" si="16"/>
        <v>-53.715485000000001</v>
      </c>
      <c r="N39" s="21">
        <f t="shared" si="17"/>
        <v>-51.971977000000003</v>
      </c>
      <c r="P39" s="38">
        <f t="shared" si="18"/>
        <v>25.5</v>
      </c>
      <c r="Q39" s="21">
        <f t="shared" si="19"/>
        <v>-88.335655000000003</v>
      </c>
      <c r="R39" s="21">
        <f t="shared" si="20"/>
        <v>-60.959193999999997</v>
      </c>
      <c r="S39" s="29"/>
      <c r="T39" s="21">
        <f t="shared" si="21"/>
        <v>26</v>
      </c>
      <c r="U39" s="21">
        <f t="shared" si="22"/>
        <v>-79.896675000000002</v>
      </c>
      <c r="V39" s="21">
        <f t="shared" si="23"/>
        <v>-74.437804999999997</v>
      </c>
    </row>
    <row r="40" spans="2:22" x14ac:dyDescent="0.25">
      <c r="B40">
        <v>18916666666.667</v>
      </c>
      <c r="C40">
        <v>-37.460762000000003</v>
      </c>
      <c r="E40">
        <v>18916666666.667</v>
      </c>
      <c r="F40">
        <v>-43.624865999999997</v>
      </c>
      <c r="H40" s="21">
        <f t="shared" si="12"/>
        <v>22.791666666666998</v>
      </c>
      <c r="I40" s="21">
        <f t="shared" si="13"/>
        <v>-71.438652000000005</v>
      </c>
      <c r="J40" s="21">
        <f t="shared" si="14"/>
        <v>-53.365555000000001</v>
      </c>
      <c r="L40" s="21">
        <f t="shared" si="15"/>
        <v>24.166666666666998</v>
      </c>
      <c r="M40" s="21">
        <f t="shared" si="16"/>
        <v>-54.307400000000001</v>
      </c>
      <c r="N40" s="21">
        <f t="shared" si="17"/>
        <v>-51.595756999999999</v>
      </c>
      <c r="P40" s="38">
        <f t="shared" si="18"/>
        <v>25.541666666666998</v>
      </c>
      <c r="Q40" s="21">
        <f t="shared" si="19"/>
        <v>-90.030060000000006</v>
      </c>
      <c r="R40" s="21">
        <f t="shared" si="20"/>
        <v>-59.985981000000002</v>
      </c>
      <c r="S40" s="29"/>
      <c r="T40" s="21">
        <f t="shared" si="21"/>
        <v>26</v>
      </c>
      <c r="U40" s="21">
        <f t="shared" si="22"/>
        <v>-79.895843999999997</v>
      </c>
      <c r="V40" s="21">
        <f t="shared" si="23"/>
        <v>-74.494170999999994</v>
      </c>
    </row>
    <row r="41" spans="2:22" x14ac:dyDescent="0.25">
      <c r="B41">
        <v>19333333333.333</v>
      </c>
      <c r="C41">
        <v>-38.090752000000002</v>
      </c>
      <c r="E41">
        <v>19333333333.333</v>
      </c>
      <c r="F41">
        <v>-45.023335000000003</v>
      </c>
      <c r="H41" s="21">
        <f t="shared" si="12"/>
        <v>23.083333333333002</v>
      </c>
      <c r="I41" s="21">
        <f t="shared" si="13"/>
        <v>-69.752562999999995</v>
      </c>
      <c r="J41" s="21">
        <f t="shared" si="14"/>
        <v>-52.220889999999997</v>
      </c>
      <c r="L41" s="21">
        <f t="shared" si="15"/>
        <v>24.333333333333002</v>
      </c>
      <c r="M41" s="21">
        <f t="shared" si="16"/>
        <v>-54.677410000000002</v>
      </c>
      <c r="N41" s="21">
        <f t="shared" si="17"/>
        <v>-51.436290999999997</v>
      </c>
      <c r="P41" s="38">
        <f t="shared" si="18"/>
        <v>25.583333333333002</v>
      </c>
      <c r="Q41" s="21">
        <f t="shared" si="19"/>
        <v>-90.468711999999996</v>
      </c>
      <c r="R41" s="21">
        <f t="shared" si="20"/>
        <v>-58.82058</v>
      </c>
      <c r="S41" s="29"/>
      <c r="T41" s="21">
        <f t="shared" si="21"/>
        <v>26</v>
      </c>
      <c r="U41" s="21">
        <f t="shared" si="22"/>
        <v>-79.934585999999996</v>
      </c>
      <c r="V41" s="21">
        <f t="shared" si="23"/>
        <v>-74.470917</v>
      </c>
    </row>
    <row r="42" spans="2:22" x14ac:dyDescent="0.25">
      <c r="B42">
        <v>19750000000</v>
      </c>
      <c r="C42">
        <v>-38.909945999999998</v>
      </c>
      <c r="E42">
        <v>19750000000</v>
      </c>
      <c r="F42">
        <v>-46.686359000000003</v>
      </c>
      <c r="H42" s="21">
        <f t="shared" si="12"/>
        <v>23.375</v>
      </c>
      <c r="I42" s="21">
        <f t="shared" si="13"/>
        <v>-67.934830000000005</v>
      </c>
      <c r="J42" s="21">
        <f t="shared" si="14"/>
        <v>-51.087418</v>
      </c>
      <c r="L42" s="21">
        <f t="shared" si="15"/>
        <v>24.5</v>
      </c>
      <c r="M42" s="21">
        <f t="shared" si="16"/>
        <v>-56.031104999999997</v>
      </c>
      <c r="N42" s="21">
        <f t="shared" si="17"/>
        <v>-51.724888</v>
      </c>
      <c r="P42" s="38">
        <f t="shared" si="18"/>
        <v>25.625</v>
      </c>
      <c r="Q42" s="21">
        <f t="shared" si="19"/>
        <v>-91.500113999999996</v>
      </c>
      <c r="R42" s="21">
        <f t="shared" si="20"/>
        <v>-57.908107999999999</v>
      </c>
      <c r="S42" s="29"/>
      <c r="T42" s="21">
        <f t="shared" si="21"/>
        <v>26</v>
      </c>
      <c r="U42" s="21">
        <f t="shared" si="22"/>
        <v>-79.887421000000003</v>
      </c>
      <c r="V42" s="21">
        <f t="shared" si="23"/>
        <v>-74.428291000000002</v>
      </c>
    </row>
    <row r="43" spans="2:22" x14ac:dyDescent="0.25">
      <c r="B43">
        <v>20166666666.667</v>
      </c>
      <c r="C43">
        <v>-39.400489999999998</v>
      </c>
      <c r="E43">
        <v>20166666666.667</v>
      </c>
      <c r="F43">
        <v>-48.510151</v>
      </c>
      <c r="H43" s="21">
        <f t="shared" si="12"/>
        <v>23.666666666666998</v>
      </c>
      <c r="I43" s="21">
        <f t="shared" si="13"/>
        <v>-66.578018</v>
      </c>
      <c r="J43" s="21">
        <f t="shared" si="14"/>
        <v>-50.127113000000001</v>
      </c>
      <c r="L43" s="21">
        <f t="shared" si="15"/>
        <v>24.666666666666998</v>
      </c>
      <c r="M43" s="21">
        <f t="shared" si="16"/>
        <v>-57.215007999999997</v>
      </c>
      <c r="N43" s="21">
        <f t="shared" si="17"/>
        <v>-51.585453000000001</v>
      </c>
      <c r="P43" s="38">
        <f t="shared" si="18"/>
        <v>25.666666666666998</v>
      </c>
      <c r="Q43" s="21">
        <f t="shared" si="19"/>
        <v>-93.239577999999995</v>
      </c>
      <c r="R43" s="21">
        <f t="shared" si="20"/>
        <v>-58.228771000000002</v>
      </c>
      <c r="S43" s="29"/>
      <c r="T43" s="21">
        <f t="shared" si="21"/>
        <v>26</v>
      </c>
      <c r="U43" s="21">
        <f t="shared" si="22"/>
        <v>-79.842117000000002</v>
      </c>
      <c r="V43" s="21">
        <f t="shared" si="23"/>
        <v>-74.485443000000004</v>
      </c>
    </row>
    <row r="44" spans="2:22" x14ac:dyDescent="0.25">
      <c r="B44">
        <v>20583333333.333</v>
      </c>
      <c r="C44">
        <v>-40.001652</v>
      </c>
      <c r="E44">
        <v>20583333333.333</v>
      </c>
      <c r="F44">
        <v>-50.769965999999997</v>
      </c>
      <c r="H44" s="21">
        <f t="shared" si="12"/>
        <v>23.958333333333002</v>
      </c>
      <c r="I44" s="21">
        <f t="shared" si="13"/>
        <v>-65.885681000000005</v>
      </c>
      <c r="J44" s="21">
        <f t="shared" si="14"/>
        <v>-49.529502999999998</v>
      </c>
      <c r="L44" s="21">
        <f t="shared" si="15"/>
        <v>24.833333333333002</v>
      </c>
      <c r="M44" s="21">
        <f t="shared" si="16"/>
        <v>-58.414009</v>
      </c>
      <c r="N44" s="21">
        <f t="shared" si="17"/>
        <v>-51.410015000000001</v>
      </c>
      <c r="P44" s="38">
        <f t="shared" si="18"/>
        <v>25.708333333333002</v>
      </c>
      <c r="Q44" s="21">
        <f t="shared" si="19"/>
        <v>-93.324684000000005</v>
      </c>
      <c r="R44" s="21">
        <f t="shared" si="20"/>
        <v>-59.006073000000001</v>
      </c>
      <c r="S44" s="29"/>
      <c r="T44" s="21">
        <f t="shared" si="21"/>
        <v>26</v>
      </c>
      <c r="U44" s="21">
        <f t="shared" si="22"/>
        <v>-79.795074</v>
      </c>
      <c r="V44" s="21">
        <f t="shared" si="23"/>
        <v>-74.501677999999998</v>
      </c>
    </row>
    <row r="45" spans="2:22" x14ac:dyDescent="0.25">
      <c r="B45">
        <v>21000000000</v>
      </c>
      <c r="C45">
        <v>-40.321201000000002</v>
      </c>
      <c r="E45">
        <v>21000000000</v>
      </c>
      <c r="F45">
        <v>-55.054768000000003</v>
      </c>
      <c r="H45" s="21">
        <f t="shared" si="12"/>
        <v>24.25</v>
      </c>
      <c r="I45" s="21">
        <f t="shared" si="13"/>
        <v>-65.853699000000006</v>
      </c>
      <c r="J45" s="21">
        <f t="shared" si="14"/>
        <v>-48.813910999999997</v>
      </c>
      <c r="L45" s="21">
        <f t="shared" si="15"/>
        <v>25</v>
      </c>
      <c r="M45" s="21">
        <f t="shared" si="16"/>
        <v>-59.386035999999997</v>
      </c>
      <c r="N45" s="21">
        <f t="shared" si="17"/>
        <v>-51.370463999999998</v>
      </c>
      <c r="P45" s="38">
        <f t="shared" si="18"/>
        <v>25.75</v>
      </c>
      <c r="Q45" s="21">
        <f t="shared" si="19"/>
        <v>-93.366996999999998</v>
      </c>
      <c r="R45" s="21">
        <f t="shared" si="20"/>
        <v>-59.206291</v>
      </c>
      <c r="S45" s="29"/>
      <c r="T45" s="21">
        <f t="shared" si="21"/>
        <v>26</v>
      </c>
      <c r="U45" s="21">
        <f t="shared" si="22"/>
        <v>-79.790497000000002</v>
      </c>
      <c r="V45" s="21">
        <f t="shared" si="23"/>
        <v>-74.538261000000006</v>
      </c>
    </row>
    <row r="46" spans="2:22" x14ac:dyDescent="0.25">
      <c r="B46">
        <v>21416666666.667</v>
      </c>
      <c r="C46">
        <v>-40.265422999999998</v>
      </c>
      <c r="E46">
        <v>21416666666.667</v>
      </c>
      <c r="F46">
        <v>-56.460608999999998</v>
      </c>
      <c r="H46" s="21">
        <f t="shared" si="12"/>
        <v>24.541666666666998</v>
      </c>
      <c r="I46" s="21">
        <f t="shared" si="13"/>
        <v>-66.081528000000006</v>
      </c>
      <c r="J46" s="21">
        <f t="shared" si="14"/>
        <v>-48.085030000000003</v>
      </c>
      <c r="L46" s="21">
        <f t="shared" si="15"/>
        <v>25.166666666666998</v>
      </c>
      <c r="M46" s="21">
        <f t="shared" si="16"/>
        <v>-60.002696999999998</v>
      </c>
      <c r="N46" s="21">
        <f t="shared" si="17"/>
        <v>-51.394669</v>
      </c>
      <c r="P46" s="38">
        <f t="shared" si="18"/>
        <v>25.791666666666998</v>
      </c>
      <c r="Q46" s="21">
        <f t="shared" si="19"/>
        <v>-92.823586000000006</v>
      </c>
      <c r="R46" s="21">
        <f t="shared" si="20"/>
        <v>-59.265957</v>
      </c>
      <c r="S46" s="29"/>
      <c r="T46" s="21">
        <f t="shared" si="21"/>
        <v>26</v>
      </c>
      <c r="U46" s="21">
        <f t="shared" si="22"/>
        <v>-79.815651000000003</v>
      </c>
      <c r="V46" s="21">
        <f t="shared" si="23"/>
        <v>-74.465430999999995</v>
      </c>
    </row>
    <row r="47" spans="2:22" x14ac:dyDescent="0.25">
      <c r="B47">
        <v>21833333333.333</v>
      </c>
      <c r="C47">
        <v>-39.789799000000002</v>
      </c>
      <c r="E47">
        <v>21833333333.333</v>
      </c>
      <c r="F47">
        <v>-54.662548000000001</v>
      </c>
      <c r="H47" s="21">
        <f t="shared" si="12"/>
        <v>24.833333333333002</v>
      </c>
      <c r="I47" s="21">
        <f t="shared" si="13"/>
        <v>-66.267662000000001</v>
      </c>
      <c r="J47" s="21">
        <f t="shared" si="14"/>
        <v>-47.236843</v>
      </c>
      <c r="L47" s="21">
        <f t="shared" si="15"/>
        <v>25.333333333333002</v>
      </c>
      <c r="M47" s="21">
        <f t="shared" si="16"/>
        <v>-61.335769999999997</v>
      </c>
      <c r="N47" s="21">
        <f t="shared" si="17"/>
        <v>-51.550144000000003</v>
      </c>
      <c r="P47" s="38">
        <f t="shared" si="18"/>
        <v>25.833333333333002</v>
      </c>
      <c r="Q47" s="21">
        <f t="shared" si="19"/>
        <v>-92.650597000000005</v>
      </c>
      <c r="R47" s="21">
        <f t="shared" si="20"/>
        <v>-59.264316999999998</v>
      </c>
      <c r="S47" s="29"/>
      <c r="T47" s="21">
        <f t="shared" si="21"/>
        <v>26</v>
      </c>
      <c r="U47" s="21">
        <f t="shared" si="22"/>
        <v>-79.801475999999994</v>
      </c>
      <c r="V47" s="21">
        <f t="shared" si="23"/>
        <v>-74.470093000000006</v>
      </c>
    </row>
    <row r="48" spans="2:22" x14ac:dyDescent="0.25">
      <c r="B48">
        <v>22250000000</v>
      </c>
      <c r="C48">
        <v>-38.832661000000002</v>
      </c>
      <c r="E48">
        <v>22250000000</v>
      </c>
      <c r="F48">
        <v>-48.902264000000002</v>
      </c>
      <c r="H48" s="21">
        <f t="shared" si="12"/>
        <v>25.125</v>
      </c>
      <c r="I48" s="21">
        <f t="shared" si="13"/>
        <v>-66.401413000000005</v>
      </c>
      <c r="J48" s="21">
        <f t="shared" si="14"/>
        <v>-46.831352000000003</v>
      </c>
      <c r="L48" s="21">
        <f t="shared" si="15"/>
        <v>25.5</v>
      </c>
      <c r="M48" s="21">
        <f t="shared" si="16"/>
        <v>-62.251255</v>
      </c>
      <c r="N48" s="21">
        <f t="shared" si="17"/>
        <v>-51.216121999999999</v>
      </c>
      <c r="P48" s="38">
        <f t="shared" si="18"/>
        <v>25.875</v>
      </c>
      <c r="Q48" s="21">
        <f t="shared" si="19"/>
        <v>-92.812752000000003</v>
      </c>
      <c r="R48" s="21">
        <f t="shared" si="20"/>
        <v>-59.203209000000001</v>
      </c>
      <c r="S48" s="29"/>
      <c r="T48" s="21">
        <f t="shared" si="21"/>
        <v>26</v>
      </c>
      <c r="U48" s="21">
        <f t="shared" si="22"/>
        <v>-79.898087000000004</v>
      </c>
      <c r="V48" s="21">
        <f t="shared" si="23"/>
        <v>-74.458763000000005</v>
      </c>
    </row>
    <row r="49" spans="2:22" x14ac:dyDescent="0.25">
      <c r="B49">
        <v>22666666666.667</v>
      </c>
      <c r="C49">
        <v>-37.468601</v>
      </c>
      <c r="E49">
        <v>22666666666.667</v>
      </c>
      <c r="F49">
        <v>-44.289448</v>
      </c>
      <c r="H49" s="21">
        <f t="shared" si="12"/>
        <v>25.416666666666998</v>
      </c>
      <c r="I49" s="21">
        <f t="shared" si="13"/>
        <v>-66.285270999999995</v>
      </c>
      <c r="J49" s="21">
        <f t="shared" si="14"/>
        <v>-46.487385000000003</v>
      </c>
      <c r="L49" s="21">
        <f t="shared" si="15"/>
        <v>25.666666666666998</v>
      </c>
      <c r="M49" s="21">
        <f t="shared" si="16"/>
        <v>-62.752372999999999</v>
      </c>
      <c r="N49" s="21">
        <f t="shared" si="17"/>
        <v>-51.058788</v>
      </c>
      <c r="P49" s="38">
        <f t="shared" si="18"/>
        <v>25.916666666666998</v>
      </c>
      <c r="Q49" s="21">
        <f t="shared" si="19"/>
        <v>-92.599143999999995</v>
      </c>
      <c r="R49" s="21">
        <f t="shared" si="20"/>
        <v>-59.176631999999998</v>
      </c>
      <c r="S49" s="29"/>
      <c r="T49" s="21">
        <f t="shared" si="21"/>
        <v>26</v>
      </c>
      <c r="U49" s="21">
        <f t="shared" si="22"/>
        <v>-79.845505000000003</v>
      </c>
      <c r="V49" s="21">
        <f t="shared" si="23"/>
        <v>-74.482795999999993</v>
      </c>
    </row>
    <row r="50" spans="2:22" x14ac:dyDescent="0.25">
      <c r="B50">
        <v>23083333333.333</v>
      </c>
      <c r="C50">
        <v>-35.909846999999999</v>
      </c>
      <c r="E50">
        <v>23083333333.333</v>
      </c>
      <c r="F50">
        <v>-41.238430000000001</v>
      </c>
      <c r="H50" s="21">
        <f t="shared" si="12"/>
        <v>25.708333333333002</v>
      </c>
      <c r="I50" s="21">
        <f t="shared" si="13"/>
        <v>-66.057770000000005</v>
      </c>
      <c r="J50" s="21">
        <f t="shared" si="14"/>
        <v>-46.425255</v>
      </c>
      <c r="L50" s="21">
        <f t="shared" si="15"/>
        <v>25.833333333333002</v>
      </c>
      <c r="M50" s="21">
        <f t="shared" si="16"/>
        <v>-62.689948999999999</v>
      </c>
      <c r="N50" s="21">
        <f t="shared" si="17"/>
        <v>-50.958770999999999</v>
      </c>
      <c r="P50" s="38">
        <f t="shared" si="18"/>
        <v>25.958333333333002</v>
      </c>
      <c r="Q50" s="21">
        <f t="shared" si="19"/>
        <v>-91.345359999999999</v>
      </c>
      <c r="R50" s="21">
        <f t="shared" si="20"/>
        <v>-59.144157</v>
      </c>
      <c r="S50" s="29"/>
      <c r="T50" s="21">
        <f t="shared" si="21"/>
        <v>26</v>
      </c>
      <c r="U50" s="21">
        <f t="shared" si="22"/>
        <v>-79.954712000000001</v>
      </c>
      <c r="V50" s="21">
        <f t="shared" si="23"/>
        <v>-74.498215000000002</v>
      </c>
    </row>
    <row r="51" spans="2:22" x14ac:dyDescent="0.25">
      <c r="B51">
        <v>23500000000</v>
      </c>
      <c r="C51">
        <v>-34.537860999999999</v>
      </c>
      <c r="E51">
        <v>23500000000</v>
      </c>
      <c r="F51">
        <v>-38.774410000000003</v>
      </c>
      <c r="H51" s="21">
        <f t="shared" si="12"/>
        <v>26</v>
      </c>
      <c r="I51" s="21">
        <f t="shared" si="13"/>
        <v>-65.809471000000002</v>
      </c>
      <c r="J51" s="21">
        <f t="shared" si="14"/>
        <v>-46.318497000000001</v>
      </c>
      <c r="L51" s="21">
        <f t="shared" si="15"/>
        <v>26</v>
      </c>
      <c r="M51" s="21">
        <f t="shared" si="16"/>
        <v>-62.529952999999999</v>
      </c>
      <c r="N51" s="21">
        <f t="shared" si="17"/>
        <v>-51.175792999999999</v>
      </c>
      <c r="P51" s="38">
        <f t="shared" si="18"/>
        <v>26</v>
      </c>
      <c r="Q51" s="21">
        <f t="shared" si="19"/>
        <v>-89.061385999999999</v>
      </c>
      <c r="R51" s="21">
        <f t="shared" si="20"/>
        <v>-59.653205999999997</v>
      </c>
      <c r="S51" s="29"/>
      <c r="T51" s="21">
        <f t="shared" si="21"/>
        <v>26</v>
      </c>
      <c r="U51" s="21">
        <f t="shared" si="22"/>
        <v>-79.913589000000002</v>
      </c>
      <c r="V51" s="21">
        <f t="shared" si="23"/>
        <v>-74.500015000000005</v>
      </c>
    </row>
    <row r="52" spans="2:22" x14ac:dyDescent="0.25">
      <c r="B52">
        <v>23916666666.667</v>
      </c>
      <c r="C52">
        <v>-34.247565999999999</v>
      </c>
      <c r="E52">
        <v>23916666666.667</v>
      </c>
      <c r="F52">
        <v>-36.644542999999999</v>
      </c>
    </row>
    <row r="53" spans="2:22" x14ac:dyDescent="0.25">
      <c r="B53">
        <v>24333333333.333</v>
      </c>
      <c r="C53">
        <v>-34.991504999999997</v>
      </c>
      <c r="E53">
        <v>24333333333.333</v>
      </c>
      <c r="F53">
        <v>-34.830967000000001</v>
      </c>
    </row>
    <row r="54" spans="2:22" x14ac:dyDescent="0.25">
      <c r="B54">
        <v>24750000000</v>
      </c>
      <c r="C54">
        <v>-36.545883000000003</v>
      </c>
      <c r="E54">
        <v>24750000000</v>
      </c>
      <c r="F54">
        <v>-33.276299000000002</v>
      </c>
    </row>
    <row r="55" spans="2:22" x14ac:dyDescent="0.25">
      <c r="B55">
        <v>25166666666.667</v>
      </c>
      <c r="C55">
        <v>-38.821468000000003</v>
      </c>
      <c r="E55">
        <v>25166666666.667</v>
      </c>
      <c r="F55">
        <v>-32.140273999999998</v>
      </c>
    </row>
    <row r="56" spans="2:22" x14ac:dyDescent="0.25">
      <c r="B56">
        <v>25583333333.333</v>
      </c>
      <c r="C56">
        <v>-40.712788000000003</v>
      </c>
      <c r="E56">
        <v>25583333333.333</v>
      </c>
      <c r="F56">
        <v>-30.474627999999999</v>
      </c>
    </row>
    <row r="57" spans="2:22" x14ac:dyDescent="0.25">
      <c r="B57">
        <v>26000000000</v>
      </c>
      <c r="C57">
        <v>-42.047291000000001</v>
      </c>
      <c r="E57">
        <v>26000000000</v>
      </c>
      <c r="F57">
        <v>-29.324680000000001</v>
      </c>
    </row>
    <row r="58" spans="2:22" x14ac:dyDescent="0.25">
      <c r="B58" t="s">
        <v>26</v>
      </c>
      <c r="E58" t="s">
        <v>26</v>
      </c>
    </row>
    <row r="61" spans="2:22" x14ac:dyDescent="0.25">
      <c r="B61" t="s">
        <v>27</v>
      </c>
      <c r="E61" t="s">
        <v>27</v>
      </c>
    </row>
    <row r="62" spans="2:22" x14ac:dyDescent="0.25">
      <c r="B62" t="s">
        <v>22</v>
      </c>
      <c r="C62" t="s">
        <v>238</v>
      </c>
      <c r="E62" t="s">
        <v>22</v>
      </c>
      <c r="F62" t="s">
        <v>238</v>
      </c>
    </row>
    <row r="63" spans="2:22" x14ac:dyDescent="0.25">
      <c r="B63">
        <v>12000000000</v>
      </c>
      <c r="C63">
        <v>-69.026115000000004</v>
      </c>
      <c r="E63">
        <v>12000000000</v>
      </c>
      <c r="F63">
        <v>-42.641685000000003</v>
      </c>
    </row>
    <row r="64" spans="2:22" x14ac:dyDescent="0.25">
      <c r="B64">
        <v>12291666666.667</v>
      </c>
      <c r="C64">
        <v>-69.699439999999996</v>
      </c>
      <c r="E64">
        <v>12291666666.667</v>
      </c>
      <c r="F64">
        <v>-42.594760999999998</v>
      </c>
    </row>
    <row r="65" spans="2:6" x14ac:dyDescent="0.25">
      <c r="B65">
        <v>12583333333.333</v>
      </c>
      <c r="C65">
        <v>-71.000877000000003</v>
      </c>
      <c r="E65">
        <v>12583333333.333</v>
      </c>
      <c r="F65">
        <v>-42.293754999999997</v>
      </c>
    </row>
    <row r="66" spans="2:6" x14ac:dyDescent="0.25">
      <c r="B66">
        <v>12875000000</v>
      </c>
      <c r="C66">
        <v>-72.396759000000003</v>
      </c>
      <c r="E66">
        <v>12875000000</v>
      </c>
      <c r="F66">
        <v>-41.897446000000002</v>
      </c>
    </row>
    <row r="67" spans="2:6" x14ac:dyDescent="0.25">
      <c r="B67">
        <v>13166666666.667</v>
      </c>
      <c r="C67">
        <v>-74.071456999999995</v>
      </c>
      <c r="E67">
        <v>13166666666.667</v>
      </c>
      <c r="F67">
        <v>-41.632423000000003</v>
      </c>
    </row>
    <row r="68" spans="2:6" x14ac:dyDescent="0.25">
      <c r="B68">
        <v>13458333333.333</v>
      </c>
      <c r="C68">
        <v>-76.097054</v>
      </c>
      <c r="E68">
        <v>13458333333.333</v>
      </c>
      <c r="F68">
        <v>-41.552357000000001</v>
      </c>
    </row>
    <row r="69" spans="2:6" x14ac:dyDescent="0.25">
      <c r="B69">
        <v>13750000000</v>
      </c>
      <c r="C69">
        <v>-78.297393999999997</v>
      </c>
      <c r="E69">
        <v>13750000000</v>
      </c>
      <c r="F69">
        <v>-41.628624000000002</v>
      </c>
    </row>
    <row r="70" spans="2:6" x14ac:dyDescent="0.25">
      <c r="B70">
        <v>14041666666.667</v>
      </c>
      <c r="C70">
        <v>-81.365134999999995</v>
      </c>
      <c r="E70">
        <v>14041666666.667</v>
      </c>
      <c r="F70">
        <v>-41.593040000000002</v>
      </c>
    </row>
    <row r="71" spans="2:6" x14ac:dyDescent="0.25">
      <c r="B71">
        <v>14333333333.333</v>
      </c>
      <c r="C71">
        <v>-84.450455000000005</v>
      </c>
      <c r="E71">
        <v>14333333333.333</v>
      </c>
      <c r="F71">
        <v>-41.775149999999996</v>
      </c>
    </row>
    <row r="72" spans="2:6" x14ac:dyDescent="0.25">
      <c r="B72">
        <v>14625000000</v>
      </c>
      <c r="C72">
        <v>-86.503174000000001</v>
      </c>
      <c r="E72">
        <v>14625000000</v>
      </c>
      <c r="F72">
        <v>-41.936432000000003</v>
      </c>
    </row>
    <row r="73" spans="2:6" x14ac:dyDescent="0.25">
      <c r="B73">
        <v>14916666666.667</v>
      </c>
      <c r="C73">
        <v>-87.259895</v>
      </c>
      <c r="E73">
        <v>14916666666.667</v>
      </c>
      <c r="F73">
        <v>-42.391719999999999</v>
      </c>
    </row>
    <row r="74" spans="2:6" x14ac:dyDescent="0.25">
      <c r="B74">
        <v>15208333333.333</v>
      </c>
      <c r="C74">
        <v>-86.933860999999993</v>
      </c>
      <c r="E74">
        <v>15208333333.333</v>
      </c>
      <c r="F74">
        <v>-42.802292000000001</v>
      </c>
    </row>
    <row r="75" spans="2:6" x14ac:dyDescent="0.25">
      <c r="B75">
        <v>15500000000</v>
      </c>
      <c r="C75">
        <v>-86.089920000000006</v>
      </c>
      <c r="E75">
        <v>15500000000</v>
      </c>
      <c r="F75">
        <v>-43.062176000000001</v>
      </c>
    </row>
    <row r="76" spans="2:6" x14ac:dyDescent="0.25">
      <c r="B76">
        <v>15791666666.667</v>
      </c>
      <c r="C76">
        <v>-84.648148000000006</v>
      </c>
      <c r="E76">
        <v>15791666666.667</v>
      </c>
      <c r="F76">
        <v>-43.322651</v>
      </c>
    </row>
    <row r="77" spans="2:6" x14ac:dyDescent="0.25">
      <c r="B77">
        <v>16083333333.333</v>
      </c>
      <c r="C77">
        <v>-82.596717999999996</v>
      </c>
      <c r="E77">
        <v>16083333333.333</v>
      </c>
      <c r="F77">
        <v>-43.393847999999998</v>
      </c>
    </row>
    <row r="78" spans="2:6" x14ac:dyDescent="0.25">
      <c r="B78">
        <v>16375000000</v>
      </c>
      <c r="C78">
        <v>-81.931365999999997</v>
      </c>
      <c r="E78">
        <v>16375000000</v>
      </c>
      <c r="F78">
        <v>-43.797255999999997</v>
      </c>
    </row>
    <row r="79" spans="2:6" x14ac:dyDescent="0.25">
      <c r="B79">
        <v>16666666666.667</v>
      </c>
      <c r="C79">
        <v>-80.585166999999998</v>
      </c>
      <c r="E79">
        <v>16666666666.667</v>
      </c>
      <c r="F79">
        <v>-43.87941</v>
      </c>
    </row>
    <row r="80" spans="2:6" x14ac:dyDescent="0.25">
      <c r="B80">
        <v>16958333333.333</v>
      </c>
      <c r="C80">
        <v>-79.401641999999995</v>
      </c>
      <c r="E80">
        <v>16958333333.333</v>
      </c>
      <c r="F80">
        <v>-44.093142999999998</v>
      </c>
    </row>
    <row r="81" spans="2:6" x14ac:dyDescent="0.25">
      <c r="B81">
        <v>17250000000</v>
      </c>
      <c r="C81">
        <v>-78.375404000000003</v>
      </c>
      <c r="E81">
        <v>17250000000</v>
      </c>
      <c r="F81">
        <v>-44.376434000000003</v>
      </c>
    </row>
    <row r="82" spans="2:6" x14ac:dyDescent="0.25">
      <c r="B82">
        <v>17541666666.667</v>
      </c>
      <c r="C82">
        <v>-79.525893999999994</v>
      </c>
      <c r="E82">
        <v>17541666666.667</v>
      </c>
      <c r="F82">
        <v>-44.770760000000003</v>
      </c>
    </row>
    <row r="83" spans="2:6" x14ac:dyDescent="0.25">
      <c r="B83">
        <v>17833333333.333</v>
      </c>
      <c r="C83">
        <v>-82.874474000000006</v>
      </c>
      <c r="E83">
        <v>17833333333.333</v>
      </c>
      <c r="F83">
        <v>-45.626961000000001</v>
      </c>
    </row>
    <row r="84" spans="2:6" x14ac:dyDescent="0.25">
      <c r="B84">
        <v>18125000000</v>
      </c>
      <c r="C84">
        <v>-86.608176999999998</v>
      </c>
      <c r="E84">
        <v>18125000000</v>
      </c>
      <c r="F84">
        <v>-46.103476999999998</v>
      </c>
    </row>
    <row r="85" spans="2:6" x14ac:dyDescent="0.25">
      <c r="B85">
        <v>18416666666.667</v>
      </c>
      <c r="C85">
        <v>-92.425781000000001</v>
      </c>
      <c r="E85">
        <v>18416666666.667</v>
      </c>
      <c r="F85">
        <v>-46.852393999999997</v>
      </c>
    </row>
    <row r="86" spans="2:6" x14ac:dyDescent="0.25">
      <c r="B86">
        <v>18708333333.333</v>
      </c>
      <c r="C86">
        <v>-90.991173000000003</v>
      </c>
      <c r="E86">
        <v>18708333333.333</v>
      </c>
      <c r="F86">
        <v>-47.540545999999999</v>
      </c>
    </row>
    <row r="87" spans="2:6" x14ac:dyDescent="0.25">
      <c r="B87">
        <v>19000000000</v>
      </c>
      <c r="C87">
        <v>-87.058188999999999</v>
      </c>
      <c r="E87">
        <v>19000000000</v>
      </c>
      <c r="F87">
        <v>-48.646042000000001</v>
      </c>
    </row>
    <row r="88" spans="2:6" x14ac:dyDescent="0.25">
      <c r="B88">
        <v>19291666666.667</v>
      </c>
      <c r="C88">
        <v>-79.985969999999995</v>
      </c>
      <c r="E88">
        <v>19291666666.667</v>
      </c>
      <c r="F88">
        <v>-49.965800999999999</v>
      </c>
    </row>
    <row r="89" spans="2:6" x14ac:dyDescent="0.25">
      <c r="B89">
        <v>19583333333.333</v>
      </c>
      <c r="C89">
        <v>-79.616043000000005</v>
      </c>
      <c r="E89">
        <v>19583333333.333</v>
      </c>
      <c r="F89">
        <v>-51.624434999999998</v>
      </c>
    </row>
    <row r="90" spans="2:6" x14ac:dyDescent="0.25">
      <c r="B90">
        <v>19875000000</v>
      </c>
      <c r="C90">
        <v>-79.902962000000002</v>
      </c>
      <c r="E90">
        <v>19875000000</v>
      </c>
      <c r="F90">
        <v>-53.456004999999998</v>
      </c>
    </row>
    <row r="91" spans="2:6" x14ac:dyDescent="0.25">
      <c r="B91">
        <v>20166666666.667</v>
      </c>
      <c r="C91">
        <v>-81.009315000000001</v>
      </c>
      <c r="E91">
        <v>20166666666.667</v>
      </c>
      <c r="F91">
        <v>-55.733939999999997</v>
      </c>
    </row>
    <row r="92" spans="2:6" x14ac:dyDescent="0.25">
      <c r="B92">
        <v>20458333333.333</v>
      </c>
      <c r="C92">
        <v>-81.761139</v>
      </c>
      <c r="E92">
        <v>20458333333.333</v>
      </c>
      <c r="F92">
        <v>-56.963619000000001</v>
      </c>
    </row>
    <row r="93" spans="2:6" x14ac:dyDescent="0.25">
      <c r="B93">
        <v>20750000000</v>
      </c>
      <c r="C93">
        <v>-84.853271000000007</v>
      </c>
      <c r="E93">
        <v>20750000000</v>
      </c>
      <c r="F93">
        <v>-57.629528000000001</v>
      </c>
    </row>
    <row r="94" spans="2:6" x14ac:dyDescent="0.25">
      <c r="B94">
        <v>21041666666.667</v>
      </c>
      <c r="C94">
        <v>-87.214225999999996</v>
      </c>
      <c r="E94">
        <v>21041666666.667</v>
      </c>
      <c r="F94">
        <v>-57.011833000000003</v>
      </c>
    </row>
    <row r="95" spans="2:6" x14ac:dyDescent="0.25">
      <c r="B95">
        <v>21333333333.333</v>
      </c>
      <c r="C95">
        <v>-89.138405000000006</v>
      </c>
      <c r="E95">
        <v>21333333333.333</v>
      </c>
      <c r="F95">
        <v>-57.076450000000001</v>
      </c>
    </row>
    <row r="96" spans="2:6" x14ac:dyDescent="0.25">
      <c r="B96">
        <v>21625000000</v>
      </c>
      <c r="C96">
        <v>-86.770081000000005</v>
      </c>
      <c r="E96">
        <v>21625000000</v>
      </c>
      <c r="F96">
        <v>-57.004081999999997</v>
      </c>
    </row>
    <row r="97" spans="2:6" x14ac:dyDescent="0.25">
      <c r="B97">
        <v>21916666666.667</v>
      </c>
      <c r="C97">
        <v>-83.220900999999998</v>
      </c>
      <c r="E97">
        <v>21916666666.667</v>
      </c>
      <c r="F97">
        <v>-57.451771000000001</v>
      </c>
    </row>
    <row r="98" spans="2:6" x14ac:dyDescent="0.25">
      <c r="B98">
        <v>22208333333.333</v>
      </c>
      <c r="C98">
        <v>-77.610954000000007</v>
      </c>
      <c r="E98">
        <v>22208333333.333</v>
      </c>
      <c r="F98">
        <v>-56.352553999999998</v>
      </c>
    </row>
    <row r="99" spans="2:6" x14ac:dyDescent="0.25">
      <c r="B99">
        <v>22500000000</v>
      </c>
      <c r="C99">
        <v>-74.286986999999996</v>
      </c>
      <c r="E99">
        <v>22500000000</v>
      </c>
      <c r="F99">
        <v>-55.121966999999998</v>
      </c>
    </row>
    <row r="100" spans="2:6" x14ac:dyDescent="0.25">
      <c r="B100">
        <v>22791666666.667</v>
      </c>
      <c r="C100">
        <v>-71.438652000000005</v>
      </c>
      <c r="E100">
        <v>22791666666.667</v>
      </c>
      <c r="F100">
        <v>-53.365555000000001</v>
      </c>
    </row>
    <row r="101" spans="2:6" x14ac:dyDescent="0.25">
      <c r="B101">
        <v>23083333333.333</v>
      </c>
      <c r="C101">
        <v>-69.752562999999995</v>
      </c>
      <c r="E101">
        <v>23083333333.333</v>
      </c>
      <c r="F101">
        <v>-52.220889999999997</v>
      </c>
    </row>
    <row r="102" spans="2:6" x14ac:dyDescent="0.25">
      <c r="B102">
        <v>23375000000</v>
      </c>
      <c r="C102">
        <v>-67.934830000000005</v>
      </c>
      <c r="E102">
        <v>23375000000</v>
      </c>
      <c r="F102">
        <v>-51.087418</v>
      </c>
    </row>
    <row r="103" spans="2:6" x14ac:dyDescent="0.25">
      <c r="B103">
        <v>23666666666.667</v>
      </c>
      <c r="C103">
        <v>-66.578018</v>
      </c>
      <c r="E103">
        <v>23666666666.667</v>
      </c>
      <c r="F103">
        <v>-50.127113000000001</v>
      </c>
    </row>
    <row r="104" spans="2:6" x14ac:dyDescent="0.25">
      <c r="B104">
        <v>23958333333.333</v>
      </c>
      <c r="C104">
        <v>-65.885681000000005</v>
      </c>
      <c r="E104">
        <v>23958333333.333</v>
      </c>
      <c r="F104">
        <v>-49.529502999999998</v>
      </c>
    </row>
    <row r="105" spans="2:6" x14ac:dyDescent="0.25">
      <c r="B105">
        <v>24250000000</v>
      </c>
      <c r="C105">
        <v>-65.853699000000006</v>
      </c>
      <c r="E105">
        <v>24250000000</v>
      </c>
      <c r="F105">
        <v>-48.813910999999997</v>
      </c>
    </row>
    <row r="106" spans="2:6" x14ac:dyDescent="0.25">
      <c r="B106">
        <v>24541666666.667</v>
      </c>
      <c r="C106">
        <v>-66.081528000000006</v>
      </c>
      <c r="E106">
        <v>24541666666.667</v>
      </c>
      <c r="F106">
        <v>-48.085030000000003</v>
      </c>
    </row>
    <row r="107" spans="2:6" x14ac:dyDescent="0.25">
      <c r="B107">
        <v>24833333333.333</v>
      </c>
      <c r="C107">
        <v>-66.267662000000001</v>
      </c>
      <c r="E107">
        <v>24833333333.333</v>
      </c>
      <c r="F107">
        <v>-47.236843</v>
      </c>
    </row>
    <row r="108" spans="2:6" x14ac:dyDescent="0.25">
      <c r="B108">
        <v>25125000000</v>
      </c>
      <c r="C108">
        <v>-66.401413000000005</v>
      </c>
      <c r="E108">
        <v>25125000000</v>
      </c>
      <c r="F108">
        <v>-46.831352000000003</v>
      </c>
    </row>
    <row r="109" spans="2:6" x14ac:dyDescent="0.25">
      <c r="B109">
        <v>25416666666.667</v>
      </c>
      <c r="C109">
        <v>-66.285270999999995</v>
      </c>
      <c r="E109">
        <v>25416666666.667</v>
      </c>
      <c r="F109">
        <v>-46.487385000000003</v>
      </c>
    </row>
    <row r="110" spans="2:6" x14ac:dyDescent="0.25">
      <c r="B110">
        <v>25708333333.333</v>
      </c>
      <c r="C110">
        <v>-66.057770000000005</v>
      </c>
      <c r="E110">
        <v>25708333333.333</v>
      </c>
      <c r="F110">
        <v>-46.425255</v>
      </c>
    </row>
    <row r="111" spans="2:6" x14ac:dyDescent="0.25">
      <c r="B111">
        <v>26000000000</v>
      </c>
      <c r="C111">
        <v>-65.809471000000002</v>
      </c>
      <c r="E111">
        <v>26000000000</v>
      </c>
      <c r="F111">
        <v>-46.318497000000001</v>
      </c>
    </row>
    <row r="112" spans="2:6" x14ac:dyDescent="0.25">
      <c r="B112" t="s">
        <v>26</v>
      </c>
      <c r="E112" t="s">
        <v>26</v>
      </c>
    </row>
    <row r="115" spans="2:6" x14ac:dyDescent="0.25">
      <c r="B115" t="s">
        <v>29</v>
      </c>
      <c r="E115" t="s">
        <v>29</v>
      </c>
    </row>
    <row r="116" spans="2:6" x14ac:dyDescent="0.25">
      <c r="B116" t="s">
        <v>22</v>
      </c>
      <c r="C116" t="s">
        <v>239</v>
      </c>
      <c r="E116" t="s">
        <v>22</v>
      </c>
      <c r="F116" t="s">
        <v>239</v>
      </c>
    </row>
    <row r="117" spans="2:6" x14ac:dyDescent="0.25">
      <c r="B117">
        <v>18000000000</v>
      </c>
      <c r="C117">
        <v>-60.776066</v>
      </c>
      <c r="E117">
        <v>18000000000</v>
      </c>
      <c r="F117">
        <v>-60.471760000000003</v>
      </c>
    </row>
    <row r="118" spans="2:6" x14ac:dyDescent="0.25">
      <c r="B118">
        <v>18166666666.667</v>
      </c>
      <c r="C118">
        <v>-60.265568000000002</v>
      </c>
      <c r="E118">
        <v>18166666666.667</v>
      </c>
      <c r="F118">
        <v>-59.954563</v>
      </c>
    </row>
    <row r="119" spans="2:6" x14ac:dyDescent="0.25">
      <c r="B119">
        <v>18333333333.333</v>
      </c>
      <c r="C119">
        <v>-59.886153999999998</v>
      </c>
      <c r="E119">
        <v>18333333333.333</v>
      </c>
      <c r="F119">
        <v>-59.778281999999997</v>
      </c>
    </row>
    <row r="120" spans="2:6" x14ac:dyDescent="0.25">
      <c r="B120">
        <v>18500000000</v>
      </c>
      <c r="C120">
        <v>-60.156044000000001</v>
      </c>
      <c r="E120">
        <v>18500000000</v>
      </c>
      <c r="F120">
        <v>-59.974983000000002</v>
      </c>
    </row>
    <row r="121" spans="2:6" x14ac:dyDescent="0.25">
      <c r="B121">
        <v>18666666666.667</v>
      </c>
      <c r="C121">
        <v>-60.802287999999997</v>
      </c>
      <c r="E121">
        <v>18666666666.667</v>
      </c>
      <c r="F121">
        <v>-60.777569</v>
      </c>
    </row>
    <row r="122" spans="2:6" x14ac:dyDescent="0.25">
      <c r="B122">
        <v>18833333333.333</v>
      </c>
      <c r="C122">
        <v>-60.788924999999999</v>
      </c>
      <c r="E122">
        <v>18833333333.333</v>
      </c>
      <c r="F122">
        <v>-60.663567</v>
      </c>
    </row>
    <row r="123" spans="2:6" x14ac:dyDescent="0.25">
      <c r="B123">
        <v>19000000000</v>
      </c>
      <c r="C123">
        <v>-60.794742999999997</v>
      </c>
      <c r="E123">
        <v>19000000000</v>
      </c>
      <c r="F123">
        <v>-60.482329999999997</v>
      </c>
    </row>
    <row r="124" spans="2:6" x14ac:dyDescent="0.25">
      <c r="B124">
        <v>19166666666.667</v>
      </c>
      <c r="C124">
        <v>-60.036549000000001</v>
      </c>
      <c r="E124">
        <v>19166666666.667</v>
      </c>
      <c r="F124">
        <v>-59.790329</v>
      </c>
    </row>
    <row r="125" spans="2:6" x14ac:dyDescent="0.25">
      <c r="B125">
        <v>19333333333.333</v>
      </c>
      <c r="C125">
        <v>-59.794960000000003</v>
      </c>
      <c r="E125">
        <v>19333333333.333</v>
      </c>
      <c r="F125">
        <v>-59.729553000000003</v>
      </c>
    </row>
    <row r="126" spans="2:6" x14ac:dyDescent="0.25">
      <c r="B126">
        <v>19500000000</v>
      </c>
      <c r="C126">
        <v>-59.309806999999999</v>
      </c>
      <c r="E126">
        <v>19500000000</v>
      </c>
      <c r="F126">
        <v>-59.709595</v>
      </c>
    </row>
    <row r="127" spans="2:6" x14ac:dyDescent="0.25">
      <c r="B127">
        <v>19666666666.667</v>
      </c>
      <c r="C127">
        <v>-59.101264999999998</v>
      </c>
      <c r="E127">
        <v>19666666666.667</v>
      </c>
      <c r="F127">
        <v>-59.686400999999996</v>
      </c>
    </row>
    <row r="128" spans="2:6" x14ac:dyDescent="0.25">
      <c r="B128">
        <v>19833333333.333</v>
      </c>
      <c r="C128">
        <v>-58.633678000000003</v>
      </c>
      <c r="E128">
        <v>19833333333.333</v>
      </c>
      <c r="F128">
        <v>-59.247245999999997</v>
      </c>
    </row>
    <row r="129" spans="2:6" x14ac:dyDescent="0.25">
      <c r="B129">
        <v>20000000000</v>
      </c>
      <c r="C129">
        <v>-57.870292999999997</v>
      </c>
      <c r="E129">
        <v>20000000000</v>
      </c>
      <c r="F129">
        <v>-58.588965999999999</v>
      </c>
    </row>
    <row r="130" spans="2:6" x14ac:dyDescent="0.25">
      <c r="B130">
        <v>20166666666.667</v>
      </c>
      <c r="C130">
        <v>-57.510478999999997</v>
      </c>
      <c r="E130">
        <v>20166666666.667</v>
      </c>
      <c r="F130">
        <v>-58.333317000000001</v>
      </c>
    </row>
    <row r="131" spans="2:6" x14ac:dyDescent="0.25">
      <c r="B131">
        <v>20333333333.333</v>
      </c>
      <c r="C131">
        <v>-57.502831</v>
      </c>
      <c r="E131">
        <v>20333333333.333</v>
      </c>
      <c r="F131">
        <v>-58.370601999999998</v>
      </c>
    </row>
    <row r="132" spans="2:6" x14ac:dyDescent="0.25">
      <c r="B132">
        <v>20500000000</v>
      </c>
      <c r="C132">
        <v>-57.601863999999999</v>
      </c>
      <c r="E132">
        <v>20500000000</v>
      </c>
      <c r="F132">
        <v>-58.348984000000002</v>
      </c>
    </row>
    <row r="133" spans="2:6" x14ac:dyDescent="0.25">
      <c r="B133">
        <v>20666666666.667</v>
      </c>
      <c r="C133">
        <v>-57.154319999999998</v>
      </c>
      <c r="E133">
        <v>20666666666.667</v>
      </c>
      <c r="F133">
        <v>-57.781345000000002</v>
      </c>
    </row>
    <row r="134" spans="2:6" x14ac:dyDescent="0.25">
      <c r="B134">
        <v>20833333333.333</v>
      </c>
      <c r="C134">
        <v>-56.572772999999998</v>
      </c>
      <c r="E134">
        <v>20833333333.333</v>
      </c>
      <c r="F134">
        <v>-57.211075000000001</v>
      </c>
    </row>
    <row r="135" spans="2:6" x14ac:dyDescent="0.25">
      <c r="B135">
        <v>21000000000</v>
      </c>
      <c r="C135">
        <v>-56.182178</v>
      </c>
      <c r="E135">
        <v>21000000000</v>
      </c>
      <c r="F135">
        <v>-56.904682000000001</v>
      </c>
    </row>
    <row r="136" spans="2:6" x14ac:dyDescent="0.25">
      <c r="B136">
        <v>21166666666.667</v>
      </c>
      <c r="C136">
        <v>-56.032200000000003</v>
      </c>
      <c r="E136">
        <v>21166666666.667</v>
      </c>
      <c r="F136">
        <v>-56.735363</v>
      </c>
    </row>
    <row r="137" spans="2:6" x14ac:dyDescent="0.25">
      <c r="B137">
        <v>21333333333.333</v>
      </c>
      <c r="C137">
        <v>-55.888691000000001</v>
      </c>
      <c r="E137">
        <v>21333333333.333</v>
      </c>
      <c r="F137">
        <v>-56.437927000000002</v>
      </c>
    </row>
    <row r="138" spans="2:6" x14ac:dyDescent="0.25">
      <c r="B138">
        <v>21500000000</v>
      </c>
      <c r="C138">
        <v>-54.920712000000002</v>
      </c>
      <c r="E138">
        <v>21500000000</v>
      </c>
      <c r="F138">
        <v>-55.629188999999997</v>
      </c>
    </row>
    <row r="139" spans="2:6" x14ac:dyDescent="0.25">
      <c r="B139">
        <v>21666666666.667</v>
      </c>
      <c r="C139">
        <v>-54.081538999999999</v>
      </c>
      <c r="E139">
        <v>21666666666.667</v>
      </c>
      <c r="F139">
        <v>-55.022613999999997</v>
      </c>
    </row>
    <row r="140" spans="2:6" x14ac:dyDescent="0.25">
      <c r="B140">
        <v>21833333333.333</v>
      </c>
      <c r="C140">
        <v>-53.456470000000003</v>
      </c>
      <c r="E140">
        <v>21833333333.333</v>
      </c>
      <c r="F140">
        <v>-54.632472999999997</v>
      </c>
    </row>
    <row r="141" spans="2:6" x14ac:dyDescent="0.25">
      <c r="B141">
        <v>22000000000</v>
      </c>
      <c r="C141">
        <v>-53.344268999999997</v>
      </c>
      <c r="E141">
        <v>22000000000</v>
      </c>
      <c r="F141">
        <v>-54.456490000000002</v>
      </c>
    </row>
    <row r="142" spans="2:6" x14ac:dyDescent="0.25">
      <c r="B142">
        <v>22166666666.667</v>
      </c>
      <c r="C142">
        <v>-53.406151000000001</v>
      </c>
      <c r="E142">
        <v>22166666666.667</v>
      </c>
      <c r="F142">
        <v>-54.188792999999997</v>
      </c>
    </row>
    <row r="143" spans="2:6" x14ac:dyDescent="0.25">
      <c r="B143">
        <v>22333333333.333</v>
      </c>
      <c r="C143">
        <v>-52.575355999999999</v>
      </c>
      <c r="E143">
        <v>22333333333.333</v>
      </c>
      <c r="F143">
        <v>-53.330855999999997</v>
      </c>
    </row>
    <row r="144" spans="2:6" x14ac:dyDescent="0.25">
      <c r="B144">
        <v>22500000000</v>
      </c>
      <c r="C144">
        <v>-52.203082999999999</v>
      </c>
      <c r="E144">
        <v>22500000000</v>
      </c>
      <c r="F144">
        <v>-52.929554000000003</v>
      </c>
    </row>
    <row r="145" spans="2:6" x14ac:dyDescent="0.25">
      <c r="B145">
        <v>22666666666.667</v>
      </c>
      <c r="C145">
        <v>-51.462161999999999</v>
      </c>
      <c r="E145">
        <v>22666666666.667</v>
      </c>
      <c r="F145">
        <v>-52.446747000000002</v>
      </c>
    </row>
    <row r="146" spans="2:6" x14ac:dyDescent="0.25">
      <c r="B146">
        <v>22833333333.333</v>
      </c>
      <c r="C146">
        <v>-51.621406999999998</v>
      </c>
      <c r="E146">
        <v>22833333333.333</v>
      </c>
      <c r="F146">
        <v>-52.624209999999998</v>
      </c>
    </row>
    <row r="147" spans="2:6" x14ac:dyDescent="0.25">
      <c r="B147">
        <v>23000000000</v>
      </c>
      <c r="C147">
        <v>-52.214725000000001</v>
      </c>
      <c r="E147">
        <v>23000000000</v>
      </c>
      <c r="F147">
        <v>-52.776103999999997</v>
      </c>
    </row>
    <row r="148" spans="2:6" x14ac:dyDescent="0.25">
      <c r="B148">
        <v>23166666666.667</v>
      </c>
      <c r="C148">
        <v>-52.110298</v>
      </c>
      <c r="E148">
        <v>23166666666.667</v>
      </c>
      <c r="F148">
        <v>-52.589703</v>
      </c>
    </row>
    <row r="149" spans="2:6" x14ac:dyDescent="0.25">
      <c r="B149">
        <v>23333333333.333</v>
      </c>
      <c r="C149">
        <v>-52.410912000000003</v>
      </c>
      <c r="E149">
        <v>23333333333.333</v>
      </c>
      <c r="F149">
        <v>-52.780357000000002</v>
      </c>
    </row>
    <row r="150" spans="2:6" x14ac:dyDescent="0.25">
      <c r="B150">
        <v>23500000000</v>
      </c>
      <c r="C150">
        <v>-51.729801000000002</v>
      </c>
      <c r="E150">
        <v>23500000000</v>
      </c>
      <c r="F150">
        <v>-52.514633000000003</v>
      </c>
    </row>
    <row r="151" spans="2:6" x14ac:dyDescent="0.25">
      <c r="B151">
        <v>23666666666.667</v>
      </c>
      <c r="C151">
        <v>-52.495289</v>
      </c>
      <c r="E151">
        <v>23666666666.667</v>
      </c>
      <c r="F151">
        <v>-52.799441999999999</v>
      </c>
    </row>
    <row r="152" spans="2:6" x14ac:dyDescent="0.25">
      <c r="B152">
        <v>23833333333.333</v>
      </c>
      <c r="C152">
        <v>-53.061115000000001</v>
      </c>
      <c r="E152">
        <v>23833333333.333</v>
      </c>
      <c r="F152">
        <v>-52.488337999999999</v>
      </c>
    </row>
    <row r="153" spans="2:6" x14ac:dyDescent="0.25">
      <c r="B153">
        <v>24000000000</v>
      </c>
      <c r="C153">
        <v>-53.715485000000001</v>
      </c>
      <c r="E153">
        <v>24000000000</v>
      </c>
      <c r="F153">
        <v>-51.971977000000003</v>
      </c>
    </row>
    <row r="154" spans="2:6" x14ac:dyDescent="0.25">
      <c r="B154">
        <v>24166666666.667</v>
      </c>
      <c r="C154">
        <v>-54.307400000000001</v>
      </c>
      <c r="E154">
        <v>24166666666.667</v>
      </c>
      <c r="F154">
        <v>-51.595756999999999</v>
      </c>
    </row>
    <row r="155" spans="2:6" x14ac:dyDescent="0.25">
      <c r="B155">
        <v>24333333333.333</v>
      </c>
      <c r="C155">
        <v>-54.677410000000002</v>
      </c>
      <c r="E155">
        <v>24333333333.333</v>
      </c>
      <c r="F155">
        <v>-51.436290999999997</v>
      </c>
    </row>
    <row r="156" spans="2:6" x14ac:dyDescent="0.25">
      <c r="B156">
        <v>24500000000</v>
      </c>
      <c r="C156">
        <v>-56.031104999999997</v>
      </c>
      <c r="E156">
        <v>24500000000</v>
      </c>
      <c r="F156">
        <v>-51.724888</v>
      </c>
    </row>
    <row r="157" spans="2:6" x14ac:dyDescent="0.25">
      <c r="B157">
        <v>24666666666.667</v>
      </c>
      <c r="C157">
        <v>-57.215007999999997</v>
      </c>
      <c r="E157">
        <v>24666666666.667</v>
      </c>
      <c r="F157">
        <v>-51.585453000000001</v>
      </c>
    </row>
    <row r="158" spans="2:6" x14ac:dyDescent="0.25">
      <c r="B158">
        <v>24833333333.333</v>
      </c>
      <c r="C158">
        <v>-58.414009</v>
      </c>
      <c r="E158">
        <v>24833333333.333</v>
      </c>
      <c r="F158">
        <v>-51.410015000000001</v>
      </c>
    </row>
    <row r="159" spans="2:6" x14ac:dyDescent="0.25">
      <c r="B159">
        <v>25000000000</v>
      </c>
      <c r="C159">
        <v>-59.386035999999997</v>
      </c>
      <c r="E159">
        <v>25000000000</v>
      </c>
      <c r="F159">
        <v>-51.370463999999998</v>
      </c>
    </row>
    <row r="160" spans="2:6" x14ac:dyDescent="0.25">
      <c r="B160">
        <v>25166666666.667</v>
      </c>
      <c r="C160">
        <v>-60.002696999999998</v>
      </c>
      <c r="E160">
        <v>25166666666.667</v>
      </c>
      <c r="F160">
        <v>-51.394669</v>
      </c>
    </row>
    <row r="161" spans="2:6" x14ac:dyDescent="0.25">
      <c r="B161">
        <v>25333333333.333</v>
      </c>
      <c r="C161">
        <v>-61.335769999999997</v>
      </c>
      <c r="E161">
        <v>25333333333.333</v>
      </c>
      <c r="F161">
        <v>-51.550144000000003</v>
      </c>
    </row>
    <row r="162" spans="2:6" x14ac:dyDescent="0.25">
      <c r="B162">
        <v>25500000000</v>
      </c>
      <c r="C162">
        <v>-62.251255</v>
      </c>
      <c r="E162">
        <v>25500000000</v>
      </c>
      <c r="F162">
        <v>-51.216121999999999</v>
      </c>
    </row>
    <row r="163" spans="2:6" x14ac:dyDescent="0.25">
      <c r="B163">
        <v>25666666666.667</v>
      </c>
      <c r="C163">
        <v>-62.752372999999999</v>
      </c>
      <c r="E163">
        <v>25666666666.667</v>
      </c>
      <c r="F163">
        <v>-51.058788</v>
      </c>
    </row>
    <row r="164" spans="2:6" x14ac:dyDescent="0.25">
      <c r="B164">
        <v>25833333333.333</v>
      </c>
      <c r="C164">
        <v>-62.689948999999999</v>
      </c>
      <c r="E164">
        <v>25833333333.333</v>
      </c>
      <c r="F164">
        <v>-50.958770999999999</v>
      </c>
    </row>
    <row r="165" spans="2:6" x14ac:dyDescent="0.25">
      <c r="B165">
        <v>26000000000</v>
      </c>
      <c r="C165">
        <v>-62.529952999999999</v>
      </c>
      <c r="E165">
        <v>26000000000</v>
      </c>
      <c r="F165">
        <v>-51.175792999999999</v>
      </c>
    </row>
    <row r="166" spans="2:6" x14ac:dyDescent="0.25">
      <c r="B166" t="s">
        <v>26</v>
      </c>
      <c r="E166" t="s">
        <v>26</v>
      </c>
    </row>
    <row r="169" spans="2:6" x14ac:dyDescent="0.25">
      <c r="B169" t="s">
        <v>31</v>
      </c>
      <c r="E169" t="s">
        <v>31</v>
      </c>
    </row>
    <row r="170" spans="2:6" x14ac:dyDescent="0.25">
      <c r="B170" t="s">
        <v>22</v>
      </c>
      <c r="C170" t="s">
        <v>240</v>
      </c>
      <c r="E170" t="s">
        <v>22</v>
      </c>
      <c r="F170" t="s">
        <v>240</v>
      </c>
    </row>
    <row r="171" spans="2:6" x14ac:dyDescent="0.25">
      <c r="B171">
        <v>24000000000</v>
      </c>
      <c r="C171">
        <v>-82.897971999999996</v>
      </c>
      <c r="E171">
        <v>24000000000</v>
      </c>
      <c r="F171">
        <v>-61.381003999999997</v>
      </c>
    </row>
    <row r="172" spans="2:6" x14ac:dyDescent="0.25">
      <c r="B172">
        <v>24041666666.667</v>
      </c>
      <c r="C172">
        <v>-82.210098000000002</v>
      </c>
      <c r="E172">
        <v>24041666666.667</v>
      </c>
      <c r="F172">
        <v>-61.440444999999997</v>
      </c>
    </row>
    <row r="173" spans="2:6" x14ac:dyDescent="0.25">
      <c r="B173">
        <v>24083333333.333</v>
      </c>
      <c r="C173">
        <v>-82.246673999999999</v>
      </c>
      <c r="E173">
        <v>24083333333.333</v>
      </c>
      <c r="F173">
        <v>-61.413249999999998</v>
      </c>
    </row>
    <row r="174" spans="2:6" x14ac:dyDescent="0.25">
      <c r="B174">
        <v>24125000000</v>
      </c>
      <c r="C174">
        <v>-83.095450999999997</v>
      </c>
      <c r="E174">
        <v>24125000000</v>
      </c>
      <c r="F174">
        <v>-60.845661</v>
      </c>
    </row>
    <row r="175" spans="2:6" x14ac:dyDescent="0.25">
      <c r="B175">
        <v>24166666666.667</v>
      </c>
      <c r="C175">
        <v>-83.526572999999999</v>
      </c>
      <c r="E175">
        <v>24166666666.667</v>
      </c>
      <c r="F175">
        <v>-60.736370000000001</v>
      </c>
    </row>
    <row r="176" spans="2:6" x14ac:dyDescent="0.25">
      <c r="B176">
        <v>24208333333.333</v>
      </c>
      <c r="C176">
        <v>-84.210480000000004</v>
      </c>
      <c r="E176">
        <v>24208333333.333</v>
      </c>
      <c r="F176">
        <v>-60.850163000000002</v>
      </c>
    </row>
    <row r="177" spans="2:6" x14ac:dyDescent="0.25">
      <c r="B177">
        <v>24250000000</v>
      </c>
      <c r="C177">
        <v>-84.362060999999997</v>
      </c>
      <c r="E177">
        <v>24250000000</v>
      </c>
      <c r="F177">
        <v>-61.482638999999999</v>
      </c>
    </row>
    <row r="178" spans="2:6" x14ac:dyDescent="0.25">
      <c r="B178">
        <v>24291666666.667</v>
      </c>
      <c r="C178">
        <v>-84.813179000000005</v>
      </c>
      <c r="E178">
        <v>24291666666.667</v>
      </c>
      <c r="F178">
        <v>-62.104281999999998</v>
      </c>
    </row>
    <row r="179" spans="2:6" x14ac:dyDescent="0.25">
      <c r="B179">
        <v>24333333333.333</v>
      </c>
      <c r="C179">
        <v>-85.189659000000006</v>
      </c>
      <c r="E179">
        <v>24333333333.333</v>
      </c>
      <c r="F179">
        <v>-62.445953000000003</v>
      </c>
    </row>
    <row r="180" spans="2:6" x14ac:dyDescent="0.25">
      <c r="B180">
        <v>24375000000</v>
      </c>
      <c r="C180">
        <v>-85.927666000000002</v>
      </c>
      <c r="E180">
        <v>24375000000</v>
      </c>
      <c r="F180">
        <v>-61.482593999999999</v>
      </c>
    </row>
    <row r="181" spans="2:6" x14ac:dyDescent="0.25">
      <c r="B181">
        <v>24416666666.667</v>
      </c>
      <c r="C181">
        <v>-87.105804000000006</v>
      </c>
      <c r="E181">
        <v>24416666666.667</v>
      </c>
      <c r="F181">
        <v>-59.694420000000001</v>
      </c>
    </row>
    <row r="182" spans="2:6" x14ac:dyDescent="0.25">
      <c r="B182">
        <v>24458333333.333</v>
      </c>
      <c r="C182">
        <v>-87.285278000000005</v>
      </c>
      <c r="E182">
        <v>24458333333.333</v>
      </c>
      <c r="F182">
        <v>-58.479472999999999</v>
      </c>
    </row>
    <row r="183" spans="2:6" x14ac:dyDescent="0.25">
      <c r="B183">
        <v>24500000000</v>
      </c>
      <c r="C183">
        <v>-87.890998999999994</v>
      </c>
      <c r="E183">
        <v>24500000000</v>
      </c>
      <c r="F183">
        <v>-58.483387</v>
      </c>
    </row>
    <row r="184" spans="2:6" x14ac:dyDescent="0.25">
      <c r="B184">
        <v>24541666666.667</v>
      </c>
      <c r="C184">
        <v>-88.218765000000005</v>
      </c>
      <c r="E184">
        <v>24541666666.667</v>
      </c>
      <c r="F184">
        <v>-59.861370000000001</v>
      </c>
    </row>
    <row r="185" spans="2:6" x14ac:dyDescent="0.25">
      <c r="B185">
        <v>24583333333.333</v>
      </c>
      <c r="C185">
        <v>-87.853408999999999</v>
      </c>
      <c r="E185">
        <v>24583333333.333</v>
      </c>
      <c r="F185">
        <v>-60.831145999999997</v>
      </c>
    </row>
    <row r="186" spans="2:6" x14ac:dyDescent="0.25">
      <c r="B186">
        <v>24625000000</v>
      </c>
      <c r="C186">
        <v>-87.894103999999999</v>
      </c>
      <c r="E186">
        <v>24625000000</v>
      </c>
      <c r="F186">
        <v>-61.070995000000003</v>
      </c>
    </row>
    <row r="187" spans="2:6" x14ac:dyDescent="0.25">
      <c r="B187">
        <v>24666666666.667</v>
      </c>
      <c r="C187">
        <v>-88.633849999999995</v>
      </c>
      <c r="E187">
        <v>24666666666.667</v>
      </c>
      <c r="F187">
        <v>-60.782055</v>
      </c>
    </row>
    <row r="188" spans="2:6" x14ac:dyDescent="0.25">
      <c r="B188">
        <v>24708333333.333</v>
      </c>
      <c r="C188">
        <v>-88.844436999999999</v>
      </c>
      <c r="E188">
        <v>24708333333.333</v>
      </c>
      <c r="F188">
        <v>-60.183619999999998</v>
      </c>
    </row>
    <row r="189" spans="2:6" x14ac:dyDescent="0.25">
      <c r="B189">
        <v>24750000000</v>
      </c>
      <c r="C189">
        <v>-87.941993999999994</v>
      </c>
      <c r="E189">
        <v>24750000000</v>
      </c>
      <c r="F189">
        <v>-59.809460000000001</v>
      </c>
    </row>
    <row r="190" spans="2:6" x14ac:dyDescent="0.25">
      <c r="B190">
        <v>24791666666.667</v>
      </c>
      <c r="C190">
        <v>-87.573218999999995</v>
      </c>
      <c r="E190">
        <v>24791666666.667</v>
      </c>
      <c r="F190">
        <v>-58.926727</v>
      </c>
    </row>
    <row r="191" spans="2:6" x14ac:dyDescent="0.25">
      <c r="B191">
        <v>24833333333.333</v>
      </c>
      <c r="C191">
        <v>-87.654961</v>
      </c>
      <c r="E191">
        <v>24833333333.333</v>
      </c>
      <c r="F191">
        <v>-58.449672999999997</v>
      </c>
    </row>
    <row r="192" spans="2:6" x14ac:dyDescent="0.25">
      <c r="B192">
        <v>24875000000</v>
      </c>
      <c r="C192">
        <v>-87.864632</v>
      </c>
      <c r="E192">
        <v>24875000000</v>
      </c>
      <c r="F192">
        <v>-58.437846999999998</v>
      </c>
    </row>
    <row r="193" spans="2:6" x14ac:dyDescent="0.25">
      <c r="B193">
        <v>24916666666.667</v>
      </c>
      <c r="C193">
        <v>-87.915961999999993</v>
      </c>
      <c r="E193">
        <v>24916666666.667</v>
      </c>
      <c r="F193">
        <v>-58.632281999999996</v>
      </c>
    </row>
    <row r="194" spans="2:6" x14ac:dyDescent="0.25">
      <c r="B194">
        <v>24958333333.333</v>
      </c>
      <c r="C194">
        <v>-88.628936999999993</v>
      </c>
      <c r="E194">
        <v>24958333333.333</v>
      </c>
      <c r="F194">
        <v>-58.790244999999999</v>
      </c>
    </row>
    <row r="195" spans="2:6" x14ac:dyDescent="0.25">
      <c r="B195">
        <v>25000000000</v>
      </c>
      <c r="C195">
        <v>-88.699950999999999</v>
      </c>
      <c r="E195">
        <v>25000000000</v>
      </c>
      <c r="F195">
        <v>-59.001938000000003</v>
      </c>
    </row>
    <row r="196" spans="2:6" x14ac:dyDescent="0.25">
      <c r="B196">
        <v>25041666666.667</v>
      </c>
      <c r="C196">
        <v>-88.344336999999996</v>
      </c>
      <c r="E196">
        <v>25041666666.667</v>
      </c>
      <c r="F196">
        <v>-59.386620000000001</v>
      </c>
    </row>
    <row r="197" spans="2:6" x14ac:dyDescent="0.25">
      <c r="B197">
        <v>25083333333.333</v>
      </c>
      <c r="C197">
        <v>-89.091155999999998</v>
      </c>
      <c r="E197">
        <v>25083333333.333</v>
      </c>
      <c r="F197">
        <v>-59.748817000000003</v>
      </c>
    </row>
    <row r="198" spans="2:6" x14ac:dyDescent="0.25">
      <c r="B198">
        <v>25125000000</v>
      </c>
      <c r="C198">
        <v>-89.740645999999998</v>
      </c>
      <c r="E198">
        <v>25125000000</v>
      </c>
      <c r="F198">
        <v>-60.304412999999997</v>
      </c>
    </row>
    <row r="199" spans="2:6" x14ac:dyDescent="0.25">
      <c r="B199">
        <v>25166666666.667</v>
      </c>
      <c r="C199">
        <v>-89.829948000000002</v>
      </c>
      <c r="E199">
        <v>25166666666.667</v>
      </c>
      <c r="F199">
        <v>-59.989910000000002</v>
      </c>
    </row>
    <row r="200" spans="2:6" x14ac:dyDescent="0.25">
      <c r="B200">
        <v>25208333333.333</v>
      </c>
      <c r="C200">
        <v>-89.534531000000001</v>
      </c>
      <c r="E200">
        <v>25208333333.333</v>
      </c>
      <c r="F200">
        <v>-59.172440000000002</v>
      </c>
    </row>
    <row r="201" spans="2:6" x14ac:dyDescent="0.25">
      <c r="B201">
        <v>25250000000</v>
      </c>
      <c r="C201">
        <v>-89.883376999999996</v>
      </c>
      <c r="E201">
        <v>25250000000</v>
      </c>
      <c r="F201">
        <v>-58.210819000000001</v>
      </c>
    </row>
    <row r="202" spans="2:6" x14ac:dyDescent="0.25">
      <c r="B202">
        <v>25291666666.667</v>
      </c>
      <c r="C202">
        <v>-89.758422999999993</v>
      </c>
      <c r="E202">
        <v>25291666666.667</v>
      </c>
      <c r="F202">
        <v>-57.772140999999998</v>
      </c>
    </row>
    <row r="203" spans="2:6" x14ac:dyDescent="0.25">
      <c r="B203">
        <v>25333333333.333</v>
      </c>
      <c r="C203">
        <v>-89.641632000000001</v>
      </c>
      <c r="E203">
        <v>25333333333.333</v>
      </c>
      <c r="F203">
        <v>-57.952877000000001</v>
      </c>
    </row>
    <row r="204" spans="2:6" x14ac:dyDescent="0.25">
      <c r="B204">
        <v>25375000000</v>
      </c>
      <c r="C204">
        <v>-88.687347000000003</v>
      </c>
      <c r="E204">
        <v>25375000000</v>
      </c>
      <c r="F204">
        <v>-58.582787000000003</v>
      </c>
    </row>
    <row r="205" spans="2:6" x14ac:dyDescent="0.25">
      <c r="B205">
        <v>25416666666.667</v>
      </c>
      <c r="C205">
        <v>-87.440216000000007</v>
      </c>
      <c r="E205">
        <v>25416666666.667</v>
      </c>
      <c r="F205">
        <v>-59.855625000000003</v>
      </c>
    </row>
    <row r="206" spans="2:6" x14ac:dyDescent="0.25">
      <c r="B206">
        <v>25458333333.333</v>
      </c>
      <c r="C206">
        <v>-87.377121000000002</v>
      </c>
      <c r="E206">
        <v>25458333333.333</v>
      </c>
      <c r="F206">
        <v>-60.822937000000003</v>
      </c>
    </row>
    <row r="207" spans="2:6" x14ac:dyDescent="0.25">
      <c r="B207">
        <v>25500000000</v>
      </c>
      <c r="C207">
        <v>-88.335655000000003</v>
      </c>
      <c r="E207">
        <v>25500000000</v>
      </c>
      <c r="F207">
        <v>-60.959193999999997</v>
      </c>
    </row>
    <row r="208" spans="2:6" x14ac:dyDescent="0.25">
      <c r="B208">
        <v>25541666666.667</v>
      </c>
      <c r="C208">
        <v>-90.030060000000006</v>
      </c>
      <c r="E208">
        <v>25541666666.667</v>
      </c>
      <c r="F208">
        <v>-59.985981000000002</v>
      </c>
    </row>
    <row r="209" spans="2:6" x14ac:dyDescent="0.25">
      <c r="B209">
        <v>25583333333.333</v>
      </c>
      <c r="C209">
        <v>-90.468711999999996</v>
      </c>
      <c r="E209">
        <v>25583333333.333</v>
      </c>
      <c r="F209">
        <v>-58.82058</v>
      </c>
    </row>
    <row r="210" spans="2:6" x14ac:dyDescent="0.25">
      <c r="B210">
        <v>25625000000</v>
      </c>
      <c r="C210">
        <v>-91.500113999999996</v>
      </c>
      <c r="E210">
        <v>25625000000</v>
      </c>
      <c r="F210">
        <v>-57.908107999999999</v>
      </c>
    </row>
    <row r="211" spans="2:6" x14ac:dyDescent="0.25">
      <c r="B211">
        <v>25666666666.667</v>
      </c>
      <c r="C211">
        <v>-93.239577999999995</v>
      </c>
      <c r="E211">
        <v>25666666666.667</v>
      </c>
      <c r="F211">
        <v>-58.228771000000002</v>
      </c>
    </row>
    <row r="212" spans="2:6" x14ac:dyDescent="0.25">
      <c r="B212">
        <v>25708333333.333</v>
      </c>
      <c r="C212">
        <v>-93.324684000000005</v>
      </c>
      <c r="E212">
        <v>25708333333.333</v>
      </c>
      <c r="F212">
        <v>-59.006073000000001</v>
      </c>
    </row>
    <row r="213" spans="2:6" x14ac:dyDescent="0.25">
      <c r="B213">
        <v>25750000000</v>
      </c>
      <c r="C213">
        <v>-93.366996999999998</v>
      </c>
      <c r="E213">
        <v>25750000000</v>
      </c>
      <c r="F213">
        <v>-59.206291</v>
      </c>
    </row>
    <row r="214" spans="2:6" x14ac:dyDescent="0.25">
      <c r="B214">
        <v>25791666666.667</v>
      </c>
      <c r="C214">
        <v>-92.823586000000006</v>
      </c>
      <c r="E214">
        <v>25791666666.667</v>
      </c>
      <c r="F214">
        <v>-59.265957</v>
      </c>
    </row>
    <row r="215" spans="2:6" x14ac:dyDescent="0.25">
      <c r="B215">
        <v>25833333333.333</v>
      </c>
      <c r="C215">
        <v>-92.650597000000005</v>
      </c>
      <c r="E215">
        <v>25833333333.333</v>
      </c>
      <c r="F215">
        <v>-59.264316999999998</v>
      </c>
    </row>
    <row r="216" spans="2:6" x14ac:dyDescent="0.25">
      <c r="B216">
        <v>25875000000</v>
      </c>
      <c r="C216">
        <v>-92.812752000000003</v>
      </c>
      <c r="E216">
        <v>25875000000</v>
      </c>
      <c r="F216">
        <v>-59.203209000000001</v>
      </c>
    </row>
    <row r="217" spans="2:6" x14ac:dyDescent="0.25">
      <c r="B217">
        <v>25916666666.667</v>
      </c>
      <c r="C217">
        <v>-92.599143999999995</v>
      </c>
      <c r="E217">
        <v>25916666666.667</v>
      </c>
      <c r="F217">
        <v>-59.176631999999998</v>
      </c>
    </row>
    <row r="218" spans="2:6" x14ac:dyDescent="0.25">
      <c r="B218">
        <v>25958333333.333</v>
      </c>
      <c r="C218">
        <v>-91.345359999999999</v>
      </c>
      <c r="E218">
        <v>25958333333.333</v>
      </c>
      <c r="F218">
        <v>-59.144157</v>
      </c>
    </row>
    <row r="219" spans="2:6" x14ac:dyDescent="0.25">
      <c r="B219">
        <v>26000000000</v>
      </c>
      <c r="C219">
        <v>-89.061385999999999</v>
      </c>
      <c r="E219">
        <v>26000000000</v>
      </c>
      <c r="F219">
        <v>-59.653205999999997</v>
      </c>
    </row>
    <row r="220" spans="2:6" x14ac:dyDescent="0.25">
      <c r="B220" t="s">
        <v>26</v>
      </c>
      <c r="E220" t="s">
        <v>26</v>
      </c>
    </row>
    <row r="223" spans="2:6" x14ac:dyDescent="0.25">
      <c r="B223" t="s">
        <v>32</v>
      </c>
      <c r="E223" t="s">
        <v>32</v>
      </c>
    </row>
    <row r="224" spans="2:6" x14ac:dyDescent="0.25">
      <c r="B224" t="s">
        <v>22</v>
      </c>
      <c r="C224" t="s">
        <v>241</v>
      </c>
      <c r="E224" t="s">
        <v>22</v>
      </c>
      <c r="F224" t="s">
        <v>241</v>
      </c>
    </row>
    <row r="225" spans="2:6" x14ac:dyDescent="0.25">
      <c r="B225">
        <v>26000000000</v>
      </c>
      <c r="C225">
        <v>-79.885093999999995</v>
      </c>
      <c r="E225">
        <v>26000000000</v>
      </c>
      <c r="F225">
        <v>-74.542725000000004</v>
      </c>
    </row>
    <row r="226" spans="2:6" x14ac:dyDescent="0.25">
      <c r="B226">
        <v>26000000000</v>
      </c>
      <c r="C226">
        <v>-79.880782999999994</v>
      </c>
      <c r="E226">
        <v>26000000000</v>
      </c>
      <c r="F226">
        <v>-74.475639000000001</v>
      </c>
    </row>
    <row r="227" spans="2:6" x14ac:dyDescent="0.25">
      <c r="B227">
        <v>26000000000</v>
      </c>
      <c r="C227">
        <v>-79.926536999999996</v>
      </c>
      <c r="E227">
        <v>26000000000</v>
      </c>
      <c r="F227">
        <v>-74.452811999999994</v>
      </c>
    </row>
    <row r="228" spans="2:6" x14ac:dyDescent="0.25">
      <c r="B228">
        <v>26000000000</v>
      </c>
      <c r="C228">
        <v>-80.011688000000007</v>
      </c>
      <c r="E228">
        <v>26000000000</v>
      </c>
      <c r="F228">
        <v>-74.357307000000006</v>
      </c>
    </row>
    <row r="229" spans="2:6" x14ac:dyDescent="0.25">
      <c r="B229">
        <v>26000000000</v>
      </c>
      <c r="C229">
        <v>-80.000136999999995</v>
      </c>
      <c r="E229">
        <v>26000000000</v>
      </c>
      <c r="F229">
        <v>-74.433525000000003</v>
      </c>
    </row>
    <row r="230" spans="2:6" x14ac:dyDescent="0.25">
      <c r="B230">
        <v>26000000000</v>
      </c>
      <c r="C230">
        <v>-79.987487999999999</v>
      </c>
      <c r="E230">
        <v>26000000000</v>
      </c>
      <c r="F230">
        <v>-74.434005999999997</v>
      </c>
    </row>
    <row r="231" spans="2:6" x14ac:dyDescent="0.25">
      <c r="B231">
        <v>26000000000</v>
      </c>
      <c r="C231">
        <v>-79.981705000000005</v>
      </c>
      <c r="E231">
        <v>26000000000</v>
      </c>
      <c r="F231">
        <v>-74.526077000000001</v>
      </c>
    </row>
    <row r="232" spans="2:6" x14ac:dyDescent="0.25">
      <c r="B232">
        <v>26000000000</v>
      </c>
      <c r="C232">
        <v>-80.026702999999998</v>
      </c>
      <c r="E232">
        <v>26000000000</v>
      </c>
      <c r="F232">
        <v>-74.486862000000002</v>
      </c>
    </row>
    <row r="233" spans="2:6" x14ac:dyDescent="0.25">
      <c r="B233">
        <v>26000000000</v>
      </c>
      <c r="C233">
        <v>-79.930244000000002</v>
      </c>
      <c r="E233">
        <v>26000000000</v>
      </c>
      <c r="F233">
        <v>-74.467796000000007</v>
      </c>
    </row>
    <row r="234" spans="2:6" x14ac:dyDescent="0.25">
      <c r="B234">
        <v>26000000000</v>
      </c>
      <c r="C234">
        <v>-79.867103999999998</v>
      </c>
      <c r="E234">
        <v>26000000000</v>
      </c>
      <c r="F234">
        <v>-74.400040000000004</v>
      </c>
    </row>
    <row r="235" spans="2:6" x14ac:dyDescent="0.25">
      <c r="B235">
        <v>26000000000</v>
      </c>
      <c r="C235">
        <v>-79.788223000000002</v>
      </c>
      <c r="E235">
        <v>26000000000</v>
      </c>
      <c r="F235">
        <v>-74.384574999999998</v>
      </c>
    </row>
    <row r="236" spans="2:6" x14ac:dyDescent="0.25">
      <c r="B236">
        <v>26000000000</v>
      </c>
      <c r="C236">
        <v>-79.929985000000002</v>
      </c>
      <c r="E236">
        <v>26000000000</v>
      </c>
      <c r="F236">
        <v>-74.398453000000003</v>
      </c>
    </row>
    <row r="237" spans="2:6" x14ac:dyDescent="0.25">
      <c r="B237">
        <v>26000000000</v>
      </c>
      <c r="C237">
        <v>-79.898262000000003</v>
      </c>
      <c r="E237">
        <v>26000000000</v>
      </c>
      <c r="F237">
        <v>-74.503876000000005</v>
      </c>
    </row>
    <row r="238" spans="2:6" x14ac:dyDescent="0.25">
      <c r="B238">
        <v>26000000000</v>
      </c>
      <c r="C238">
        <v>-79.904503000000005</v>
      </c>
      <c r="E238">
        <v>26000000000</v>
      </c>
      <c r="F238">
        <v>-74.532073999999994</v>
      </c>
    </row>
    <row r="239" spans="2:6" x14ac:dyDescent="0.25">
      <c r="B239">
        <v>26000000000</v>
      </c>
      <c r="C239">
        <v>-79.912909999999997</v>
      </c>
      <c r="E239">
        <v>26000000000</v>
      </c>
      <c r="F239">
        <v>-74.484298999999993</v>
      </c>
    </row>
    <row r="240" spans="2:6" x14ac:dyDescent="0.25">
      <c r="B240">
        <v>26000000000</v>
      </c>
      <c r="C240">
        <v>-79.915901000000005</v>
      </c>
      <c r="E240">
        <v>26000000000</v>
      </c>
      <c r="F240">
        <v>-74.423027000000005</v>
      </c>
    </row>
    <row r="241" spans="2:6" x14ac:dyDescent="0.25">
      <c r="B241">
        <v>26000000000</v>
      </c>
      <c r="C241">
        <v>-80.010834000000003</v>
      </c>
      <c r="E241">
        <v>26000000000</v>
      </c>
      <c r="F241">
        <v>-74.421409999999995</v>
      </c>
    </row>
    <row r="242" spans="2:6" x14ac:dyDescent="0.25">
      <c r="B242">
        <v>26000000000</v>
      </c>
      <c r="C242">
        <v>-79.976737999999997</v>
      </c>
      <c r="E242">
        <v>26000000000</v>
      </c>
      <c r="F242">
        <v>-74.469543000000002</v>
      </c>
    </row>
    <row r="243" spans="2:6" x14ac:dyDescent="0.25">
      <c r="B243">
        <v>26000000000</v>
      </c>
      <c r="C243">
        <v>-79.981055999999995</v>
      </c>
      <c r="E243">
        <v>26000000000</v>
      </c>
      <c r="F243">
        <v>-74.478911999999994</v>
      </c>
    </row>
    <row r="244" spans="2:6" x14ac:dyDescent="0.25">
      <c r="B244">
        <v>26000000000</v>
      </c>
      <c r="C244">
        <v>-79.888855000000007</v>
      </c>
      <c r="E244">
        <v>26000000000</v>
      </c>
      <c r="F244">
        <v>-74.432243</v>
      </c>
    </row>
    <row r="245" spans="2:6" x14ac:dyDescent="0.25">
      <c r="B245">
        <v>26000000000</v>
      </c>
      <c r="C245">
        <v>-79.735825000000006</v>
      </c>
      <c r="E245">
        <v>26000000000</v>
      </c>
      <c r="F245">
        <v>-74.418030000000002</v>
      </c>
    </row>
    <row r="246" spans="2:6" x14ac:dyDescent="0.25">
      <c r="B246">
        <v>26000000000</v>
      </c>
      <c r="C246">
        <v>-79.765281999999999</v>
      </c>
      <c r="E246">
        <v>26000000000</v>
      </c>
      <c r="F246">
        <v>-74.438248000000002</v>
      </c>
    </row>
    <row r="247" spans="2:6" x14ac:dyDescent="0.25">
      <c r="B247">
        <v>26000000000</v>
      </c>
      <c r="C247">
        <v>-79.767348999999996</v>
      </c>
      <c r="E247">
        <v>26000000000</v>
      </c>
      <c r="F247">
        <v>-74.539299</v>
      </c>
    </row>
    <row r="248" spans="2:6" x14ac:dyDescent="0.25">
      <c r="B248">
        <v>26000000000</v>
      </c>
      <c r="C248">
        <v>-79.940849</v>
      </c>
      <c r="E248">
        <v>26000000000</v>
      </c>
      <c r="F248">
        <v>-74.546065999999996</v>
      </c>
    </row>
    <row r="249" spans="2:6" x14ac:dyDescent="0.25">
      <c r="B249">
        <v>26000000000</v>
      </c>
      <c r="C249">
        <v>-79.847481000000002</v>
      </c>
      <c r="E249">
        <v>26000000000</v>
      </c>
      <c r="F249">
        <v>-74.517646999999997</v>
      </c>
    </row>
    <row r="250" spans="2:6" x14ac:dyDescent="0.25">
      <c r="B250">
        <v>26000000000</v>
      </c>
      <c r="C250">
        <v>-79.798157000000003</v>
      </c>
      <c r="E250">
        <v>26000000000</v>
      </c>
      <c r="F250">
        <v>-74.487976000000003</v>
      </c>
    </row>
    <row r="251" spans="2:6" x14ac:dyDescent="0.25">
      <c r="B251">
        <v>26000000000</v>
      </c>
      <c r="C251">
        <v>-79.667777999999998</v>
      </c>
      <c r="E251">
        <v>26000000000</v>
      </c>
      <c r="F251">
        <v>-74.469086000000004</v>
      </c>
    </row>
    <row r="252" spans="2:6" x14ac:dyDescent="0.25">
      <c r="B252">
        <v>26000000000</v>
      </c>
      <c r="C252">
        <v>-79.816406000000001</v>
      </c>
      <c r="E252">
        <v>26000000000</v>
      </c>
      <c r="F252">
        <v>-74.441505000000006</v>
      </c>
    </row>
    <row r="253" spans="2:6" x14ac:dyDescent="0.25">
      <c r="B253">
        <v>26000000000</v>
      </c>
      <c r="C253">
        <v>-79.910713000000001</v>
      </c>
      <c r="E253">
        <v>26000000000</v>
      </c>
      <c r="F253">
        <v>-74.411841999999993</v>
      </c>
    </row>
    <row r="254" spans="2:6" x14ac:dyDescent="0.25">
      <c r="B254">
        <v>26000000000</v>
      </c>
      <c r="C254">
        <v>-79.952049000000002</v>
      </c>
      <c r="E254">
        <v>26000000000</v>
      </c>
      <c r="F254">
        <v>-74.408034999999998</v>
      </c>
    </row>
    <row r="255" spans="2:6" x14ac:dyDescent="0.25">
      <c r="B255">
        <v>26000000000</v>
      </c>
      <c r="C255">
        <v>-80.009895</v>
      </c>
      <c r="E255">
        <v>26000000000</v>
      </c>
      <c r="F255">
        <v>-74.438109999999995</v>
      </c>
    </row>
    <row r="256" spans="2:6" x14ac:dyDescent="0.25">
      <c r="B256">
        <v>26000000000</v>
      </c>
      <c r="C256">
        <v>-80.056137000000007</v>
      </c>
      <c r="E256">
        <v>26000000000</v>
      </c>
      <c r="F256">
        <v>-74.392700000000005</v>
      </c>
    </row>
    <row r="257" spans="2:6" x14ac:dyDescent="0.25">
      <c r="B257">
        <v>26000000000</v>
      </c>
      <c r="C257">
        <v>-80.037491000000003</v>
      </c>
      <c r="E257">
        <v>26000000000</v>
      </c>
      <c r="F257">
        <v>-74.430655999999999</v>
      </c>
    </row>
    <row r="258" spans="2:6" x14ac:dyDescent="0.25">
      <c r="B258">
        <v>26000000000</v>
      </c>
      <c r="C258">
        <v>-79.877662999999998</v>
      </c>
      <c r="E258">
        <v>26000000000</v>
      </c>
      <c r="F258">
        <v>-74.392723000000004</v>
      </c>
    </row>
    <row r="259" spans="2:6" x14ac:dyDescent="0.25">
      <c r="B259">
        <v>26000000000</v>
      </c>
      <c r="C259">
        <v>-79.873703000000006</v>
      </c>
      <c r="E259">
        <v>26000000000</v>
      </c>
      <c r="F259">
        <v>-74.397942</v>
      </c>
    </row>
    <row r="260" spans="2:6" x14ac:dyDescent="0.25">
      <c r="B260">
        <v>26000000000</v>
      </c>
      <c r="C260">
        <v>-79.835319999999996</v>
      </c>
      <c r="E260">
        <v>26000000000</v>
      </c>
      <c r="F260">
        <v>-74.382912000000005</v>
      </c>
    </row>
    <row r="261" spans="2:6" x14ac:dyDescent="0.25">
      <c r="B261">
        <v>26000000000</v>
      </c>
      <c r="C261">
        <v>-79.896675000000002</v>
      </c>
      <c r="E261">
        <v>26000000000</v>
      </c>
      <c r="F261">
        <v>-74.437804999999997</v>
      </c>
    </row>
    <row r="262" spans="2:6" x14ac:dyDescent="0.25">
      <c r="B262">
        <v>26000000000</v>
      </c>
      <c r="C262">
        <v>-79.895843999999997</v>
      </c>
      <c r="E262">
        <v>26000000000</v>
      </c>
      <c r="F262">
        <v>-74.494170999999994</v>
      </c>
    </row>
    <row r="263" spans="2:6" x14ac:dyDescent="0.25">
      <c r="B263">
        <v>26000000000</v>
      </c>
      <c r="C263">
        <v>-79.934585999999996</v>
      </c>
      <c r="E263">
        <v>26000000000</v>
      </c>
      <c r="F263">
        <v>-74.470917</v>
      </c>
    </row>
    <row r="264" spans="2:6" x14ac:dyDescent="0.25">
      <c r="B264">
        <v>26000000000</v>
      </c>
      <c r="C264">
        <v>-79.887421000000003</v>
      </c>
      <c r="E264">
        <v>26000000000</v>
      </c>
      <c r="F264">
        <v>-74.428291000000002</v>
      </c>
    </row>
    <row r="265" spans="2:6" x14ac:dyDescent="0.25">
      <c r="B265">
        <v>26000000000</v>
      </c>
      <c r="C265">
        <v>-79.842117000000002</v>
      </c>
      <c r="E265">
        <v>26000000000</v>
      </c>
      <c r="F265">
        <v>-74.485443000000004</v>
      </c>
    </row>
    <row r="266" spans="2:6" x14ac:dyDescent="0.25">
      <c r="B266">
        <v>26000000000</v>
      </c>
      <c r="C266">
        <v>-79.795074</v>
      </c>
      <c r="E266">
        <v>26000000000</v>
      </c>
      <c r="F266">
        <v>-74.501677999999998</v>
      </c>
    </row>
    <row r="267" spans="2:6" x14ac:dyDescent="0.25">
      <c r="B267">
        <v>26000000000</v>
      </c>
      <c r="C267">
        <v>-79.790497000000002</v>
      </c>
      <c r="E267">
        <v>26000000000</v>
      </c>
      <c r="F267">
        <v>-74.538261000000006</v>
      </c>
    </row>
    <row r="268" spans="2:6" x14ac:dyDescent="0.25">
      <c r="B268">
        <v>26000000000</v>
      </c>
      <c r="C268">
        <v>-79.815651000000003</v>
      </c>
      <c r="E268">
        <v>26000000000</v>
      </c>
      <c r="F268">
        <v>-74.465430999999995</v>
      </c>
    </row>
    <row r="269" spans="2:6" x14ac:dyDescent="0.25">
      <c r="B269">
        <v>26000000000</v>
      </c>
      <c r="C269">
        <v>-79.801475999999994</v>
      </c>
      <c r="E269">
        <v>26000000000</v>
      </c>
      <c r="F269">
        <v>-74.470093000000006</v>
      </c>
    </row>
    <row r="270" spans="2:6" x14ac:dyDescent="0.25">
      <c r="B270">
        <v>26000000000</v>
      </c>
      <c r="C270">
        <v>-79.898087000000004</v>
      </c>
      <c r="E270">
        <v>26000000000</v>
      </c>
      <c r="F270">
        <v>-74.458763000000005</v>
      </c>
    </row>
    <row r="271" spans="2:6" x14ac:dyDescent="0.25">
      <c r="B271">
        <v>26000000000</v>
      </c>
      <c r="C271">
        <v>-79.845505000000003</v>
      </c>
      <c r="E271">
        <v>26000000000</v>
      </c>
      <c r="F271">
        <v>-74.482795999999993</v>
      </c>
    </row>
    <row r="272" spans="2:6" x14ac:dyDescent="0.25">
      <c r="B272">
        <v>26000000000</v>
      </c>
      <c r="C272">
        <v>-79.954712000000001</v>
      </c>
      <c r="E272">
        <v>26000000000</v>
      </c>
      <c r="F272">
        <v>-74.498215000000002</v>
      </c>
    </row>
    <row r="273" spans="2:6" x14ac:dyDescent="0.25">
      <c r="B273">
        <v>26000000000</v>
      </c>
      <c r="C273">
        <v>-79.913589000000002</v>
      </c>
      <c r="E273">
        <v>26000000000</v>
      </c>
      <c r="F273">
        <v>-74.500015000000005</v>
      </c>
    </row>
    <row r="274" spans="2:6" x14ac:dyDescent="0.25">
      <c r="B274" t="s">
        <v>26</v>
      </c>
      <c r="E274" t="s">
        <v>26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74"/>
  <sheetViews>
    <sheetView workbookViewId="0">
      <selection activeCell="E1" sqref="E1:F1048576"/>
    </sheetView>
  </sheetViews>
  <sheetFormatPr defaultRowHeight="15" x14ac:dyDescent="0.25"/>
  <cols>
    <col min="1" max="1" width="18.7109375" style="31" customWidth="1"/>
    <col min="4" max="4" width="18.7109375" style="31" customWidth="1"/>
    <col min="7" max="7" width="2" style="20" customWidth="1"/>
    <col min="8" max="8" width="14" style="21" bestFit="1" customWidth="1"/>
    <col min="9" max="9" width="9.5703125" style="21" bestFit="1" customWidth="1"/>
    <col min="10" max="10" width="10.140625" style="21" bestFit="1" customWidth="1"/>
    <col min="11" max="11" width="2" style="20" customWidth="1"/>
    <col min="12" max="12" width="14" style="21" bestFit="1" customWidth="1"/>
    <col min="13" max="13" width="9.5703125" style="21" bestFit="1" customWidth="1"/>
    <col min="14" max="14" width="10.140625" style="21" bestFit="1" customWidth="1"/>
    <col min="15" max="15" width="2" style="20" customWidth="1"/>
    <col min="16" max="16" width="14" style="38" bestFit="1" customWidth="1"/>
    <col min="17" max="17" width="9.5703125" style="38" bestFit="1" customWidth="1"/>
    <col min="18" max="18" width="10.140625" style="38" bestFit="1" customWidth="1"/>
    <col min="19" max="19" width="2" style="20" customWidth="1"/>
    <col min="20" max="20" width="14" style="38" bestFit="1" customWidth="1"/>
    <col min="21" max="21" width="9.5703125" style="38" bestFit="1" customWidth="1"/>
    <col min="22" max="22" width="10.140625" style="38" bestFit="1" customWidth="1"/>
    <col min="23" max="23" width="2" style="20" customWidth="1"/>
  </cols>
  <sheetData>
    <row r="1" spans="1:22" x14ac:dyDescent="0.25">
      <c r="B1" t="s">
        <v>104</v>
      </c>
      <c r="E1" t="s">
        <v>104</v>
      </c>
      <c r="H1" s="21" t="s">
        <v>190</v>
      </c>
      <c r="I1" s="21" t="s">
        <v>3</v>
      </c>
      <c r="J1" s="21" t="s">
        <v>4</v>
      </c>
      <c r="L1" s="21" t="s">
        <v>190</v>
      </c>
      <c r="M1" s="21" t="s">
        <v>5</v>
      </c>
      <c r="N1" s="21" t="s">
        <v>6</v>
      </c>
      <c r="P1" s="21" t="s">
        <v>190</v>
      </c>
      <c r="Q1" s="38" t="s">
        <v>7</v>
      </c>
      <c r="R1" s="38" t="s">
        <v>8</v>
      </c>
      <c r="S1" s="29"/>
      <c r="T1" s="21" t="s">
        <v>190</v>
      </c>
      <c r="U1" s="38" t="s">
        <v>9</v>
      </c>
      <c r="V1" s="38" t="s">
        <v>10</v>
      </c>
    </row>
    <row r="2" spans="1:22" x14ac:dyDescent="0.25">
      <c r="A2" s="40" t="s">
        <v>219</v>
      </c>
      <c r="B2" t="s">
        <v>255</v>
      </c>
      <c r="C2" t="s">
        <v>256</v>
      </c>
      <c r="D2" s="40" t="s">
        <v>220</v>
      </c>
      <c r="E2" t="s">
        <v>255</v>
      </c>
      <c r="F2" t="s">
        <v>256</v>
      </c>
      <c r="H2" s="39"/>
      <c r="P2" s="39"/>
      <c r="S2" s="29"/>
      <c r="T2" s="39"/>
    </row>
    <row r="3" spans="1:22" x14ac:dyDescent="0.25">
      <c r="B3" t="s">
        <v>253</v>
      </c>
      <c r="C3" t="s">
        <v>261</v>
      </c>
      <c r="E3" t="s">
        <v>253</v>
      </c>
      <c r="F3" t="s">
        <v>261</v>
      </c>
      <c r="H3" s="21">
        <f t="shared" ref="H3:H34" si="0">B63/1000000000</f>
        <v>12</v>
      </c>
      <c r="I3" s="21">
        <f t="shared" ref="I3:I34" si="1">C63</f>
        <v>-69.234650000000002</v>
      </c>
      <c r="J3" s="21">
        <f t="shared" ref="J3:J34" si="2">F63</f>
        <v>-45.040309999999998</v>
      </c>
      <c r="L3" s="21">
        <f t="shared" ref="L3:L34" si="3">B117/1000000000</f>
        <v>18</v>
      </c>
      <c r="M3" s="21">
        <f t="shared" ref="M3:M34" si="4">C117</f>
        <v>-46.724102000000002</v>
      </c>
      <c r="N3" s="21">
        <f t="shared" ref="N3:N34" si="5">F117</f>
        <v>-56.244456999999997</v>
      </c>
      <c r="P3" s="38">
        <f t="shared" ref="P3:P34" si="6">B171/1000000000</f>
        <v>24</v>
      </c>
      <c r="Q3" s="21">
        <f t="shared" ref="Q3:Q34" si="7">C171</f>
        <v>-82.163933</v>
      </c>
      <c r="R3" s="21">
        <f t="shared" ref="R3:R34" si="8">F171</f>
        <v>-56.116066000000004</v>
      </c>
      <c r="S3" s="29"/>
      <c r="T3" s="21">
        <f t="shared" ref="T3:T34" si="9">B225/1000000000</f>
        <v>26</v>
      </c>
      <c r="U3" s="21">
        <f t="shared" ref="U3:U34" si="10">C225</f>
        <v>-64.362426999999997</v>
      </c>
      <c r="V3" s="21">
        <f t="shared" ref="V3:V34" si="11">F225</f>
        <v>-63.156444999999998</v>
      </c>
    </row>
    <row r="4" spans="1:22" x14ac:dyDescent="0.25">
      <c r="B4" t="s">
        <v>107</v>
      </c>
      <c r="E4" t="s">
        <v>107</v>
      </c>
      <c r="H4" s="21">
        <f t="shared" si="0"/>
        <v>12.291666666667</v>
      </c>
      <c r="I4" s="21">
        <f t="shared" si="1"/>
        <v>-69.813880999999995</v>
      </c>
      <c r="J4" s="21">
        <f t="shared" si="2"/>
        <v>-44.972115000000002</v>
      </c>
      <c r="L4" s="21">
        <f t="shared" si="3"/>
        <v>18.166666666666998</v>
      </c>
      <c r="M4" s="21">
        <f t="shared" si="4"/>
        <v>-46.462940000000003</v>
      </c>
      <c r="N4" s="21">
        <f t="shared" si="5"/>
        <v>-56.205063000000003</v>
      </c>
      <c r="P4" s="38">
        <f t="shared" si="6"/>
        <v>24.041666666666998</v>
      </c>
      <c r="Q4" s="21">
        <f t="shared" si="7"/>
        <v>-82.183577999999997</v>
      </c>
      <c r="R4" s="21">
        <f t="shared" si="8"/>
        <v>-55.779018000000001</v>
      </c>
      <c r="S4" s="29"/>
      <c r="T4" s="21">
        <f t="shared" si="9"/>
        <v>26</v>
      </c>
      <c r="U4" s="21">
        <f t="shared" si="10"/>
        <v>-64.333534</v>
      </c>
      <c r="V4" s="21">
        <f t="shared" si="11"/>
        <v>-63.159877999999999</v>
      </c>
    </row>
    <row r="5" spans="1:22" x14ac:dyDescent="0.25">
      <c r="H5" s="21">
        <f t="shared" si="0"/>
        <v>12.583333333333</v>
      </c>
      <c r="I5" s="21">
        <f t="shared" si="1"/>
        <v>-70.866066000000004</v>
      </c>
      <c r="J5" s="21">
        <f t="shared" si="2"/>
        <v>-44.701923000000001</v>
      </c>
      <c r="L5" s="21">
        <f t="shared" si="3"/>
        <v>18.333333333333002</v>
      </c>
      <c r="M5" s="21">
        <f t="shared" si="4"/>
        <v>-46.156097000000003</v>
      </c>
      <c r="N5" s="21">
        <f t="shared" si="5"/>
        <v>-56.053234000000003</v>
      </c>
      <c r="P5" s="38">
        <f t="shared" si="6"/>
        <v>24.083333333333002</v>
      </c>
      <c r="Q5" s="21">
        <f t="shared" si="7"/>
        <v>-83.090728999999996</v>
      </c>
      <c r="R5" s="21">
        <f t="shared" si="8"/>
        <v>-55.587082000000002</v>
      </c>
      <c r="S5" s="29"/>
      <c r="T5" s="21">
        <f t="shared" si="9"/>
        <v>26</v>
      </c>
      <c r="U5" s="21">
        <f t="shared" si="10"/>
        <v>-64.310692000000003</v>
      </c>
      <c r="V5" s="21">
        <f t="shared" si="11"/>
        <v>-63.167973000000003</v>
      </c>
    </row>
    <row r="6" spans="1:22" x14ac:dyDescent="0.25">
      <c r="H6" s="21">
        <f t="shared" si="0"/>
        <v>12.875</v>
      </c>
      <c r="I6" s="21">
        <f t="shared" si="1"/>
        <v>-71.720100000000002</v>
      </c>
      <c r="J6" s="21">
        <f t="shared" si="2"/>
        <v>-44.411572</v>
      </c>
      <c r="L6" s="21">
        <f t="shared" si="3"/>
        <v>18.5</v>
      </c>
      <c r="M6" s="21">
        <f t="shared" si="4"/>
        <v>-46.342598000000002</v>
      </c>
      <c r="N6" s="21">
        <f t="shared" si="5"/>
        <v>-56.195872999999999</v>
      </c>
      <c r="P6" s="38">
        <f t="shared" si="6"/>
        <v>24.125</v>
      </c>
      <c r="Q6" s="21">
        <f t="shared" si="7"/>
        <v>-84.366416999999998</v>
      </c>
      <c r="R6" s="21">
        <f t="shared" si="8"/>
        <v>-55.712757000000003</v>
      </c>
      <c r="S6" s="29"/>
      <c r="T6" s="21">
        <f t="shared" si="9"/>
        <v>26</v>
      </c>
      <c r="U6" s="21">
        <f t="shared" si="10"/>
        <v>-64.292609999999996</v>
      </c>
      <c r="V6" s="21">
        <f t="shared" si="11"/>
        <v>-63.194201999999997</v>
      </c>
    </row>
    <row r="7" spans="1:22" x14ac:dyDescent="0.25">
      <c r="B7" t="s">
        <v>20</v>
      </c>
      <c r="E7" t="s">
        <v>20</v>
      </c>
      <c r="H7" s="21">
        <f t="shared" si="0"/>
        <v>13.166666666667</v>
      </c>
      <c r="I7" s="21">
        <f t="shared" si="1"/>
        <v>-72.543334999999999</v>
      </c>
      <c r="J7" s="21">
        <f t="shared" si="2"/>
        <v>-44.024360999999999</v>
      </c>
      <c r="L7" s="21">
        <f t="shared" si="3"/>
        <v>18.666666666666998</v>
      </c>
      <c r="M7" s="21">
        <f t="shared" si="4"/>
        <v>-46.740569999999998</v>
      </c>
      <c r="N7" s="21">
        <f t="shared" si="5"/>
        <v>-56.552455999999999</v>
      </c>
      <c r="P7" s="38">
        <f t="shared" si="6"/>
        <v>24.166666666666998</v>
      </c>
      <c r="Q7" s="21">
        <f t="shared" si="7"/>
        <v>-86.081481999999994</v>
      </c>
      <c r="R7" s="21">
        <f t="shared" si="8"/>
        <v>-55.741013000000002</v>
      </c>
      <c r="S7" s="29"/>
      <c r="T7" s="21">
        <f t="shared" si="9"/>
        <v>26</v>
      </c>
      <c r="U7" s="21">
        <f t="shared" si="10"/>
        <v>-64.318969999999993</v>
      </c>
      <c r="V7" s="21">
        <f t="shared" si="11"/>
        <v>-63.198836999999997</v>
      </c>
    </row>
    <row r="8" spans="1:22" x14ac:dyDescent="0.25">
      <c r="B8" t="s">
        <v>22</v>
      </c>
      <c r="C8" t="s">
        <v>237</v>
      </c>
      <c r="E8" t="s">
        <v>22</v>
      </c>
      <c r="F8" t="s">
        <v>237</v>
      </c>
      <c r="H8" s="21">
        <f t="shared" si="0"/>
        <v>13.458333333333</v>
      </c>
      <c r="I8" s="21">
        <f t="shared" si="1"/>
        <v>-72.963302999999996</v>
      </c>
      <c r="J8" s="21">
        <f t="shared" si="2"/>
        <v>-43.582507999999997</v>
      </c>
      <c r="L8" s="21">
        <f t="shared" si="3"/>
        <v>18.833333333333002</v>
      </c>
      <c r="M8" s="21">
        <f t="shared" si="4"/>
        <v>-47.011654</v>
      </c>
      <c r="N8" s="21">
        <f t="shared" si="5"/>
        <v>-57.047001000000002</v>
      </c>
      <c r="P8" s="38">
        <f t="shared" si="6"/>
        <v>24.208333333333002</v>
      </c>
      <c r="Q8" s="21">
        <f t="shared" si="7"/>
        <v>-86.792366000000001</v>
      </c>
      <c r="R8" s="21">
        <f t="shared" si="8"/>
        <v>-56.099812</v>
      </c>
      <c r="S8" s="29"/>
      <c r="T8" s="21">
        <f t="shared" si="9"/>
        <v>26</v>
      </c>
      <c r="U8" s="21">
        <f t="shared" si="10"/>
        <v>-64.347198000000006</v>
      </c>
      <c r="V8" s="21">
        <f t="shared" si="11"/>
        <v>-63.198681000000001</v>
      </c>
    </row>
    <row r="9" spans="1:22" x14ac:dyDescent="0.25">
      <c r="B9">
        <v>6000000000</v>
      </c>
      <c r="C9">
        <v>-41.087425000000003</v>
      </c>
      <c r="E9">
        <v>6000000000</v>
      </c>
      <c r="F9">
        <v>-48.160938000000002</v>
      </c>
      <c r="H9" s="21">
        <f t="shared" si="0"/>
        <v>13.75</v>
      </c>
      <c r="I9" s="21">
        <f t="shared" si="1"/>
        <v>-73.492226000000002</v>
      </c>
      <c r="J9" s="21">
        <f t="shared" si="2"/>
        <v>-43.159115</v>
      </c>
      <c r="L9" s="21">
        <f t="shared" si="3"/>
        <v>19</v>
      </c>
      <c r="M9" s="21">
        <f t="shared" si="4"/>
        <v>-47.024425999999998</v>
      </c>
      <c r="N9" s="21">
        <f t="shared" si="5"/>
        <v>-57.445273999999998</v>
      </c>
      <c r="P9" s="38">
        <f t="shared" si="6"/>
        <v>24.25</v>
      </c>
      <c r="Q9" s="21">
        <f t="shared" si="7"/>
        <v>-87.528396999999998</v>
      </c>
      <c r="R9" s="21">
        <f t="shared" si="8"/>
        <v>-56.384098000000002</v>
      </c>
      <c r="S9" s="29"/>
      <c r="T9" s="21">
        <f t="shared" si="9"/>
        <v>26</v>
      </c>
      <c r="U9" s="21">
        <f t="shared" si="10"/>
        <v>-64.349570999999997</v>
      </c>
      <c r="V9" s="21">
        <f t="shared" si="11"/>
        <v>-63.191360000000003</v>
      </c>
    </row>
    <row r="10" spans="1:22" x14ac:dyDescent="0.25">
      <c r="B10">
        <v>6416666666.6667004</v>
      </c>
      <c r="C10">
        <v>-42.408886000000003</v>
      </c>
      <c r="E10">
        <v>6416666666.6667004</v>
      </c>
      <c r="F10">
        <v>-47.022568</v>
      </c>
      <c r="H10" s="21">
        <f t="shared" si="0"/>
        <v>14.041666666667</v>
      </c>
      <c r="I10" s="21">
        <f t="shared" si="1"/>
        <v>-73.827133000000003</v>
      </c>
      <c r="J10" s="21">
        <f t="shared" si="2"/>
        <v>-42.435825000000001</v>
      </c>
      <c r="L10" s="21">
        <f t="shared" si="3"/>
        <v>19.166666666666998</v>
      </c>
      <c r="M10" s="21">
        <f t="shared" si="4"/>
        <v>-46.704825999999997</v>
      </c>
      <c r="N10" s="21">
        <f t="shared" si="5"/>
        <v>-57.587783999999999</v>
      </c>
      <c r="P10" s="38">
        <f t="shared" si="6"/>
        <v>24.291666666666998</v>
      </c>
      <c r="Q10" s="21">
        <f t="shared" si="7"/>
        <v>-88.174530000000004</v>
      </c>
      <c r="R10" s="21">
        <f t="shared" si="8"/>
        <v>-56.805363</v>
      </c>
      <c r="S10" s="29"/>
      <c r="T10" s="21">
        <f t="shared" si="9"/>
        <v>26</v>
      </c>
      <c r="U10" s="21">
        <f t="shared" si="10"/>
        <v>-64.329741999999996</v>
      </c>
      <c r="V10" s="21">
        <f t="shared" si="11"/>
        <v>-63.182606</v>
      </c>
    </row>
    <row r="11" spans="1:22" x14ac:dyDescent="0.25">
      <c r="B11">
        <v>6833333333.3332996</v>
      </c>
      <c r="C11">
        <v>-43.514378000000001</v>
      </c>
      <c r="E11">
        <v>6833333333.3332996</v>
      </c>
      <c r="F11">
        <v>-45.898345999999997</v>
      </c>
      <c r="H11" s="21">
        <f t="shared" si="0"/>
        <v>14.333333333333</v>
      </c>
      <c r="I11" s="21">
        <f t="shared" si="1"/>
        <v>-74.289505000000005</v>
      </c>
      <c r="J11" s="21">
        <f t="shared" si="2"/>
        <v>-41.819954000000003</v>
      </c>
      <c r="L11" s="21">
        <f t="shared" si="3"/>
        <v>19.333333333333002</v>
      </c>
      <c r="M11" s="21">
        <f t="shared" si="4"/>
        <v>-46.716923000000001</v>
      </c>
      <c r="N11" s="21">
        <f t="shared" si="5"/>
        <v>-57.984642000000001</v>
      </c>
      <c r="P11" s="38">
        <f t="shared" si="6"/>
        <v>24.333333333333002</v>
      </c>
      <c r="Q11" s="21">
        <f t="shared" si="7"/>
        <v>-87.761002000000005</v>
      </c>
      <c r="R11" s="21">
        <f t="shared" si="8"/>
        <v>-56.819515000000003</v>
      </c>
      <c r="S11" s="29"/>
      <c r="T11" s="21">
        <f t="shared" si="9"/>
        <v>26</v>
      </c>
      <c r="U11" s="21">
        <f t="shared" si="10"/>
        <v>-64.325683999999995</v>
      </c>
      <c r="V11" s="21">
        <f t="shared" si="11"/>
        <v>-63.168410999999999</v>
      </c>
    </row>
    <row r="12" spans="1:22" x14ac:dyDescent="0.25">
      <c r="B12">
        <v>7250000000</v>
      </c>
      <c r="C12">
        <v>-42.818694999999998</v>
      </c>
      <c r="E12">
        <v>7250000000</v>
      </c>
      <c r="F12">
        <v>-45.797255999999997</v>
      </c>
      <c r="H12" s="21">
        <f t="shared" si="0"/>
        <v>14.625</v>
      </c>
      <c r="I12" s="21">
        <f t="shared" si="1"/>
        <v>-75.222313</v>
      </c>
      <c r="J12" s="21">
        <f t="shared" si="2"/>
        <v>-41.299252000000003</v>
      </c>
      <c r="L12" s="21">
        <f t="shared" si="3"/>
        <v>19.5</v>
      </c>
      <c r="M12" s="21">
        <f t="shared" si="4"/>
        <v>-46.602069999999998</v>
      </c>
      <c r="N12" s="21">
        <f t="shared" si="5"/>
        <v>-58.179676000000001</v>
      </c>
      <c r="P12" s="38">
        <f t="shared" si="6"/>
        <v>24.375</v>
      </c>
      <c r="Q12" s="21">
        <f t="shared" si="7"/>
        <v>-87.241470000000007</v>
      </c>
      <c r="R12" s="21">
        <f t="shared" si="8"/>
        <v>-56.813037999999999</v>
      </c>
      <c r="S12" s="29"/>
      <c r="T12" s="21">
        <f t="shared" si="9"/>
        <v>26</v>
      </c>
      <c r="U12" s="21">
        <f t="shared" si="10"/>
        <v>-64.330414000000005</v>
      </c>
      <c r="V12" s="21">
        <f t="shared" si="11"/>
        <v>-63.150798999999999</v>
      </c>
    </row>
    <row r="13" spans="1:22" x14ac:dyDescent="0.25">
      <c r="B13">
        <v>7666666666.6667004</v>
      </c>
      <c r="C13">
        <v>-40.808864999999997</v>
      </c>
      <c r="E13">
        <v>7666666666.6667004</v>
      </c>
      <c r="F13">
        <v>-46.275883</v>
      </c>
      <c r="H13" s="21">
        <f t="shared" si="0"/>
        <v>14.916666666667</v>
      </c>
      <c r="I13" s="21">
        <f t="shared" si="1"/>
        <v>-77.025215000000003</v>
      </c>
      <c r="J13" s="21">
        <f t="shared" si="2"/>
        <v>-41.070782000000001</v>
      </c>
      <c r="L13" s="21">
        <f t="shared" si="3"/>
        <v>19.666666666666998</v>
      </c>
      <c r="M13" s="21">
        <f t="shared" si="4"/>
        <v>-46.667529999999999</v>
      </c>
      <c r="N13" s="21">
        <f t="shared" si="5"/>
        <v>-58.633167</v>
      </c>
      <c r="P13" s="38">
        <f t="shared" si="6"/>
        <v>24.416666666666998</v>
      </c>
      <c r="Q13" s="21">
        <f t="shared" si="7"/>
        <v>-86.566040000000001</v>
      </c>
      <c r="R13" s="21">
        <f t="shared" si="8"/>
        <v>-56.748890000000003</v>
      </c>
      <c r="S13" s="29"/>
      <c r="T13" s="21">
        <f t="shared" si="9"/>
        <v>26</v>
      </c>
      <c r="U13" s="21">
        <f t="shared" si="10"/>
        <v>-64.346535000000003</v>
      </c>
      <c r="V13" s="21">
        <f t="shared" si="11"/>
        <v>-63.149796000000002</v>
      </c>
    </row>
    <row r="14" spans="1:22" x14ac:dyDescent="0.25">
      <c r="B14">
        <v>8083333333.3332996</v>
      </c>
      <c r="C14">
        <v>-38.308974999999997</v>
      </c>
      <c r="E14">
        <v>8083333333.3332996</v>
      </c>
      <c r="F14">
        <v>-46.737971999999999</v>
      </c>
      <c r="H14" s="21">
        <f t="shared" si="0"/>
        <v>15.208333333333</v>
      </c>
      <c r="I14" s="21">
        <f t="shared" si="1"/>
        <v>-80.006484999999998</v>
      </c>
      <c r="J14" s="21">
        <f t="shared" si="2"/>
        <v>-41.118988000000002</v>
      </c>
      <c r="L14" s="21">
        <f t="shared" si="3"/>
        <v>19.833333333333002</v>
      </c>
      <c r="M14" s="21">
        <f t="shared" si="4"/>
        <v>-46.121398999999997</v>
      </c>
      <c r="N14" s="21">
        <f t="shared" si="5"/>
        <v>-58.529705</v>
      </c>
      <c r="P14" s="38">
        <f t="shared" si="6"/>
        <v>24.458333333333002</v>
      </c>
      <c r="Q14" s="21">
        <f t="shared" si="7"/>
        <v>-86.745643999999999</v>
      </c>
      <c r="R14" s="21">
        <f t="shared" si="8"/>
        <v>-56.449340999999997</v>
      </c>
      <c r="S14" s="29"/>
      <c r="T14" s="21">
        <f t="shared" si="9"/>
        <v>26</v>
      </c>
      <c r="U14" s="21">
        <f t="shared" si="10"/>
        <v>-64.327454000000003</v>
      </c>
      <c r="V14" s="21">
        <f t="shared" si="11"/>
        <v>-63.156123999999998</v>
      </c>
    </row>
    <row r="15" spans="1:22" x14ac:dyDescent="0.25">
      <c r="B15">
        <v>8500000000</v>
      </c>
      <c r="C15">
        <v>-36.449241999999998</v>
      </c>
      <c r="E15">
        <v>8500000000</v>
      </c>
      <c r="F15">
        <v>-47.149661999999999</v>
      </c>
      <c r="H15" s="21">
        <f t="shared" si="0"/>
        <v>15.5</v>
      </c>
      <c r="I15" s="21">
        <f t="shared" si="1"/>
        <v>-83.844963000000007</v>
      </c>
      <c r="J15" s="21">
        <f t="shared" si="2"/>
        <v>-41.189846000000003</v>
      </c>
      <c r="L15" s="21">
        <f t="shared" si="3"/>
        <v>20</v>
      </c>
      <c r="M15" s="21">
        <f t="shared" si="4"/>
        <v>-45.825901000000002</v>
      </c>
      <c r="N15" s="21">
        <f t="shared" si="5"/>
        <v>-58.717723999999997</v>
      </c>
      <c r="P15" s="38">
        <f t="shared" si="6"/>
        <v>24.5</v>
      </c>
      <c r="Q15" s="21">
        <f t="shared" si="7"/>
        <v>-86.334946000000002</v>
      </c>
      <c r="R15" s="21">
        <f t="shared" si="8"/>
        <v>-56.556068000000003</v>
      </c>
      <c r="S15" s="29"/>
      <c r="T15" s="21">
        <f t="shared" si="9"/>
        <v>26</v>
      </c>
      <c r="U15" s="21">
        <f t="shared" si="10"/>
        <v>-64.329230999999993</v>
      </c>
      <c r="V15" s="21">
        <f t="shared" si="11"/>
        <v>-63.154998999999997</v>
      </c>
    </row>
    <row r="16" spans="1:22" x14ac:dyDescent="0.25">
      <c r="B16">
        <v>8916666666.6667004</v>
      </c>
      <c r="C16">
        <v>-34.711288000000003</v>
      </c>
      <c r="E16">
        <v>8916666666.6667004</v>
      </c>
      <c r="F16">
        <v>-47.744971999999997</v>
      </c>
      <c r="H16" s="21">
        <f t="shared" si="0"/>
        <v>15.791666666667</v>
      </c>
      <c r="I16" s="21">
        <f t="shared" si="1"/>
        <v>-84.837295999999995</v>
      </c>
      <c r="J16" s="21">
        <f t="shared" si="2"/>
        <v>-41.169769000000002</v>
      </c>
      <c r="L16" s="21">
        <f t="shared" si="3"/>
        <v>20.166666666666998</v>
      </c>
      <c r="M16" s="21">
        <f t="shared" si="4"/>
        <v>-45.536918999999997</v>
      </c>
      <c r="N16" s="21">
        <f t="shared" si="5"/>
        <v>-58.770622000000003</v>
      </c>
      <c r="P16" s="38">
        <f t="shared" si="6"/>
        <v>24.541666666666998</v>
      </c>
      <c r="Q16" s="21">
        <f t="shared" si="7"/>
        <v>-85.370414999999994</v>
      </c>
      <c r="R16" s="21">
        <f t="shared" si="8"/>
        <v>-56.744537000000001</v>
      </c>
      <c r="S16" s="29"/>
      <c r="T16" s="21">
        <f t="shared" si="9"/>
        <v>26</v>
      </c>
      <c r="U16" s="21">
        <f t="shared" si="10"/>
        <v>-64.330321999999995</v>
      </c>
      <c r="V16" s="21">
        <f t="shared" si="11"/>
        <v>-63.150962999999997</v>
      </c>
    </row>
    <row r="17" spans="2:22" x14ac:dyDescent="0.25">
      <c r="B17">
        <v>9333333333.3332996</v>
      </c>
      <c r="C17">
        <v>-33.508445999999999</v>
      </c>
      <c r="E17">
        <v>9333333333.3332996</v>
      </c>
      <c r="F17">
        <v>-49.068165</v>
      </c>
      <c r="H17" s="21">
        <f t="shared" si="0"/>
        <v>16.083333333333002</v>
      </c>
      <c r="I17" s="21">
        <f t="shared" si="1"/>
        <v>-83.071563999999995</v>
      </c>
      <c r="J17" s="21">
        <f t="shared" si="2"/>
        <v>-41.242930999999999</v>
      </c>
      <c r="L17" s="21">
        <f t="shared" si="3"/>
        <v>20.333333333333002</v>
      </c>
      <c r="M17" s="21">
        <f t="shared" si="4"/>
        <v>-45.991515999999997</v>
      </c>
      <c r="N17" s="21">
        <f t="shared" si="5"/>
        <v>-59.225639000000001</v>
      </c>
      <c r="P17" s="38">
        <f t="shared" si="6"/>
        <v>24.583333333333002</v>
      </c>
      <c r="Q17" s="21">
        <f t="shared" si="7"/>
        <v>-84.780510000000007</v>
      </c>
      <c r="R17" s="21">
        <f t="shared" si="8"/>
        <v>-56.700546000000003</v>
      </c>
      <c r="S17" s="29"/>
      <c r="T17" s="21">
        <f t="shared" si="9"/>
        <v>26</v>
      </c>
      <c r="U17" s="21">
        <f t="shared" si="10"/>
        <v>-64.340301999999994</v>
      </c>
      <c r="V17" s="21">
        <f t="shared" si="11"/>
        <v>-63.133450000000003</v>
      </c>
    </row>
    <row r="18" spans="2:22" x14ac:dyDescent="0.25">
      <c r="B18">
        <v>9750000000</v>
      </c>
      <c r="C18">
        <v>-32.825423999999998</v>
      </c>
      <c r="E18">
        <v>9750000000</v>
      </c>
      <c r="F18">
        <v>-50.793742999999999</v>
      </c>
      <c r="H18" s="21">
        <f t="shared" si="0"/>
        <v>16.375</v>
      </c>
      <c r="I18" s="21">
        <f t="shared" si="1"/>
        <v>-78.69632</v>
      </c>
      <c r="J18" s="21">
        <f t="shared" si="2"/>
        <v>-41.140979999999999</v>
      </c>
      <c r="L18" s="21">
        <f t="shared" si="3"/>
        <v>20.5</v>
      </c>
      <c r="M18" s="21">
        <f t="shared" si="4"/>
        <v>-46.139251999999999</v>
      </c>
      <c r="N18" s="21">
        <f t="shared" si="5"/>
        <v>-59.481738999999997</v>
      </c>
      <c r="P18" s="38">
        <f t="shared" si="6"/>
        <v>24.625</v>
      </c>
      <c r="Q18" s="21">
        <f t="shared" si="7"/>
        <v>-83.995864999999995</v>
      </c>
      <c r="R18" s="21">
        <f t="shared" si="8"/>
        <v>-56.943283000000001</v>
      </c>
      <c r="S18" s="29"/>
      <c r="T18" s="21">
        <f t="shared" si="9"/>
        <v>26</v>
      </c>
      <c r="U18" s="21">
        <f t="shared" si="10"/>
        <v>-64.321938000000003</v>
      </c>
      <c r="V18" s="21">
        <f t="shared" si="11"/>
        <v>-63.135505999999999</v>
      </c>
    </row>
    <row r="19" spans="2:22" x14ac:dyDescent="0.25">
      <c r="B19">
        <v>10166666666.667</v>
      </c>
      <c r="C19">
        <v>-32.610652999999999</v>
      </c>
      <c r="E19">
        <v>10166666666.667</v>
      </c>
      <c r="F19">
        <v>-54.047493000000003</v>
      </c>
      <c r="H19" s="21">
        <f t="shared" si="0"/>
        <v>16.666666666666998</v>
      </c>
      <c r="I19" s="21">
        <f t="shared" si="1"/>
        <v>-75.109009</v>
      </c>
      <c r="J19" s="21">
        <f t="shared" si="2"/>
        <v>-40.962639000000003</v>
      </c>
      <c r="L19" s="21">
        <f t="shared" si="3"/>
        <v>20.666666666666998</v>
      </c>
      <c r="M19" s="21">
        <f t="shared" si="4"/>
        <v>-46.030749999999998</v>
      </c>
      <c r="N19" s="21">
        <f t="shared" si="5"/>
        <v>-59.377521999999999</v>
      </c>
      <c r="P19" s="38">
        <f t="shared" si="6"/>
        <v>24.666666666666998</v>
      </c>
      <c r="Q19" s="21">
        <f t="shared" si="7"/>
        <v>-83.742630000000005</v>
      </c>
      <c r="R19" s="21">
        <f t="shared" si="8"/>
        <v>-57.311217999999997</v>
      </c>
      <c r="S19" s="29"/>
      <c r="T19" s="21">
        <f t="shared" si="9"/>
        <v>26</v>
      </c>
      <c r="U19" s="21">
        <f t="shared" si="10"/>
        <v>-64.303184999999999</v>
      </c>
      <c r="V19" s="21">
        <f t="shared" si="11"/>
        <v>-63.139614000000002</v>
      </c>
    </row>
    <row r="20" spans="2:22" x14ac:dyDescent="0.25">
      <c r="B20">
        <v>10583333333.333</v>
      </c>
      <c r="C20">
        <v>-32.471245000000003</v>
      </c>
      <c r="E20">
        <v>10583333333.333</v>
      </c>
      <c r="F20">
        <v>-56.535629</v>
      </c>
      <c r="H20" s="21">
        <f t="shared" si="0"/>
        <v>16.958333333333002</v>
      </c>
      <c r="I20" s="21">
        <f t="shared" si="1"/>
        <v>-72.242455000000007</v>
      </c>
      <c r="J20" s="21">
        <f t="shared" si="2"/>
        <v>-40.553516000000002</v>
      </c>
      <c r="L20" s="21">
        <f t="shared" si="3"/>
        <v>20.833333333333002</v>
      </c>
      <c r="M20" s="21">
        <f t="shared" si="4"/>
        <v>-45.613219999999998</v>
      </c>
      <c r="N20" s="21">
        <f t="shared" si="5"/>
        <v>-59.397022</v>
      </c>
      <c r="P20" s="38">
        <f t="shared" si="6"/>
        <v>24.708333333333002</v>
      </c>
      <c r="Q20" s="21">
        <f t="shared" si="7"/>
        <v>-83.230232000000001</v>
      </c>
      <c r="R20" s="21">
        <f t="shared" si="8"/>
        <v>-57.664729999999999</v>
      </c>
      <c r="S20" s="29"/>
      <c r="T20" s="21">
        <f t="shared" si="9"/>
        <v>26</v>
      </c>
      <c r="U20" s="21">
        <f t="shared" si="10"/>
        <v>-64.291060999999999</v>
      </c>
      <c r="V20" s="21">
        <f t="shared" si="11"/>
        <v>-63.152602999999999</v>
      </c>
    </row>
    <row r="21" spans="2:22" x14ac:dyDescent="0.25">
      <c r="B21">
        <v>11000000000</v>
      </c>
      <c r="C21">
        <v>-32.700175999999999</v>
      </c>
      <c r="E21">
        <v>11000000000</v>
      </c>
      <c r="F21">
        <v>-57.368000000000002</v>
      </c>
      <c r="H21" s="21">
        <f t="shared" si="0"/>
        <v>17.25</v>
      </c>
      <c r="I21" s="21">
        <f t="shared" si="1"/>
        <v>-70.112990999999994</v>
      </c>
      <c r="J21" s="21">
        <f t="shared" si="2"/>
        <v>-40.238495</v>
      </c>
      <c r="L21" s="21">
        <f t="shared" si="3"/>
        <v>21</v>
      </c>
      <c r="M21" s="21">
        <f t="shared" si="4"/>
        <v>-45.527591999999999</v>
      </c>
      <c r="N21" s="21">
        <f t="shared" si="5"/>
        <v>-59.416485000000002</v>
      </c>
      <c r="P21" s="38">
        <f t="shared" si="6"/>
        <v>24.75</v>
      </c>
      <c r="Q21" s="21">
        <f t="shared" si="7"/>
        <v>-83.111450000000005</v>
      </c>
      <c r="R21" s="21">
        <f t="shared" si="8"/>
        <v>-57.256191000000001</v>
      </c>
      <c r="S21" s="29"/>
      <c r="T21" s="21">
        <f t="shared" si="9"/>
        <v>26</v>
      </c>
      <c r="U21" s="21">
        <f t="shared" si="10"/>
        <v>-64.305435000000003</v>
      </c>
      <c r="V21" s="21">
        <f t="shared" si="11"/>
        <v>-63.169246999999999</v>
      </c>
    </row>
    <row r="22" spans="2:22" x14ac:dyDescent="0.25">
      <c r="B22">
        <v>11416666666.667</v>
      </c>
      <c r="C22">
        <v>-32.721454999999999</v>
      </c>
      <c r="E22">
        <v>11416666666.667</v>
      </c>
      <c r="F22">
        <v>-55.665379000000001</v>
      </c>
      <c r="H22" s="21">
        <f t="shared" si="0"/>
        <v>17.541666666666998</v>
      </c>
      <c r="I22" s="21">
        <f t="shared" si="1"/>
        <v>-68.918114000000003</v>
      </c>
      <c r="J22" s="21">
        <f t="shared" si="2"/>
        <v>-40.036354000000003</v>
      </c>
      <c r="L22" s="21">
        <f t="shared" si="3"/>
        <v>21.166666666666998</v>
      </c>
      <c r="M22" s="21">
        <f t="shared" si="4"/>
        <v>-45.725558999999997</v>
      </c>
      <c r="N22" s="21">
        <f t="shared" si="5"/>
        <v>-59.476016999999999</v>
      </c>
      <c r="P22" s="38">
        <f t="shared" si="6"/>
        <v>24.791666666666998</v>
      </c>
      <c r="Q22" s="21">
        <f t="shared" si="7"/>
        <v>-82.889449999999997</v>
      </c>
      <c r="R22" s="21">
        <f t="shared" si="8"/>
        <v>-57.380512000000003</v>
      </c>
      <c r="S22" s="29"/>
      <c r="T22" s="21">
        <f t="shared" si="9"/>
        <v>26</v>
      </c>
      <c r="U22" s="21">
        <f t="shared" si="10"/>
        <v>-64.314109999999999</v>
      </c>
      <c r="V22" s="21">
        <f t="shared" si="11"/>
        <v>-63.185642000000001</v>
      </c>
    </row>
    <row r="23" spans="2:22" x14ac:dyDescent="0.25">
      <c r="B23">
        <v>11833333333.333</v>
      </c>
      <c r="C23">
        <v>-33.249862999999998</v>
      </c>
      <c r="E23">
        <v>11833333333.333</v>
      </c>
      <c r="F23">
        <v>-53.299503000000001</v>
      </c>
      <c r="H23" s="21">
        <f t="shared" si="0"/>
        <v>17.833333333333002</v>
      </c>
      <c r="I23" s="21">
        <f t="shared" si="1"/>
        <v>-68.317329000000001</v>
      </c>
      <c r="J23" s="21">
        <f t="shared" si="2"/>
        <v>-39.85239</v>
      </c>
      <c r="L23" s="21">
        <f t="shared" si="3"/>
        <v>21.333333333333002</v>
      </c>
      <c r="M23" s="21">
        <f t="shared" si="4"/>
        <v>-45.736511</v>
      </c>
      <c r="N23" s="21">
        <f t="shared" si="5"/>
        <v>-59.272533000000003</v>
      </c>
      <c r="P23" s="38">
        <f t="shared" si="6"/>
        <v>24.833333333333002</v>
      </c>
      <c r="Q23" s="21">
        <f t="shared" si="7"/>
        <v>-82.784378000000004</v>
      </c>
      <c r="R23" s="21">
        <f t="shared" si="8"/>
        <v>-57.550510000000003</v>
      </c>
      <c r="S23" s="29"/>
      <c r="T23" s="21">
        <f t="shared" si="9"/>
        <v>26</v>
      </c>
      <c r="U23" s="21">
        <f t="shared" si="10"/>
        <v>-64.318770999999998</v>
      </c>
      <c r="V23" s="21">
        <f t="shared" si="11"/>
        <v>-63.196773999999998</v>
      </c>
    </row>
    <row r="24" spans="2:22" x14ac:dyDescent="0.25">
      <c r="B24">
        <v>12250000000</v>
      </c>
      <c r="C24">
        <v>-33.998409000000002</v>
      </c>
      <c r="E24">
        <v>12250000000</v>
      </c>
      <c r="F24">
        <v>-51.288463999999998</v>
      </c>
      <c r="H24" s="21">
        <f t="shared" si="0"/>
        <v>18.125</v>
      </c>
      <c r="I24" s="21">
        <f t="shared" si="1"/>
        <v>-67.960037</v>
      </c>
      <c r="J24" s="21">
        <f t="shared" si="2"/>
        <v>-39.743434999999998</v>
      </c>
      <c r="L24" s="21">
        <f t="shared" si="3"/>
        <v>21.5</v>
      </c>
      <c r="M24" s="21">
        <f t="shared" si="4"/>
        <v>-45.350558999999997</v>
      </c>
      <c r="N24" s="21">
        <f t="shared" si="5"/>
        <v>-58.684772000000002</v>
      </c>
      <c r="P24" s="38">
        <f t="shared" si="6"/>
        <v>24.875</v>
      </c>
      <c r="Q24" s="21">
        <f t="shared" si="7"/>
        <v>-82.956496999999999</v>
      </c>
      <c r="R24" s="21">
        <f t="shared" si="8"/>
        <v>-57.485408999999997</v>
      </c>
      <c r="S24" s="29"/>
      <c r="T24" s="21">
        <f t="shared" si="9"/>
        <v>26</v>
      </c>
      <c r="U24" s="21">
        <f t="shared" si="10"/>
        <v>-64.304703000000003</v>
      </c>
      <c r="V24" s="21">
        <f t="shared" si="11"/>
        <v>-63.191940000000002</v>
      </c>
    </row>
    <row r="25" spans="2:22" x14ac:dyDescent="0.25">
      <c r="B25">
        <v>12666666666.667</v>
      </c>
      <c r="C25">
        <v>-35.282420999999999</v>
      </c>
      <c r="E25">
        <v>12666666666.667</v>
      </c>
      <c r="F25">
        <v>-49.060595999999997</v>
      </c>
      <c r="H25" s="21">
        <f t="shared" si="0"/>
        <v>18.416666666666998</v>
      </c>
      <c r="I25" s="21">
        <f t="shared" si="1"/>
        <v>-67.737494999999996</v>
      </c>
      <c r="J25" s="21">
        <f t="shared" si="2"/>
        <v>-39.779572000000002</v>
      </c>
      <c r="L25" s="21">
        <f t="shared" si="3"/>
        <v>21.666666666666998</v>
      </c>
      <c r="M25" s="21">
        <f t="shared" si="4"/>
        <v>-44.637591999999998</v>
      </c>
      <c r="N25" s="21">
        <f t="shared" si="5"/>
        <v>-58.40493</v>
      </c>
      <c r="P25" s="38">
        <f t="shared" si="6"/>
        <v>24.916666666666998</v>
      </c>
      <c r="Q25" s="21">
        <f t="shared" si="7"/>
        <v>-82.989243000000002</v>
      </c>
      <c r="R25" s="21">
        <f t="shared" si="8"/>
        <v>-57.037269999999999</v>
      </c>
      <c r="S25" s="29"/>
      <c r="T25" s="21">
        <f t="shared" si="9"/>
        <v>26</v>
      </c>
      <c r="U25" s="21">
        <f t="shared" si="10"/>
        <v>-64.309921000000003</v>
      </c>
      <c r="V25" s="21">
        <f t="shared" si="11"/>
        <v>-63.178257000000002</v>
      </c>
    </row>
    <row r="26" spans="2:22" x14ac:dyDescent="0.25">
      <c r="B26">
        <v>13083333333.333</v>
      </c>
      <c r="C26">
        <v>-36.555481</v>
      </c>
      <c r="E26">
        <v>13083333333.333</v>
      </c>
      <c r="F26">
        <v>-47.064453</v>
      </c>
      <c r="H26" s="21">
        <f t="shared" si="0"/>
        <v>18.708333333333002</v>
      </c>
      <c r="I26" s="21">
        <f t="shared" si="1"/>
        <v>-67.317757</v>
      </c>
      <c r="J26" s="21">
        <f t="shared" si="2"/>
        <v>-39.690807</v>
      </c>
      <c r="L26" s="21">
        <f t="shared" si="3"/>
        <v>21.833333333333002</v>
      </c>
      <c r="M26" s="21">
        <f t="shared" si="4"/>
        <v>-44.535004000000001</v>
      </c>
      <c r="N26" s="21">
        <f t="shared" si="5"/>
        <v>-57.860081000000001</v>
      </c>
      <c r="P26" s="38">
        <f t="shared" si="6"/>
        <v>24.958333333333002</v>
      </c>
      <c r="Q26" s="21">
        <f t="shared" si="7"/>
        <v>-82.969161999999997</v>
      </c>
      <c r="R26" s="21">
        <f t="shared" si="8"/>
        <v>-56.985016000000002</v>
      </c>
      <c r="S26" s="29"/>
      <c r="T26" s="21">
        <f t="shared" si="9"/>
        <v>26</v>
      </c>
      <c r="U26" s="21">
        <f t="shared" si="10"/>
        <v>-64.288116000000002</v>
      </c>
      <c r="V26" s="21">
        <f t="shared" si="11"/>
        <v>-63.183101999999998</v>
      </c>
    </row>
    <row r="27" spans="2:22" x14ac:dyDescent="0.25">
      <c r="B27">
        <v>13500000000</v>
      </c>
      <c r="C27">
        <v>-39.398823</v>
      </c>
      <c r="E27">
        <v>13500000000</v>
      </c>
      <c r="F27">
        <v>-45.956691999999997</v>
      </c>
      <c r="H27" s="21">
        <f t="shared" si="0"/>
        <v>19</v>
      </c>
      <c r="I27" s="21">
        <f t="shared" si="1"/>
        <v>-66.651961999999997</v>
      </c>
      <c r="J27" s="21">
        <f t="shared" si="2"/>
        <v>-39.518078000000003</v>
      </c>
      <c r="L27" s="21">
        <f t="shared" si="3"/>
        <v>22</v>
      </c>
      <c r="M27" s="21">
        <f t="shared" si="4"/>
        <v>-44.600422000000002</v>
      </c>
      <c r="N27" s="21">
        <f t="shared" si="5"/>
        <v>-57.653927000000003</v>
      </c>
      <c r="P27" s="38">
        <f t="shared" si="6"/>
        <v>25</v>
      </c>
      <c r="Q27" s="21">
        <f t="shared" si="7"/>
        <v>-83.305633999999998</v>
      </c>
      <c r="R27" s="21">
        <f t="shared" si="8"/>
        <v>-57.081302999999998</v>
      </c>
      <c r="S27" s="29"/>
      <c r="T27" s="21">
        <f t="shared" si="9"/>
        <v>26</v>
      </c>
      <c r="U27" s="21">
        <f t="shared" si="10"/>
        <v>-64.287193000000002</v>
      </c>
      <c r="V27" s="21">
        <f t="shared" si="11"/>
        <v>-63.182986999999997</v>
      </c>
    </row>
    <row r="28" spans="2:22" x14ac:dyDescent="0.25">
      <c r="B28">
        <v>13916666666.667</v>
      </c>
      <c r="C28">
        <v>-43.334301000000004</v>
      </c>
      <c r="E28">
        <v>13916666666.667</v>
      </c>
      <c r="F28">
        <v>-45.527251999999997</v>
      </c>
      <c r="H28" s="21">
        <f t="shared" si="0"/>
        <v>19.291666666666998</v>
      </c>
      <c r="I28" s="21">
        <f t="shared" si="1"/>
        <v>-65.830132000000006</v>
      </c>
      <c r="J28" s="21">
        <f t="shared" si="2"/>
        <v>-39.191074</v>
      </c>
      <c r="L28" s="21">
        <f t="shared" si="3"/>
        <v>22.166666666666998</v>
      </c>
      <c r="M28" s="21">
        <f t="shared" si="4"/>
        <v>-45.003517000000002</v>
      </c>
      <c r="N28" s="21">
        <f t="shared" si="5"/>
        <v>-57.255229999999997</v>
      </c>
      <c r="P28" s="38">
        <f t="shared" si="6"/>
        <v>25.041666666666998</v>
      </c>
      <c r="Q28" s="21">
        <f t="shared" si="7"/>
        <v>-83.072158999999999</v>
      </c>
      <c r="R28" s="21">
        <f t="shared" si="8"/>
        <v>-57.253726999999998</v>
      </c>
      <c r="S28" s="29"/>
      <c r="T28" s="21">
        <f t="shared" si="9"/>
        <v>26</v>
      </c>
      <c r="U28" s="21">
        <f t="shared" si="10"/>
        <v>-64.291435000000007</v>
      </c>
      <c r="V28" s="21">
        <f t="shared" si="11"/>
        <v>-63.189692999999998</v>
      </c>
    </row>
    <row r="29" spans="2:22" x14ac:dyDescent="0.25">
      <c r="B29">
        <v>14333333333.333</v>
      </c>
      <c r="C29">
        <v>-46.866421000000003</v>
      </c>
      <c r="E29">
        <v>14333333333.333</v>
      </c>
      <c r="F29">
        <v>-45.119244000000002</v>
      </c>
      <c r="H29" s="21">
        <f t="shared" si="0"/>
        <v>19.583333333333002</v>
      </c>
      <c r="I29" s="21">
        <f t="shared" si="1"/>
        <v>-65.670921000000007</v>
      </c>
      <c r="J29" s="21">
        <f t="shared" si="2"/>
        <v>-38.837021</v>
      </c>
      <c r="L29" s="21">
        <f t="shared" si="3"/>
        <v>22.333333333333002</v>
      </c>
      <c r="M29" s="21">
        <f t="shared" si="4"/>
        <v>-44.623463000000001</v>
      </c>
      <c r="N29" s="21">
        <f t="shared" si="5"/>
        <v>-56.379463000000001</v>
      </c>
      <c r="P29" s="38">
        <f t="shared" si="6"/>
        <v>25.083333333333002</v>
      </c>
      <c r="Q29" s="21">
        <f t="shared" si="7"/>
        <v>-83.311104</v>
      </c>
      <c r="R29" s="21">
        <f t="shared" si="8"/>
        <v>-57.753891000000003</v>
      </c>
      <c r="S29" s="29"/>
      <c r="T29" s="21">
        <f t="shared" si="9"/>
        <v>26</v>
      </c>
      <c r="U29" s="21">
        <f t="shared" si="10"/>
        <v>-64.301490999999999</v>
      </c>
      <c r="V29" s="21">
        <f t="shared" si="11"/>
        <v>-63.175446000000001</v>
      </c>
    </row>
    <row r="30" spans="2:22" x14ac:dyDescent="0.25">
      <c r="B30">
        <v>14750000000</v>
      </c>
      <c r="C30">
        <v>-46.206966000000001</v>
      </c>
      <c r="E30">
        <v>14750000000</v>
      </c>
      <c r="F30">
        <v>-44.479633</v>
      </c>
      <c r="H30" s="21">
        <f t="shared" si="0"/>
        <v>19.875</v>
      </c>
      <c r="I30" s="21">
        <f t="shared" si="1"/>
        <v>-66.733215000000001</v>
      </c>
      <c r="J30" s="21">
        <f t="shared" si="2"/>
        <v>-38.637424000000003</v>
      </c>
      <c r="L30" s="21">
        <f t="shared" si="3"/>
        <v>22.5</v>
      </c>
      <c r="M30" s="21">
        <f t="shared" si="4"/>
        <v>-44.324074000000003</v>
      </c>
      <c r="N30" s="21">
        <f t="shared" si="5"/>
        <v>-55.994025999999998</v>
      </c>
      <c r="P30" s="38">
        <f t="shared" si="6"/>
        <v>25.125</v>
      </c>
      <c r="Q30" s="21">
        <f t="shared" si="7"/>
        <v>-82.809012999999993</v>
      </c>
      <c r="R30" s="21">
        <f t="shared" si="8"/>
        <v>-58.123837000000002</v>
      </c>
      <c r="S30" s="29"/>
      <c r="T30" s="21">
        <f t="shared" si="9"/>
        <v>26</v>
      </c>
      <c r="U30" s="21">
        <f t="shared" si="10"/>
        <v>-64.318573000000001</v>
      </c>
      <c r="V30" s="21">
        <f t="shared" si="11"/>
        <v>-63.166420000000002</v>
      </c>
    </row>
    <row r="31" spans="2:22" x14ac:dyDescent="0.25">
      <c r="B31">
        <v>15166666666.667</v>
      </c>
      <c r="C31">
        <v>-42.503692999999998</v>
      </c>
      <c r="E31">
        <v>15166666666.667</v>
      </c>
      <c r="F31">
        <v>-43.707465999999997</v>
      </c>
      <c r="H31" s="21">
        <f t="shared" si="0"/>
        <v>20.166666666666998</v>
      </c>
      <c r="I31" s="21">
        <f t="shared" si="1"/>
        <v>-67.007689999999997</v>
      </c>
      <c r="J31" s="21">
        <f t="shared" si="2"/>
        <v>-38.526249</v>
      </c>
      <c r="L31" s="21">
        <f t="shared" si="3"/>
        <v>22.666666666666998</v>
      </c>
      <c r="M31" s="21">
        <f t="shared" si="4"/>
        <v>-44.155521</v>
      </c>
      <c r="N31" s="21">
        <f t="shared" si="5"/>
        <v>-54.931477000000001</v>
      </c>
      <c r="P31" s="38">
        <f t="shared" si="6"/>
        <v>25.166666666666998</v>
      </c>
      <c r="Q31" s="21">
        <f t="shared" si="7"/>
        <v>-83.164963</v>
      </c>
      <c r="R31" s="21">
        <f t="shared" si="8"/>
        <v>-58.090041999999997</v>
      </c>
      <c r="S31" s="29"/>
      <c r="T31" s="21">
        <f t="shared" si="9"/>
        <v>26</v>
      </c>
      <c r="U31" s="21">
        <f t="shared" si="10"/>
        <v>-64.310126999999994</v>
      </c>
      <c r="V31" s="21">
        <f t="shared" si="11"/>
        <v>-63.152897000000003</v>
      </c>
    </row>
    <row r="32" spans="2:22" x14ac:dyDescent="0.25">
      <c r="B32">
        <v>15583333333.333</v>
      </c>
      <c r="C32">
        <v>-37.757786000000003</v>
      </c>
      <c r="E32">
        <v>15583333333.333</v>
      </c>
      <c r="F32">
        <v>-43.189799999999998</v>
      </c>
      <c r="H32" s="21">
        <f t="shared" si="0"/>
        <v>20.458333333333002</v>
      </c>
      <c r="I32" s="21">
        <f t="shared" si="1"/>
        <v>-66.251480000000001</v>
      </c>
      <c r="J32" s="21">
        <f t="shared" si="2"/>
        <v>-38.530383999999998</v>
      </c>
      <c r="L32" s="21">
        <f t="shared" si="3"/>
        <v>22.833333333333002</v>
      </c>
      <c r="M32" s="21">
        <f t="shared" si="4"/>
        <v>-44.410266999999997</v>
      </c>
      <c r="N32" s="21">
        <f t="shared" si="5"/>
        <v>-54.585636000000001</v>
      </c>
      <c r="P32" s="38">
        <f t="shared" si="6"/>
        <v>25.208333333333002</v>
      </c>
      <c r="Q32" s="21">
        <f t="shared" si="7"/>
        <v>-83.204864999999998</v>
      </c>
      <c r="R32" s="21">
        <f t="shared" si="8"/>
        <v>-57.880248999999999</v>
      </c>
      <c r="S32" s="29"/>
      <c r="T32" s="21">
        <f t="shared" si="9"/>
        <v>26</v>
      </c>
      <c r="U32" s="21">
        <f t="shared" si="10"/>
        <v>-64.332679999999996</v>
      </c>
      <c r="V32" s="21">
        <f t="shared" si="11"/>
        <v>-63.150905999999999</v>
      </c>
    </row>
    <row r="33" spans="2:22" x14ac:dyDescent="0.25">
      <c r="B33">
        <v>16000000000</v>
      </c>
      <c r="C33">
        <v>-34.411265999999998</v>
      </c>
      <c r="E33">
        <v>16000000000</v>
      </c>
      <c r="F33">
        <v>-42.386882999999997</v>
      </c>
      <c r="H33" s="21">
        <f t="shared" si="0"/>
        <v>20.75</v>
      </c>
      <c r="I33" s="21">
        <f t="shared" si="1"/>
        <v>-64.609924000000007</v>
      </c>
      <c r="J33" s="21">
        <f t="shared" si="2"/>
        <v>-38.363391999999997</v>
      </c>
      <c r="L33" s="21">
        <f t="shared" si="3"/>
        <v>23</v>
      </c>
      <c r="M33" s="21">
        <f t="shared" si="4"/>
        <v>-44.802937</v>
      </c>
      <c r="N33" s="21">
        <f t="shared" si="5"/>
        <v>-54.161430000000003</v>
      </c>
      <c r="P33" s="38">
        <f t="shared" si="6"/>
        <v>25.25</v>
      </c>
      <c r="Q33" s="21">
        <f t="shared" si="7"/>
        <v>-83.469154000000003</v>
      </c>
      <c r="R33" s="21">
        <f t="shared" si="8"/>
        <v>-57.844856</v>
      </c>
      <c r="S33" s="29"/>
      <c r="T33" s="21">
        <f t="shared" si="9"/>
        <v>26</v>
      </c>
      <c r="U33" s="21">
        <f t="shared" si="10"/>
        <v>-64.333382</v>
      </c>
      <c r="V33" s="21">
        <f t="shared" si="11"/>
        <v>-63.151420999999999</v>
      </c>
    </row>
    <row r="34" spans="2:22" x14ac:dyDescent="0.25">
      <c r="B34">
        <v>16416666666.667</v>
      </c>
      <c r="C34">
        <v>-32.277504</v>
      </c>
      <c r="E34">
        <v>16416666666.667</v>
      </c>
      <c r="F34">
        <v>-41.789867000000001</v>
      </c>
      <c r="H34" s="21">
        <f t="shared" si="0"/>
        <v>21.041666666666998</v>
      </c>
      <c r="I34" s="21">
        <f t="shared" si="1"/>
        <v>-63.920085999999998</v>
      </c>
      <c r="J34" s="21">
        <f t="shared" si="2"/>
        <v>-38.195174999999999</v>
      </c>
      <c r="L34" s="21">
        <f t="shared" si="3"/>
        <v>23.166666666666998</v>
      </c>
      <c r="M34" s="21">
        <f t="shared" si="4"/>
        <v>-44.830345000000001</v>
      </c>
      <c r="N34" s="21">
        <f t="shared" si="5"/>
        <v>-53.855240000000002</v>
      </c>
      <c r="P34" s="38">
        <f t="shared" si="6"/>
        <v>25.291666666666998</v>
      </c>
      <c r="Q34" s="21">
        <f t="shared" si="7"/>
        <v>-83.478424000000004</v>
      </c>
      <c r="R34" s="21">
        <f t="shared" si="8"/>
        <v>-57.402766999999997</v>
      </c>
      <c r="S34" s="29"/>
      <c r="T34" s="21">
        <f t="shared" si="9"/>
        <v>26</v>
      </c>
      <c r="U34" s="21">
        <f t="shared" si="10"/>
        <v>-64.341155999999998</v>
      </c>
      <c r="V34" s="21">
        <f t="shared" si="11"/>
        <v>-63.162796</v>
      </c>
    </row>
    <row r="35" spans="2:22" x14ac:dyDescent="0.25">
      <c r="B35">
        <v>16833333333.333</v>
      </c>
      <c r="C35">
        <v>-31.082761999999999</v>
      </c>
      <c r="E35">
        <v>16833333333.333</v>
      </c>
      <c r="F35">
        <v>-41.637084999999999</v>
      </c>
      <c r="H35" s="21">
        <f t="shared" ref="H35:H51" si="12">B95/1000000000</f>
        <v>21.333333333333002</v>
      </c>
      <c r="I35" s="21">
        <f t="shared" ref="I35:I51" si="13">C95</f>
        <v>-63.782069999999997</v>
      </c>
      <c r="J35" s="21">
        <f t="shared" ref="J35:J51" si="14">F95</f>
        <v>-37.987034000000001</v>
      </c>
      <c r="L35" s="21">
        <f t="shared" ref="L35:L51" si="15">B149/1000000000</f>
        <v>23.333333333333002</v>
      </c>
      <c r="M35" s="21">
        <f t="shared" ref="M35:M51" si="16">C149</f>
        <v>-44.799487999999997</v>
      </c>
      <c r="N35" s="21">
        <f t="shared" ref="N35:N51" si="17">F149</f>
        <v>-53.754185</v>
      </c>
      <c r="P35" s="38">
        <f t="shared" ref="P35:P51" si="18">B203/1000000000</f>
        <v>25.333333333333002</v>
      </c>
      <c r="Q35" s="21">
        <f t="shared" ref="Q35:Q51" si="19">C203</f>
        <v>-83.853606999999997</v>
      </c>
      <c r="R35" s="21">
        <f t="shared" ref="R35:R51" si="20">F203</f>
        <v>-57.526263999999998</v>
      </c>
      <c r="S35" s="29"/>
      <c r="T35" s="21">
        <f t="shared" ref="T35:T51" si="21">B257/1000000000</f>
        <v>26</v>
      </c>
      <c r="U35" s="21">
        <f t="shared" ref="U35:U51" si="22">C257</f>
        <v>-64.333663999999999</v>
      </c>
      <c r="V35" s="21">
        <f t="shared" ref="V35:V51" si="23">F257</f>
        <v>-63.165863000000002</v>
      </c>
    </row>
    <row r="36" spans="2:22" x14ac:dyDescent="0.25">
      <c r="B36">
        <v>17250000000</v>
      </c>
      <c r="C36">
        <v>-30.740995000000002</v>
      </c>
      <c r="E36">
        <v>17250000000</v>
      </c>
      <c r="F36">
        <v>-42.119723999999998</v>
      </c>
      <c r="H36" s="21">
        <f t="shared" si="12"/>
        <v>21.625</v>
      </c>
      <c r="I36" s="21">
        <f t="shared" si="13"/>
        <v>-63.598464999999997</v>
      </c>
      <c r="J36" s="21">
        <f t="shared" si="14"/>
        <v>-37.652614999999997</v>
      </c>
      <c r="L36" s="21">
        <f t="shared" si="15"/>
        <v>23.5</v>
      </c>
      <c r="M36" s="21">
        <f t="shared" si="16"/>
        <v>-44.639522999999997</v>
      </c>
      <c r="N36" s="21">
        <f t="shared" si="17"/>
        <v>-52.674540999999998</v>
      </c>
      <c r="P36" s="38">
        <f t="shared" si="18"/>
        <v>25.375</v>
      </c>
      <c r="Q36" s="21">
        <f t="shared" si="19"/>
        <v>-83.912102000000004</v>
      </c>
      <c r="R36" s="21">
        <f t="shared" si="20"/>
        <v>-57.744728000000002</v>
      </c>
      <c r="S36" s="29"/>
      <c r="T36" s="21">
        <f t="shared" si="21"/>
        <v>26</v>
      </c>
      <c r="U36" s="21">
        <f t="shared" si="22"/>
        <v>-64.325333000000001</v>
      </c>
      <c r="V36" s="21">
        <f t="shared" si="23"/>
        <v>-63.147708999999999</v>
      </c>
    </row>
    <row r="37" spans="2:22" x14ac:dyDescent="0.25">
      <c r="B37">
        <v>17666666666.667</v>
      </c>
      <c r="C37">
        <v>-31.115088</v>
      </c>
      <c r="E37">
        <v>17666666666.667</v>
      </c>
      <c r="F37">
        <v>-42.855110000000003</v>
      </c>
      <c r="H37" s="21">
        <f t="shared" si="12"/>
        <v>21.916666666666998</v>
      </c>
      <c r="I37" s="21">
        <f t="shared" si="13"/>
        <v>-63.358165999999997</v>
      </c>
      <c r="J37" s="21">
        <f t="shared" si="14"/>
        <v>-37.420150999999997</v>
      </c>
      <c r="L37" s="21">
        <f t="shared" si="15"/>
        <v>23.666666666666998</v>
      </c>
      <c r="M37" s="21">
        <f t="shared" si="16"/>
        <v>-44.944308999999997</v>
      </c>
      <c r="N37" s="21">
        <f t="shared" si="17"/>
        <v>-52.079658999999999</v>
      </c>
      <c r="P37" s="38">
        <f t="shared" si="18"/>
        <v>25.416666666666998</v>
      </c>
      <c r="Q37" s="21">
        <f t="shared" si="19"/>
        <v>-84.333754999999996</v>
      </c>
      <c r="R37" s="21">
        <f t="shared" si="20"/>
        <v>-57.912281</v>
      </c>
      <c r="S37" s="29"/>
      <c r="T37" s="21">
        <f t="shared" si="21"/>
        <v>26</v>
      </c>
      <c r="U37" s="21">
        <f t="shared" si="22"/>
        <v>-64.319595000000007</v>
      </c>
      <c r="V37" s="21">
        <f t="shared" si="23"/>
        <v>-63.146324</v>
      </c>
    </row>
    <row r="38" spans="2:22" x14ac:dyDescent="0.25">
      <c r="B38">
        <v>18083333333.333</v>
      </c>
      <c r="C38">
        <v>-31.750685000000001</v>
      </c>
      <c r="E38">
        <v>18083333333.333</v>
      </c>
      <c r="F38">
        <v>-43.438510999999998</v>
      </c>
      <c r="H38" s="21">
        <f t="shared" si="12"/>
        <v>22.208333333333002</v>
      </c>
      <c r="I38" s="21">
        <f t="shared" si="13"/>
        <v>-63.015186</v>
      </c>
      <c r="J38" s="21">
        <f t="shared" si="14"/>
        <v>-37.060214999999999</v>
      </c>
      <c r="L38" s="21">
        <f t="shared" si="15"/>
        <v>23.833333333333002</v>
      </c>
      <c r="M38" s="21">
        <f t="shared" si="16"/>
        <v>-45.677334000000002</v>
      </c>
      <c r="N38" s="21">
        <f t="shared" si="17"/>
        <v>-51.212398999999998</v>
      </c>
      <c r="P38" s="38">
        <f t="shared" si="18"/>
        <v>25.458333333333002</v>
      </c>
      <c r="Q38" s="21">
        <f t="shared" si="19"/>
        <v>-84.326392999999996</v>
      </c>
      <c r="R38" s="21">
        <f t="shared" si="20"/>
        <v>-57.978293999999998</v>
      </c>
      <c r="S38" s="29"/>
      <c r="T38" s="21">
        <f t="shared" si="21"/>
        <v>26</v>
      </c>
      <c r="U38" s="21">
        <f t="shared" si="22"/>
        <v>-64.325485</v>
      </c>
      <c r="V38" s="21">
        <f t="shared" si="23"/>
        <v>-63.156413999999998</v>
      </c>
    </row>
    <row r="39" spans="2:22" x14ac:dyDescent="0.25">
      <c r="B39">
        <v>18500000000</v>
      </c>
      <c r="C39">
        <v>-32.287318999999997</v>
      </c>
      <c r="E39">
        <v>18500000000</v>
      </c>
      <c r="F39">
        <v>-43.995959999999997</v>
      </c>
      <c r="H39" s="21">
        <f t="shared" si="12"/>
        <v>22.5</v>
      </c>
      <c r="I39" s="21">
        <f t="shared" si="13"/>
        <v>-63.025429000000003</v>
      </c>
      <c r="J39" s="21">
        <f t="shared" si="14"/>
        <v>-36.954987000000003</v>
      </c>
      <c r="L39" s="21">
        <f t="shared" si="15"/>
        <v>24</v>
      </c>
      <c r="M39" s="21">
        <f t="shared" si="16"/>
        <v>-46.270023000000002</v>
      </c>
      <c r="N39" s="21">
        <f t="shared" si="17"/>
        <v>-50.434559</v>
      </c>
      <c r="P39" s="38">
        <f t="shared" si="18"/>
        <v>25.5</v>
      </c>
      <c r="Q39" s="21">
        <f t="shared" si="19"/>
        <v>-84.453568000000004</v>
      </c>
      <c r="R39" s="21">
        <f t="shared" si="20"/>
        <v>-58.376052999999999</v>
      </c>
      <c r="S39" s="29"/>
      <c r="T39" s="21">
        <f t="shared" si="21"/>
        <v>26</v>
      </c>
      <c r="U39" s="21">
        <f t="shared" si="22"/>
        <v>-64.328636000000003</v>
      </c>
      <c r="V39" s="21">
        <f t="shared" si="23"/>
        <v>-63.195335</v>
      </c>
    </row>
    <row r="40" spans="2:22" x14ac:dyDescent="0.25">
      <c r="B40">
        <v>18916666666.667</v>
      </c>
      <c r="C40">
        <v>-32.902576000000003</v>
      </c>
      <c r="E40">
        <v>18916666666.667</v>
      </c>
      <c r="F40">
        <v>-45.148853000000003</v>
      </c>
      <c r="H40" s="21">
        <f t="shared" si="12"/>
        <v>22.791666666666998</v>
      </c>
      <c r="I40" s="21">
        <f t="shared" si="13"/>
        <v>-63.443516000000002</v>
      </c>
      <c r="J40" s="21">
        <f t="shared" si="14"/>
        <v>-36.965770999999997</v>
      </c>
      <c r="L40" s="21">
        <f t="shared" si="15"/>
        <v>24.166666666666998</v>
      </c>
      <c r="M40" s="21">
        <f t="shared" si="16"/>
        <v>-46.903156000000003</v>
      </c>
      <c r="N40" s="21">
        <f t="shared" si="17"/>
        <v>-50.143676999999997</v>
      </c>
      <c r="P40" s="38">
        <f t="shared" si="18"/>
        <v>25.541666666666998</v>
      </c>
      <c r="Q40" s="21">
        <f t="shared" si="19"/>
        <v>-84.540145999999993</v>
      </c>
      <c r="R40" s="21">
        <f t="shared" si="20"/>
        <v>-58.687313000000003</v>
      </c>
      <c r="S40" s="29"/>
      <c r="T40" s="21">
        <f t="shared" si="21"/>
        <v>26</v>
      </c>
      <c r="U40" s="21">
        <f t="shared" si="22"/>
        <v>-64.331619000000003</v>
      </c>
      <c r="V40" s="21">
        <f t="shared" si="23"/>
        <v>-63.196990999999997</v>
      </c>
    </row>
    <row r="41" spans="2:22" x14ac:dyDescent="0.25">
      <c r="B41">
        <v>19333333333.333</v>
      </c>
      <c r="C41">
        <v>-33.430931000000001</v>
      </c>
      <c r="E41">
        <v>19333333333.333</v>
      </c>
      <c r="F41">
        <v>-46.928932000000003</v>
      </c>
      <c r="H41" s="21">
        <f t="shared" si="12"/>
        <v>23.083333333333002</v>
      </c>
      <c r="I41" s="21">
        <f t="shared" si="13"/>
        <v>-64.391281000000006</v>
      </c>
      <c r="J41" s="21">
        <f t="shared" si="14"/>
        <v>-37.044871999999998</v>
      </c>
      <c r="L41" s="21">
        <f t="shared" si="15"/>
        <v>24.333333333333002</v>
      </c>
      <c r="M41" s="21">
        <f t="shared" si="16"/>
        <v>-47.317875000000001</v>
      </c>
      <c r="N41" s="21">
        <f t="shared" si="17"/>
        <v>-49.305283000000003</v>
      </c>
      <c r="P41" s="38">
        <f t="shared" si="18"/>
        <v>25.583333333333002</v>
      </c>
      <c r="Q41" s="21">
        <f t="shared" si="19"/>
        <v>-84.621887000000001</v>
      </c>
      <c r="R41" s="21">
        <f t="shared" si="20"/>
        <v>-58.447994000000001</v>
      </c>
      <c r="S41" s="29"/>
      <c r="T41" s="21">
        <f t="shared" si="21"/>
        <v>26</v>
      </c>
      <c r="U41" s="21">
        <f t="shared" si="22"/>
        <v>-64.321799999999996</v>
      </c>
      <c r="V41" s="21">
        <f t="shared" si="23"/>
        <v>-63.189521999999997</v>
      </c>
    </row>
    <row r="42" spans="2:22" x14ac:dyDescent="0.25">
      <c r="B42">
        <v>19750000000</v>
      </c>
      <c r="C42">
        <v>-34.187542000000001</v>
      </c>
      <c r="E42">
        <v>19750000000</v>
      </c>
      <c r="F42">
        <v>-49.340716999999998</v>
      </c>
      <c r="H42" s="21">
        <f t="shared" si="12"/>
        <v>23.375</v>
      </c>
      <c r="I42" s="21">
        <f t="shared" si="13"/>
        <v>-65.482680999999999</v>
      </c>
      <c r="J42" s="21">
        <f t="shared" si="14"/>
        <v>-37.190902999999999</v>
      </c>
      <c r="L42" s="21">
        <f t="shared" si="15"/>
        <v>24.5</v>
      </c>
      <c r="M42" s="21">
        <f t="shared" si="16"/>
        <v>-48.046954999999997</v>
      </c>
      <c r="N42" s="21">
        <f t="shared" si="17"/>
        <v>-49.090187</v>
      </c>
      <c r="P42" s="38">
        <f t="shared" si="18"/>
        <v>25.625</v>
      </c>
      <c r="Q42" s="21">
        <f t="shared" si="19"/>
        <v>-85.108542999999997</v>
      </c>
      <c r="R42" s="21">
        <f t="shared" si="20"/>
        <v>-58.290188000000001</v>
      </c>
      <c r="S42" s="29"/>
      <c r="T42" s="21">
        <f t="shared" si="21"/>
        <v>26</v>
      </c>
      <c r="U42" s="21">
        <f t="shared" si="22"/>
        <v>-64.323723000000001</v>
      </c>
      <c r="V42" s="21">
        <f t="shared" si="23"/>
        <v>-63.158546000000001</v>
      </c>
    </row>
    <row r="43" spans="2:22" x14ac:dyDescent="0.25">
      <c r="B43">
        <v>20166666666.667</v>
      </c>
      <c r="C43">
        <v>-34.438042000000003</v>
      </c>
      <c r="E43">
        <v>20166666666.667</v>
      </c>
      <c r="F43">
        <v>-52.160423000000002</v>
      </c>
      <c r="H43" s="21">
        <f t="shared" si="12"/>
        <v>23.666666666666998</v>
      </c>
      <c r="I43" s="21">
        <f t="shared" si="13"/>
        <v>-66.848312000000007</v>
      </c>
      <c r="J43" s="21">
        <f t="shared" si="14"/>
        <v>-37.200240999999998</v>
      </c>
      <c r="L43" s="21">
        <f t="shared" si="15"/>
        <v>24.666666666666998</v>
      </c>
      <c r="M43" s="21">
        <f t="shared" si="16"/>
        <v>-49.102893999999999</v>
      </c>
      <c r="N43" s="21">
        <f t="shared" si="17"/>
        <v>-48.509422000000001</v>
      </c>
      <c r="P43" s="38">
        <f t="shared" si="18"/>
        <v>25.666666666666998</v>
      </c>
      <c r="Q43" s="21">
        <f t="shared" si="19"/>
        <v>-85.264977000000002</v>
      </c>
      <c r="R43" s="21">
        <f t="shared" si="20"/>
        <v>-58.791274999999999</v>
      </c>
      <c r="S43" s="29"/>
      <c r="T43" s="21">
        <f t="shared" si="21"/>
        <v>26</v>
      </c>
      <c r="U43" s="21">
        <f t="shared" si="22"/>
        <v>-64.328766000000002</v>
      </c>
      <c r="V43" s="21">
        <f t="shared" si="23"/>
        <v>-63.157066</v>
      </c>
    </row>
    <row r="44" spans="2:22" x14ac:dyDescent="0.25">
      <c r="B44">
        <v>20583333333.333</v>
      </c>
      <c r="C44">
        <v>-34.536090999999999</v>
      </c>
      <c r="E44">
        <v>20583333333.333</v>
      </c>
      <c r="F44">
        <v>-55.929996000000003</v>
      </c>
      <c r="H44" s="21">
        <f t="shared" si="12"/>
        <v>23.958333333333002</v>
      </c>
      <c r="I44" s="21">
        <f t="shared" si="13"/>
        <v>-68.473572000000004</v>
      </c>
      <c r="J44" s="21">
        <f t="shared" si="14"/>
        <v>-37.712947999999997</v>
      </c>
      <c r="L44" s="21">
        <f t="shared" si="15"/>
        <v>24.833333333333002</v>
      </c>
      <c r="M44" s="21">
        <f t="shared" si="16"/>
        <v>-49.626865000000002</v>
      </c>
      <c r="N44" s="21">
        <f t="shared" si="17"/>
        <v>-48.608269</v>
      </c>
      <c r="P44" s="38">
        <f t="shared" si="18"/>
        <v>25.708333333333002</v>
      </c>
      <c r="Q44" s="21">
        <f t="shared" si="19"/>
        <v>-85.342087000000006</v>
      </c>
      <c r="R44" s="21">
        <f t="shared" si="20"/>
        <v>-58.557701000000002</v>
      </c>
      <c r="S44" s="29"/>
      <c r="T44" s="21">
        <f t="shared" si="21"/>
        <v>26</v>
      </c>
      <c r="U44" s="21">
        <f t="shared" si="22"/>
        <v>-64.326172</v>
      </c>
      <c r="V44" s="21">
        <f t="shared" si="23"/>
        <v>-63.153193999999999</v>
      </c>
    </row>
    <row r="45" spans="2:22" x14ac:dyDescent="0.25">
      <c r="B45">
        <v>21000000000</v>
      </c>
      <c r="C45">
        <v>-34.132342999999999</v>
      </c>
      <c r="E45">
        <v>21000000000</v>
      </c>
      <c r="F45">
        <v>-59.516232000000002</v>
      </c>
      <c r="H45" s="21">
        <f t="shared" si="12"/>
        <v>24.25</v>
      </c>
      <c r="I45" s="21">
        <f t="shared" si="13"/>
        <v>-70.313323999999994</v>
      </c>
      <c r="J45" s="21">
        <f t="shared" si="14"/>
        <v>-38.232787999999999</v>
      </c>
      <c r="L45" s="21">
        <f t="shared" si="15"/>
        <v>25</v>
      </c>
      <c r="M45" s="21">
        <f t="shared" si="16"/>
        <v>-50.216076000000001</v>
      </c>
      <c r="N45" s="21">
        <f t="shared" si="17"/>
        <v>-48.596474000000001</v>
      </c>
      <c r="P45" s="38">
        <f t="shared" si="18"/>
        <v>25.75</v>
      </c>
      <c r="Q45" s="21">
        <f t="shared" si="19"/>
        <v>-85.300751000000005</v>
      </c>
      <c r="R45" s="21">
        <f t="shared" si="20"/>
        <v>-58.308022000000001</v>
      </c>
      <c r="S45" s="29"/>
      <c r="T45" s="21">
        <f t="shared" si="21"/>
        <v>26</v>
      </c>
      <c r="U45" s="21">
        <f t="shared" si="22"/>
        <v>-64.332245</v>
      </c>
      <c r="V45" s="21">
        <f t="shared" si="23"/>
        <v>-63.175716000000001</v>
      </c>
    </row>
    <row r="46" spans="2:22" x14ac:dyDescent="0.25">
      <c r="B46">
        <v>21416666666.667</v>
      </c>
      <c r="C46">
        <v>-33.423603</v>
      </c>
      <c r="E46">
        <v>21416666666.667</v>
      </c>
      <c r="F46">
        <v>-58.49736</v>
      </c>
      <c r="H46" s="21">
        <f t="shared" si="12"/>
        <v>24.541666666666998</v>
      </c>
      <c r="I46" s="21">
        <f t="shared" si="13"/>
        <v>-72.095268000000004</v>
      </c>
      <c r="J46" s="21">
        <f t="shared" si="14"/>
        <v>-38.956550999999997</v>
      </c>
      <c r="L46" s="21">
        <f t="shared" si="15"/>
        <v>25.166666666666998</v>
      </c>
      <c r="M46" s="21">
        <f t="shared" si="16"/>
        <v>-50.269272000000001</v>
      </c>
      <c r="N46" s="21">
        <f t="shared" si="17"/>
        <v>-48.169888</v>
      </c>
      <c r="P46" s="38">
        <f t="shared" si="18"/>
        <v>25.791666666666998</v>
      </c>
      <c r="Q46" s="21">
        <f t="shared" si="19"/>
        <v>-84.851791000000006</v>
      </c>
      <c r="R46" s="21">
        <f t="shared" si="20"/>
        <v>-58.297279000000003</v>
      </c>
      <c r="S46" s="29"/>
      <c r="T46" s="21">
        <f t="shared" si="21"/>
        <v>26</v>
      </c>
      <c r="U46" s="21">
        <f t="shared" si="22"/>
        <v>-64.331985000000003</v>
      </c>
      <c r="V46" s="21">
        <f t="shared" si="23"/>
        <v>-63.161560000000001</v>
      </c>
    </row>
    <row r="47" spans="2:22" x14ac:dyDescent="0.25">
      <c r="B47">
        <v>21833333333.333</v>
      </c>
      <c r="C47">
        <v>-32.323151000000003</v>
      </c>
      <c r="E47">
        <v>21833333333.333</v>
      </c>
      <c r="F47">
        <v>-54.017960000000002</v>
      </c>
      <c r="H47" s="21">
        <f t="shared" si="12"/>
        <v>24.833333333333002</v>
      </c>
      <c r="I47" s="21">
        <f t="shared" si="13"/>
        <v>-73.816176999999996</v>
      </c>
      <c r="J47" s="21">
        <f t="shared" si="14"/>
        <v>-39.581069999999997</v>
      </c>
      <c r="L47" s="21">
        <f t="shared" si="15"/>
        <v>25.333333333333002</v>
      </c>
      <c r="M47" s="21">
        <f t="shared" si="16"/>
        <v>-51.082180000000001</v>
      </c>
      <c r="N47" s="21">
        <f t="shared" si="17"/>
        <v>-48.382342999999999</v>
      </c>
      <c r="P47" s="38">
        <f t="shared" si="18"/>
        <v>25.833333333333002</v>
      </c>
      <c r="Q47" s="21">
        <f t="shared" si="19"/>
        <v>-84.939628999999996</v>
      </c>
      <c r="R47" s="21">
        <f t="shared" si="20"/>
        <v>-58.654572000000002</v>
      </c>
      <c r="S47" s="29"/>
      <c r="T47" s="21">
        <f t="shared" si="21"/>
        <v>26</v>
      </c>
      <c r="U47" s="21">
        <f t="shared" si="22"/>
        <v>-64.321251000000004</v>
      </c>
      <c r="V47" s="21">
        <f t="shared" si="23"/>
        <v>-63.156875999999997</v>
      </c>
    </row>
    <row r="48" spans="2:22" x14ac:dyDescent="0.25">
      <c r="B48">
        <v>22250000000</v>
      </c>
      <c r="C48">
        <v>-30.988123000000002</v>
      </c>
      <c r="E48">
        <v>22250000000</v>
      </c>
      <c r="F48">
        <v>-47.738444999999999</v>
      </c>
      <c r="H48" s="21">
        <f t="shared" si="12"/>
        <v>25.125</v>
      </c>
      <c r="I48" s="21">
        <f t="shared" si="13"/>
        <v>-74.457367000000005</v>
      </c>
      <c r="J48" s="21">
        <f t="shared" si="14"/>
        <v>-40.187061</v>
      </c>
      <c r="L48" s="21">
        <f t="shared" si="15"/>
        <v>25.5</v>
      </c>
      <c r="M48" s="21">
        <f t="shared" si="16"/>
        <v>-51.744639999999997</v>
      </c>
      <c r="N48" s="21">
        <f t="shared" si="17"/>
        <v>-48.113464</v>
      </c>
      <c r="P48" s="38">
        <f t="shared" si="18"/>
        <v>25.875</v>
      </c>
      <c r="Q48" s="21">
        <f t="shared" si="19"/>
        <v>-84.815269000000001</v>
      </c>
      <c r="R48" s="21">
        <f t="shared" si="20"/>
        <v>-58.709617999999999</v>
      </c>
      <c r="S48" s="29"/>
      <c r="T48" s="21">
        <f t="shared" si="21"/>
        <v>26</v>
      </c>
      <c r="U48" s="21">
        <f t="shared" si="22"/>
        <v>-64.298858999999993</v>
      </c>
      <c r="V48" s="21">
        <f t="shared" si="23"/>
        <v>-63.159275000000001</v>
      </c>
    </row>
    <row r="49" spans="2:22" x14ac:dyDescent="0.25">
      <c r="B49">
        <v>22666666666.667</v>
      </c>
      <c r="C49">
        <v>-29.607956000000001</v>
      </c>
      <c r="E49">
        <v>22666666666.667</v>
      </c>
      <c r="F49">
        <v>-44.112884999999999</v>
      </c>
      <c r="H49" s="21">
        <f t="shared" si="12"/>
        <v>25.416666666666998</v>
      </c>
      <c r="I49" s="21">
        <f t="shared" si="13"/>
        <v>-73.761436000000003</v>
      </c>
      <c r="J49" s="21">
        <f t="shared" si="14"/>
        <v>-40.840938999999999</v>
      </c>
      <c r="L49" s="21">
        <f t="shared" si="15"/>
        <v>25.666666666666998</v>
      </c>
      <c r="M49" s="21">
        <f t="shared" si="16"/>
        <v>-52.090389000000002</v>
      </c>
      <c r="N49" s="21">
        <f t="shared" si="17"/>
        <v>-48.394894000000001</v>
      </c>
      <c r="P49" s="38">
        <f t="shared" si="18"/>
        <v>25.916666666666998</v>
      </c>
      <c r="Q49" s="21">
        <f t="shared" si="19"/>
        <v>-85.035492000000005</v>
      </c>
      <c r="R49" s="21">
        <f t="shared" si="20"/>
        <v>-59.092274000000003</v>
      </c>
      <c r="S49" s="29"/>
      <c r="T49" s="21">
        <f t="shared" si="21"/>
        <v>26</v>
      </c>
      <c r="U49" s="21">
        <f t="shared" si="22"/>
        <v>-64.293655000000001</v>
      </c>
      <c r="V49" s="21">
        <f t="shared" si="23"/>
        <v>-63.158442999999998</v>
      </c>
    </row>
    <row r="50" spans="2:22" x14ac:dyDescent="0.25">
      <c r="B50">
        <v>23083333333.333</v>
      </c>
      <c r="C50">
        <v>-28.717932000000001</v>
      </c>
      <c r="E50">
        <v>23083333333.333</v>
      </c>
      <c r="F50">
        <v>-41.477618999999997</v>
      </c>
      <c r="H50" s="21">
        <f t="shared" si="12"/>
        <v>25.708333333333002</v>
      </c>
      <c r="I50" s="21">
        <f t="shared" si="13"/>
        <v>-72.741302000000005</v>
      </c>
      <c r="J50" s="21">
        <f t="shared" si="14"/>
        <v>-41.439632000000003</v>
      </c>
      <c r="L50" s="21">
        <f t="shared" si="15"/>
        <v>25.833333333333002</v>
      </c>
      <c r="M50" s="21">
        <f t="shared" si="16"/>
        <v>-52.232632000000002</v>
      </c>
      <c r="N50" s="21">
        <f t="shared" si="17"/>
        <v>-47.945445999999997</v>
      </c>
      <c r="P50" s="38">
        <f t="shared" si="18"/>
        <v>25.958333333333002</v>
      </c>
      <c r="Q50" s="21">
        <f t="shared" si="19"/>
        <v>-85.410301000000004</v>
      </c>
      <c r="R50" s="21">
        <f t="shared" si="20"/>
        <v>-58.99736</v>
      </c>
      <c r="S50" s="29"/>
      <c r="T50" s="21">
        <f t="shared" si="21"/>
        <v>26</v>
      </c>
      <c r="U50" s="21">
        <f t="shared" si="22"/>
        <v>-64.318686999999997</v>
      </c>
      <c r="V50" s="21">
        <f t="shared" si="23"/>
        <v>-63.160839000000003</v>
      </c>
    </row>
    <row r="51" spans="2:22" x14ac:dyDescent="0.25">
      <c r="B51">
        <v>23500000000</v>
      </c>
      <c r="C51">
        <v>-28.44257</v>
      </c>
      <c r="E51">
        <v>23500000000</v>
      </c>
      <c r="F51">
        <v>-39.240882999999997</v>
      </c>
      <c r="H51" s="21">
        <f t="shared" si="12"/>
        <v>26</v>
      </c>
      <c r="I51" s="21">
        <f t="shared" si="13"/>
        <v>-72.193068999999994</v>
      </c>
      <c r="J51" s="21">
        <f t="shared" si="14"/>
        <v>-41.931797000000003</v>
      </c>
      <c r="L51" s="21">
        <f t="shared" si="15"/>
        <v>26</v>
      </c>
      <c r="M51" s="21">
        <f t="shared" si="16"/>
        <v>-52.231048999999999</v>
      </c>
      <c r="N51" s="21">
        <f t="shared" si="17"/>
        <v>-47.938557000000003</v>
      </c>
      <c r="P51" s="38">
        <f t="shared" si="18"/>
        <v>26</v>
      </c>
      <c r="Q51" s="21">
        <f t="shared" si="19"/>
        <v>-85.926490999999999</v>
      </c>
      <c r="R51" s="21">
        <f t="shared" si="20"/>
        <v>-58.855587</v>
      </c>
      <c r="S51" s="29"/>
      <c r="T51" s="21">
        <f t="shared" si="21"/>
        <v>26</v>
      </c>
      <c r="U51" s="21">
        <f t="shared" si="22"/>
        <v>-64.336731</v>
      </c>
      <c r="V51" s="21">
        <f t="shared" si="23"/>
        <v>-63.141452999999998</v>
      </c>
    </row>
    <row r="52" spans="2:22" x14ac:dyDescent="0.25">
      <c r="B52">
        <v>23916666666.667</v>
      </c>
      <c r="C52">
        <v>-29.106276000000001</v>
      </c>
      <c r="E52">
        <v>23916666666.667</v>
      </c>
      <c r="F52">
        <v>-37.187168</v>
      </c>
    </row>
    <row r="53" spans="2:22" x14ac:dyDescent="0.25">
      <c r="B53">
        <v>24333333333.333</v>
      </c>
      <c r="C53">
        <v>-30.319026999999998</v>
      </c>
      <c r="E53">
        <v>24333333333.333</v>
      </c>
      <c r="F53">
        <v>-35.388041999999999</v>
      </c>
    </row>
    <row r="54" spans="2:22" x14ac:dyDescent="0.25">
      <c r="B54">
        <v>24750000000</v>
      </c>
      <c r="C54">
        <v>-31.603956</v>
      </c>
      <c r="E54">
        <v>24750000000</v>
      </c>
      <c r="F54">
        <v>-33.563727999999998</v>
      </c>
    </row>
    <row r="55" spans="2:22" x14ac:dyDescent="0.25">
      <c r="B55">
        <v>25166666666.667</v>
      </c>
      <c r="C55">
        <v>-32.825305999999998</v>
      </c>
      <c r="E55">
        <v>25166666666.667</v>
      </c>
      <c r="F55">
        <v>-31.860353</v>
      </c>
    </row>
    <row r="56" spans="2:22" x14ac:dyDescent="0.25">
      <c r="B56">
        <v>25583333333.333</v>
      </c>
      <c r="C56">
        <v>-33.689323000000002</v>
      </c>
      <c r="E56">
        <v>25583333333.333</v>
      </c>
      <c r="F56">
        <v>-29.966391000000002</v>
      </c>
    </row>
    <row r="57" spans="2:22" x14ac:dyDescent="0.25">
      <c r="B57">
        <v>26000000000</v>
      </c>
      <c r="C57">
        <v>-34.352328999999997</v>
      </c>
      <c r="E57">
        <v>26000000000</v>
      </c>
      <c r="F57">
        <v>-28.759340000000002</v>
      </c>
    </row>
    <row r="58" spans="2:22" x14ac:dyDescent="0.25">
      <c r="B58" t="s">
        <v>26</v>
      </c>
      <c r="E58" t="s">
        <v>26</v>
      </c>
    </row>
    <row r="61" spans="2:22" x14ac:dyDescent="0.25">
      <c r="B61" t="s">
        <v>27</v>
      </c>
      <c r="E61" t="s">
        <v>27</v>
      </c>
    </row>
    <row r="62" spans="2:22" x14ac:dyDescent="0.25">
      <c r="B62" t="s">
        <v>22</v>
      </c>
      <c r="C62" t="s">
        <v>238</v>
      </c>
      <c r="E62" t="s">
        <v>22</v>
      </c>
      <c r="F62" t="s">
        <v>238</v>
      </c>
    </row>
    <row r="63" spans="2:22" x14ac:dyDescent="0.25">
      <c r="B63">
        <v>12000000000</v>
      </c>
      <c r="C63">
        <v>-69.234650000000002</v>
      </c>
      <c r="E63">
        <v>12000000000</v>
      </c>
      <c r="F63">
        <v>-45.040309999999998</v>
      </c>
    </row>
    <row r="64" spans="2:22" x14ac:dyDescent="0.25">
      <c r="B64">
        <v>12291666666.667</v>
      </c>
      <c r="C64">
        <v>-69.813880999999995</v>
      </c>
      <c r="E64">
        <v>12291666666.667</v>
      </c>
      <c r="F64">
        <v>-44.972115000000002</v>
      </c>
    </row>
    <row r="65" spans="2:6" x14ac:dyDescent="0.25">
      <c r="B65">
        <v>12583333333.333</v>
      </c>
      <c r="C65">
        <v>-70.866066000000004</v>
      </c>
      <c r="E65">
        <v>12583333333.333</v>
      </c>
      <c r="F65">
        <v>-44.701923000000001</v>
      </c>
    </row>
    <row r="66" spans="2:6" x14ac:dyDescent="0.25">
      <c r="B66">
        <v>12875000000</v>
      </c>
      <c r="C66">
        <v>-71.720100000000002</v>
      </c>
      <c r="E66">
        <v>12875000000</v>
      </c>
      <c r="F66">
        <v>-44.411572</v>
      </c>
    </row>
    <row r="67" spans="2:6" x14ac:dyDescent="0.25">
      <c r="B67">
        <v>13166666666.667</v>
      </c>
      <c r="C67">
        <v>-72.543334999999999</v>
      </c>
      <c r="E67">
        <v>13166666666.667</v>
      </c>
      <c r="F67">
        <v>-44.024360999999999</v>
      </c>
    </row>
    <row r="68" spans="2:6" x14ac:dyDescent="0.25">
      <c r="B68">
        <v>13458333333.333</v>
      </c>
      <c r="C68">
        <v>-72.963302999999996</v>
      </c>
      <c r="E68">
        <v>13458333333.333</v>
      </c>
      <c r="F68">
        <v>-43.582507999999997</v>
      </c>
    </row>
    <row r="69" spans="2:6" x14ac:dyDescent="0.25">
      <c r="B69">
        <v>13750000000</v>
      </c>
      <c r="C69">
        <v>-73.492226000000002</v>
      </c>
      <c r="E69">
        <v>13750000000</v>
      </c>
      <c r="F69">
        <v>-43.159115</v>
      </c>
    </row>
    <row r="70" spans="2:6" x14ac:dyDescent="0.25">
      <c r="B70">
        <v>14041666666.667</v>
      </c>
      <c r="C70">
        <v>-73.827133000000003</v>
      </c>
      <c r="E70">
        <v>14041666666.667</v>
      </c>
      <c r="F70">
        <v>-42.435825000000001</v>
      </c>
    </row>
    <row r="71" spans="2:6" x14ac:dyDescent="0.25">
      <c r="B71">
        <v>14333333333.333</v>
      </c>
      <c r="C71">
        <v>-74.289505000000005</v>
      </c>
      <c r="E71">
        <v>14333333333.333</v>
      </c>
      <c r="F71">
        <v>-41.819954000000003</v>
      </c>
    </row>
    <row r="72" spans="2:6" x14ac:dyDescent="0.25">
      <c r="B72">
        <v>14625000000</v>
      </c>
      <c r="C72">
        <v>-75.222313</v>
      </c>
      <c r="E72">
        <v>14625000000</v>
      </c>
      <c r="F72">
        <v>-41.299252000000003</v>
      </c>
    </row>
    <row r="73" spans="2:6" x14ac:dyDescent="0.25">
      <c r="B73">
        <v>14916666666.667</v>
      </c>
      <c r="C73">
        <v>-77.025215000000003</v>
      </c>
      <c r="E73">
        <v>14916666666.667</v>
      </c>
      <c r="F73">
        <v>-41.070782000000001</v>
      </c>
    </row>
    <row r="74" spans="2:6" x14ac:dyDescent="0.25">
      <c r="B74">
        <v>15208333333.333</v>
      </c>
      <c r="C74">
        <v>-80.006484999999998</v>
      </c>
      <c r="E74">
        <v>15208333333.333</v>
      </c>
      <c r="F74">
        <v>-41.118988000000002</v>
      </c>
    </row>
    <row r="75" spans="2:6" x14ac:dyDescent="0.25">
      <c r="B75">
        <v>15500000000</v>
      </c>
      <c r="C75">
        <v>-83.844963000000007</v>
      </c>
      <c r="E75">
        <v>15500000000</v>
      </c>
      <c r="F75">
        <v>-41.189846000000003</v>
      </c>
    </row>
    <row r="76" spans="2:6" x14ac:dyDescent="0.25">
      <c r="B76">
        <v>15791666666.667</v>
      </c>
      <c r="C76">
        <v>-84.837295999999995</v>
      </c>
      <c r="E76">
        <v>15791666666.667</v>
      </c>
      <c r="F76">
        <v>-41.169769000000002</v>
      </c>
    </row>
    <row r="77" spans="2:6" x14ac:dyDescent="0.25">
      <c r="B77">
        <v>16083333333.333</v>
      </c>
      <c r="C77">
        <v>-83.071563999999995</v>
      </c>
      <c r="E77">
        <v>16083333333.333</v>
      </c>
      <c r="F77">
        <v>-41.242930999999999</v>
      </c>
    </row>
    <row r="78" spans="2:6" x14ac:dyDescent="0.25">
      <c r="B78">
        <v>16375000000</v>
      </c>
      <c r="C78">
        <v>-78.69632</v>
      </c>
      <c r="E78">
        <v>16375000000</v>
      </c>
      <c r="F78">
        <v>-41.140979999999999</v>
      </c>
    </row>
    <row r="79" spans="2:6" x14ac:dyDescent="0.25">
      <c r="B79">
        <v>16666666666.667</v>
      </c>
      <c r="C79">
        <v>-75.109009</v>
      </c>
      <c r="E79">
        <v>16666666666.667</v>
      </c>
      <c r="F79">
        <v>-40.962639000000003</v>
      </c>
    </row>
    <row r="80" spans="2:6" x14ac:dyDescent="0.25">
      <c r="B80">
        <v>16958333333.333</v>
      </c>
      <c r="C80">
        <v>-72.242455000000007</v>
      </c>
      <c r="E80">
        <v>16958333333.333</v>
      </c>
      <c r="F80">
        <v>-40.553516000000002</v>
      </c>
    </row>
    <row r="81" spans="2:6" x14ac:dyDescent="0.25">
      <c r="B81">
        <v>17250000000</v>
      </c>
      <c r="C81">
        <v>-70.112990999999994</v>
      </c>
      <c r="E81">
        <v>17250000000</v>
      </c>
      <c r="F81">
        <v>-40.238495</v>
      </c>
    </row>
    <row r="82" spans="2:6" x14ac:dyDescent="0.25">
      <c r="B82">
        <v>17541666666.667</v>
      </c>
      <c r="C82">
        <v>-68.918114000000003</v>
      </c>
      <c r="E82">
        <v>17541666666.667</v>
      </c>
      <c r="F82">
        <v>-40.036354000000003</v>
      </c>
    </row>
    <row r="83" spans="2:6" x14ac:dyDescent="0.25">
      <c r="B83">
        <v>17833333333.333</v>
      </c>
      <c r="C83">
        <v>-68.317329000000001</v>
      </c>
      <c r="E83">
        <v>17833333333.333</v>
      </c>
      <c r="F83">
        <v>-39.85239</v>
      </c>
    </row>
    <row r="84" spans="2:6" x14ac:dyDescent="0.25">
      <c r="B84">
        <v>18125000000</v>
      </c>
      <c r="C84">
        <v>-67.960037</v>
      </c>
      <c r="E84">
        <v>18125000000</v>
      </c>
      <c r="F84">
        <v>-39.743434999999998</v>
      </c>
    </row>
    <row r="85" spans="2:6" x14ac:dyDescent="0.25">
      <c r="B85">
        <v>18416666666.667</v>
      </c>
      <c r="C85">
        <v>-67.737494999999996</v>
      </c>
      <c r="E85">
        <v>18416666666.667</v>
      </c>
      <c r="F85">
        <v>-39.779572000000002</v>
      </c>
    </row>
    <row r="86" spans="2:6" x14ac:dyDescent="0.25">
      <c r="B86">
        <v>18708333333.333</v>
      </c>
      <c r="C86">
        <v>-67.317757</v>
      </c>
      <c r="E86">
        <v>18708333333.333</v>
      </c>
      <c r="F86">
        <v>-39.690807</v>
      </c>
    </row>
    <row r="87" spans="2:6" x14ac:dyDescent="0.25">
      <c r="B87">
        <v>19000000000</v>
      </c>
      <c r="C87">
        <v>-66.651961999999997</v>
      </c>
      <c r="E87">
        <v>19000000000</v>
      </c>
      <c r="F87">
        <v>-39.518078000000003</v>
      </c>
    </row>
    <row r="88" spans="2:6" x14ac:dyDescent="0.25">
      <c r="B88">
        <v>19291666666.667</v>
      </c>
      <c r="C88">
        <v>-65.830132000000006</v>
      </c>
      <c r="E88">
        <v>19291666666.667</v>
      </c>
      <c r="F88">
        <v>-39.191074</v>
      </c>
    </row>
    <row r="89" spans="2:6" x14ac:dyDescent="0.25">
      <c r="B89">
        <v>19583333333.333</v>
      </c>
      <c r="C89">
        <v>-65.670921000000007</v>
      </c>
      <c r="E89">
        <v>19583333333.333</v>
      </c>
      <c r="F89">
        <v>-38.837021</v>
      </c>
    </row>
    <row r="90" spans="2:6" x14ac:dyDescent="0.25">
      <c r="B90">
        <v>19875000000</v>
      </c>
      <c r="C90">
        <v>-66.733215000000001</v>
      </c>
      <c r="E90">
        <v>19875000000</v>
      </c>
      <c r="F90">
        <v>-38.637424000000003</v>
      </c>
    </row>
    <row r="91" spans="2:6" x14ac:dyDescent="0.25">
      <c r="B91">
        <v>20166666666.667</v>
      </c>
      <c r="C91">
        <v>-67.007689999999997</v>
      </c>
      <c r="E91">
        <v>20166666666.667</v>
      </c>
      <c r="F91">
        <v>-38.526249</v>
      </c>
    </row>
    <row r="92" spans="2:6" x14ac:dyDescent="0.25">
      <c r="B92">
        <v>20458333333.333</v>
      </c>
      <c r="C92">
        <v>-66.251480000000001</v>
      </c>
      <c r="E92">
        <v>20458333333.333</v>
      </c>
      <c r="F92">
        <v>-38.530383999999998</v>
      </c>
    </row>
    <row r="93" spans="2:6" x14ac:dyDescent="0.25">
      <c r="B93">
        <v>20750000000</v>
      </c>
      <c r="C93">
        <v>-64.609924000000007</v>
      </c>
      <c r="E93">
        <v>20750000000</v>
      </c>
      <c r="F93">
        <v>-38.363391999999997</v>
      </c>
    </row>
    <row r="94" spans="2:6" x14ac:dyDescent="0.25">
      <c r="B94">
        <v>21041666666.667</v>
      </c>
      <c r="C94">
        <v>-63.920085999999998</v>
      </c>
      <c r="E94">
        <v>21041666666.667</v>
      </c>
      <c r="F94">
        <v>-38.195174999999999</v>
      </c>
    </row>
    <row r="95" spans="2:6" x14ac:dyDescent="0.25">
      <c r="B95">
        <v>21333333333.333</v>
      </c>
      <c r="C95">
        <v>-63.782069999999997</v>
      </c>
      <c r="E95">
        <v>21333333333.333</v>
      </c>
      <c r="F95">
        <v>-37.987034000000001</v>
      </c>
    </row>
    <row r="96" spans="2:6" x14ac:dyDescent="0.25">
      <c r="B96">
        <v>21625000000</v>
      </c>
      <c r="C96">
        <v>-63.598464999999997</v>
      </c>
      <c r="E96">
        <v>21625000000</v>
      </c>
      <c r="F96">
        <v>-37.652614999999997</v>
      </c>
    </row>
    <row r="97" spans="2:6" x14ac:dyDescent="0.25">
      <c r="B97">
        <v>21916666666.667</v>
      </c>
      <c r="C97">
        <v>-63.358165999999997</v>
      </c>
      <c r="E97">
        <v>21916666666.667</v>
      </c>
      <c r="F97">
        <v>-37.420150999999997</v>
      </c>
    </row>
    <row r="98" spans="2:6" x14ac:dyDescent="0.25">
      <c r="B98">
        <v>22208333333.333</v>
      </c>
      <c r="C98">
        <v>-63.015186</v>
      </c>
      <c r="E98">
        <v>22208333333.333</v>
      </c>
      <c r="F98">
        <v>-37.060214999999999</v>
      </c>
    </row>
    <row r="99" spans="2:6" x14ac:dyDescent="0.25">
      <c r="B99">
        <v>22500000000</v>
      </c>
      <c r="C99">
        <v>-63.025429000000003</v>
      </c>
      <c r="E99">
        <v>22500000000</v>
      </c>
      <c r="F99">
        <v>-36.954987000000003</v>
      </c>
    </row>
    <row r="100" spans="2:6" x14ac:dyDescent="0.25">
      <c r="B100">
        <v>22791666666.667</v>
      </c>
      <c r="C100">
        <v>-63.443516000000002</v>
      </c>
      <c r="E100">
        <v>22791666666.667</v>
      </c>
      <c r="F100">
        <v>-36.965770999999997</v>
      </c>
    </row>
    <row r="101" spans="2:6" x14ac:dyDescent="0.25">
      <c r="B101">
        <v>23083333333.333</v>
      </c>
      <c r="C101">
        <v>-64.391281000000006</v>
      </c>
      <c r="E101">
        <v>23083333333.333</v>
      </c>
      <c r="F101">
        <v>-37.044871999999998</v>
      </c>
    </row>
    <row r="102" spans="2:6" x14ac:dyDescent="0.25">
      <c r="B102">
        <v>23375000000</v>
      </c>
      <c r="C102">
        <v>-65.482680999999999</v>
      </c>
      <c r="E102">
        <v>23375000000</v>
      </c>
      <c r="F102">
        <v>-37.190902999999999</v>
      </c>
    </row>
    <row r="103" spans="2:6" x14ac:dyDescent="0.25">
      <c r="B103">
        <v>23666666666.667</v>
      </c>
      <c r="C103">
        <v>-66.848312000000007</v>
      </c>
      <c r="E103">
        <v>23666666666.667</v>
      </c>
      <c r="F103">
        <v>-37.200240999999998</v>
      </c>
    </row>
    <row r="104" spans="2:6" x14ac:dyDescent="0.25">
      <c r="B104">
        <v>23958333333.333</v>
      </c>
      <c r="C104">
        <v>-68.473572000000004</v>
      </c>
      <c r="E104">
        <v>23958333333.333</v>
      </c>
      <c r="F104">
        <v>-37.712947999999997</v>
      </c>
    </row>
    <row r="105" spans="2:6" x14ac:dyDescent="0.25">
      <c r="B105">
        <v>24250000000</v>
      </c>
      <c r="C105">
        <v>-70.313323999999994</v>
      </c>
      <c r="E105">
        <v>24250000000</v>
      </c>
      <c r="F105">
        <v>-38.232787999999999</v>
      </c>
    </row>
    <row r="106" spans="2:6" x14ac:dyDescent="0.25">
      <c r="B106">
        <v>24541666666.667</v>
      </c>
      <c r="C106">
        <v>-72.095268000000004</v>
      </c>
      <c r="E106">
        <v>24541666666.667</v>
      </c>
      <c r="F106">
        <v>-38.956550999999997</v>
      </c>
    </row>
    <row r="107" spans="2:6" x14ac:dyDescent="0.25">
      <c r="B107">
        <v>24833333333.333</v>
      </c>
      <c r="C107">
        <v>-73.816176999999996</v>
      </c>
      <c r="E107">
        <v>24833333333.333</v>
      </c>
      <c r="F107">
        <v>-39.581069999999997</v>
      </c>
    </row>
    <row r="108" spans="2:6" x14ac:dyDescent="0.25">
      <c r="B108">
        <v>25125000000</v>
      </c>
      <c r="C108">
        <v>-74.457367000000005</v>
      </c>
      <c r="E108">
        <v>25125000000</v>
      </c>
      <c r="F108">
        <v>-40.187061</v>
      </c>
    </row>
    <row r="109" spans="2:6" x14ac:dyDescent="0.25">
      <c r="B109">
        <v>25416666666.667</v>
      </c>
      <c r="C109">
        <v>-73.761436000000003</v>
      </c>
      <c r="E109">
        <v>25416666666.667</v>
      </c>
      <c r="F109">
        <v>-40.840938999999999</v>
      </c>
    </row>
    <row r="110" spans="2:6" x14ac:dyDescent="0.25">
      <c r="B110">
        <v>25708333333.333</v>
      </c>
      <c r="C110">
        <v>-72.741302000000005</v>
      </c>
      <c r="E110">
        <v>25708333333.333</v>
      </c>
      <c r="F110">
        <v>-41.439632000000003</v>
      </c>
    </row>
    <row r="111" spans="2:6" x14ac:dyDescent="0.25">
      <c r="B111">
        <v>26000000000</v>
      </c>
      <c r="C111">
        <v>-72.193068999999994</v>
      </c>
      <c r="E111">
        <v>26000000000</v>
      </c>
      <c r="F111">
        <v>-41.931797000000003</v>
      </c>
    </row>
    <row r="112" spans="2:6" x14ac:dyDescent="0.25">
      <c r="B112" t="s">
        <v>26</v>
      </c>
      <c r="E112" t="s">
        <v>26</v>
      </c>
    </row>
    <row r="115" spans="2:6" x14ac:dyDescent="0.25">
      <c r="B115" t="s">
        <v>29</v>
      </c>
      <c r="E115" t="s">
        <v>29</v>
      </c>
    </row>
    <row r="116" spans="2:6" x14ac:dyDescent="0.25">
      <c r="B116" t="s">
        <v>22</v>
      </c>
      <c r="C116" t="s">
        <v>239</v>
      </c>
      <c r="E116" t="s">
        <v>22</v>
      </c>
      <c r="F116" t="s">
        <v>239</v>
      </c>
    </row>
    <row r="117" spans="2:6" x14ac:dyDescent="0.25">
      <c r="B117">
        <v>18000000000</v>
      </c>
      <c r="C117">
        <v>-46.724102000000002</v>
      </c>
      <c r="E117">
        <v>18000000000</v>
      </c>
      <c r="F117">
        <v>-56.244456999999997</v>
      </c>
    </row>
    <row r="118" spans="2:6" x14ac:dyDescent="0.25">
      <c r="B118">
        <v>18166666666.667</v>
      </c>
      <c r="C118">
        <v>-46.462940000000003</v>
      </c>
      <c r="E118">
        <v>18166666666.667</v>
      </c>
      <c r="F118">
        <v>-56.205063000000003</v>
      </c>
    </row>
    <row r="119" spans="2:6" x14ac:dyDescent="0.25">
      <c r="B119">
        <v>18333333333.333</v>
      </c>
      <c r="C119">
        <v>-46.156097000000003</v>
      </c>
      <c r="E119">
        <v>18333333333.333</v>
      </c>
      <c r="F119">
        <v>-56.053234000000003</v>
      </c>
    </row>
    <row r="120" spans="2:6" x14ac:dyDescent="0.25">
      <c r="B120">
        <v>18500000000</v>
      </c>
      <c r="C120">
        <v>-46.342598000000002</v>
      </c>
      <c r="E120">
        <v>18500000000</v>
      </c>
      <c r="F120">
        <v>-56.195872999999999</v>
      </c>
    </row>
    <row r="121" spans="2:6" x14ac:dyDescent="0.25">
      <c r="B121">
        <v>18666666666.667</v>
      </c>
      <c r="C121">
        <v>-46.740569999999998</v>
      </c>
      <c r="E121">
        <v>18666666666.667</v>
      </c>
      <c r="F121">
        <v>-56.552455999999999</v>
      </c>
    </row>
    <row r="122" spans="2:6" x14ac:dyDescent="0.25">
      <c r="B122">
        <v>18833333333.333</v>
      </c>
      <c r="C122">
        <v>-47.011654</v>
      </c>
      <c r="E122">
        <v>18833333333.333</v>
      </c>
      <c r="F122">
        <v>-57.047001000000002</v>
      </c>
    </row>
    <row r="123" spans="2:6" x14ac:dyDescent="0.25">
      <c r="B123">
        <v>19000000000</v>
      </c>
      <c r="C123">
        <v>-47.024425999999998</v>
      </c>
      <c r="E123">
        <v>19000000000</v>
      </c>
      <c r="F123">
        <v>-57.445273999999998</v>
      </c>
    </row>
    <row r="124" spans="2:6" x14ac:dyDescent="0.25">
      <c r="B124">
        <v>19166666666.667</v>
      </c>
      <c r="C124">
        <v>-46.704825999999997</v>
      </c>
      <c r="E124">
        <v>19166666666.667</v>
      </c>
      <c r="F124">
        <v>-57.587783999999999</v>
      </c>
    </row>
    <row r="125" spans="2:6" x14ac:dyDescent="0.25">
      <c r="B125">
        <v>19333333333.333</v>
      </c>
      <c r="C125">
        <v>-46.716923000000001</v>
      </c>
      <c r="E125">
        <v>19333333333.333</v>
      </c>
      <c r="F125">
        <v>-57.984642000000001</v>
      </c>
    </row>
    <row r="126" spans="2:6" x14ac:dyDescent="0.25">
      <c r="B126">
        <v>19500000000</v>
      </c>
      <c r="C126">
        <v>-46.602069999999998</v>
      </c>
      <c r="E126">
        <v>19500000000</v>
      </c>
      <c r="F126">
        <v>-58.179676000000001</v>
      </c>
    </row>
    <row r="127" spans="2:6" x14ac:dyDescent="0.25">
      <c r="B127">
        <v>19666666666.667</v>
      </c>
      <c r="C127">
        <v>-46.667529999999999</v>
      </c>
      <c r="E127">
        <v>19666666666.667</v>
      </c>
      <c r="F127">
        <v>-58.633167</v>
      </c>
    </row>
    <row r="128" spans="2:6" x14ac:dyDescent="0.25">
      <c r="B128">
        <v>19833333333.333</v>
      </c>
      <c r="C128">
        <v>-46.121398999999997</v>
      </c>
      <c r="E128">
        <v>19833333333.333</v>
      </c>
      <c r="F128">
        <v>-58.529705</v>
      </c>
    </row>
    <row r="129" spans="2:6" x14ac:dyDescent="0.25">
      <c r="B129">
        <v>20000000000</v>
      </c>
      <c r="C129">
        <v>-45.825901000000002</v>
      </c>
      <c r="E129">
        <v>20000000000</v>
      </c>
      <c r="F129">
        <v>-58.717723999999997</v>
      </c>
    </row>
    <row r="130" spans="2:6" x14ac:dyDescent="0.25">
      <c r="B130">
        <v>20166666666.667</v>
      </c>
      <c r="C130">
        <v>-45.536918999999997</v>
      </c>
      <c r="E130">
        <v>20166666666.667</v>
      </c>
      <c r="F130">
        <v>-58.770622000000003</v>
      </c>
    </row>
    <row r="131" spans="2:6" x14ac:dyDescent="0.25">
      <c r="B131">
        <v>20333333333.333</v>
      </c>
      <c r="C131">
        <v>-45.991515999999997</v>
      </c>
      <c r="E131">
        <v>20333333333.333</v>
      </c>
      <c r="F131">
        <v>-59.225639000000001</v>
      </c>
    </row>
    <row r="132" spans="2:6" x14ac:dyDescent="0.25">
      <c r="B132">
        <v>20500000000</v>
      </c>
      <c r="C132">
        <v>-46.139251999999999</v>
      </c>
      <c r="E132">
        <v>20500000000</v>
      </c>
      <c r="F132">
        <v>-59.481738999999997</v>
      </c>
    </row>
    <row r="133" spans="2:6" x14ac:dyDescent="0.25">
      <c r="B133">
        <v>20666666666.667</v>
      </c>
      <c r="C133">
        <v>-46.030749999999998</v>
      </c>
      <c r="E133">
        <v>20666666666.667</v>
      </c>
      <c r="F133">
        <v>-59.377521999999999</v>
      </c>
    </row>
    <row r="134" spans="2:6" x14ac:dyDescent="0.25">
      <c r="B134">
        <v>20833333333.333</v>
      </c>
      <c r="C134">
        <v>-45.613219999999998</v>
      </c>
      <c r="E134">
        <v>20833333333.333</v>
      </c>
      <c r="F134">
        <v>-59.397022</v>
      </c>
    </row>
    <row r="135" spans="2:6" x14ac:dyDescent="0.25">
      <c r="B135">
        <v>21000000000</v>
      </c>
      <c r="C135">
        <v>-45.527591999999999</v>
      </c>
      <c r="E135">
        <v>21000000000</v>
      </c>
      <c r="F135">
        <v>-59.416485000000002</v>
      </c>
    </row>
    <row r="136" spans="2:6" x14ac:dyDescent="0.25">
      <c r="B136">
        <v>21166666666.667</v>
      </c>
      <c r="C136">
        <v>-45.725558999999997</v>
      </c>
      <c r="E136">
        <v>21166666666.667</v>
      </c>
      <c r="F136">
        <v>-59.476016999999999</v>
      </c>
    </row>
    <row r="137" spans="2:6" x14ac:dyDescent="0.25">
      <c r="B137">
        <v>21333333333.333</v>
      </c>
      <c r="C137">
        <v>-45.736511</v>
      </c>
      <c r="E137">
        <v>21333333333.333</v>
      </c>
      <c r="F137">
        <v>-59.272533000000003</v>
      </c>
    </row>
    <row r="138" spans="2:6" x14ac:dyDescent="0.25">
      <c r="B138">
        <v>21500000000</v>
      </c>
      <c r="C138">
        <v>-45.350558999999997</v>
      </c>
      <c r="E138">
        <v>21500000000</v>
      </c>
      <c r="F138">
        <v>-58.684772000000002</v>
      </c>
    </row>
    <row r="139" spans="2:6" x14ac:dyDescent="0.25">
      <c r="B139">
        <v>21666666666.667</v>
      </c>
      <c r="C139">
        <v>-44.637591999999998</v>
      </c>
      <c r="E139">
        <v>21666666666.667</v>
      </c>
      <c r="F139">
        <v>-58.40493</v>
      </c>
    </row>
    <row r="140" spans="2:6" x14ac:dyDescent="0.25">
      <c r="B140">
        <v>21833333333.333</v>
      </c>
      <c r="C140">
        <v>-44.535004000000001</v>
      </c>
      <c r="E140">
        <v>21833333333.333</v>
      </c>
      <c r="F140">
        <v>-57.860081000000001</v>
      </c>
    </row>
    <row r="141" spans="2:6" x14ac:dyDescent="0.25">
      <c r="B141">
        <v>22000000000</v>
      </c>
      <c r="C141">
        <v>-44.600422000000002</v>
      </c>
      <c r="E141">
        <v>22000000000</v>
      </c>
      <c r="F141">
        <v>-57.653927000000003</v>
      </c>
    </row>
    <row r="142" spans="2:6" x14ac:dyDescent="0.25">
      <c r="B142">
        <v>22166666666.667</v>
      </c>
      <c r="C142">
        <v>-45.003517000000002</v>
      </c>
      <c r="E142">
        <v>22166666666.667</v>
      </c>
      <c r="F142">
        <v>-57.255229999999997</v>
      </c>
    </row>
    <row r="143" spans="2:6" x14ac:dyDescent="0.25">
      <c r="B143">
        <v>22333333333.333</v>
      </c>
      <c r="C143">
        <v>-44.623463000000001</v>
      </c>
      <c r="E143">
        <v>22333333333.333</v>
      </c>
      <c r="F143">
        <v>-56.379463000000001</v>
      </c>
    </row>
    <row r="144" spans="2:6" x14ac:dyDescent="0.25">
      <c r="B144">
        <v>22500000000</v>
      </c>
      <c r="C144">
        <v>-44.324074000000003</v>
      </c>
      <c r="E144">
        <v>22500000000</v>
      </c>
      <c r="F144">
        <v>-55.994025999999998</v>
      </c>
    </row>
    <row r="145" spans="2:6" x14ac:dyDescent="0.25">
      <c r="B145">
        <v>22666666666.667</v>
      </c>
      <c r="C145">
        <v>-44.155521</v>
      </c>
      <c r="E145">
        <v>22666666666.667</v>
      </c>
      <c r="F145">
        <v>-54.931477000000001</v>
      </c>
    </row>
    <row r="146" spans="2:6" x14ac:dyDescent="0.25">
      <c r="B146">
        <v>22833333333.333</v>
      </c>
      <c r="C146">
        <v>-44.410266999999997</v>
      </c>
      <c r="E146">
        <v>22833333333.333</v>
      </c>
      <c r="F146">
        <v>-54.585636000000001</v>
      </c>
    </row>
    <row r="147" spans="2:6" x14ac:dyDescent="0.25">
      <c r="B147">
        <v>23000000000</v>
      </c>
      <c r="C147">
        <v>-44.802937</v>
      </c>
      <c r="E147">
        <v>23000000000</v>
      </c>
      <c r="F147">
        <v>-54.161430000000003</v>
      </c>
    </row>
    <row r="148" spans="2:6" x14ac:dyDescent="0.25">
      <c r="B148">
        <v>23166666666.667</v>
      </c>
      <c r="C148">
        <v>-44.830345000000001</v>
      </c>
      <c r="E148">
        <v>23166666666.667</v>
      </c>
      <c r="F148">
        <v>-53.855240000000002</v>
      </c>
    </row>
    <row r="149" spans="2:6" x14ac:dyDescent="0.25">
      <c r="B149">
        <v>23333333333.333</v>
      </c>
      <c r="C149">
        <v>-44.799487999999997</v>
      </c>
      <c r="E149">
        <v>23333333333.333</v>
      </c>
      <c r="F149">
        <v>-53.754185</v>
      </c>
    </row>
    <row r="150" spans="2:6" x14ac:dyDescent="0.25">
      <c r="B150">
        <v>23500000000</v>
      </c>
      <c r="C150">
        <v>-44.639522999999997</v>
      </c>
      <c r="E150">
        <v>23500000000</v>
      </c>
      <c r="F150">
        <v>-52.674540999999998</v>
      </c>
    </row>
    <row r="151" spans="2:6" x14ac:dyDescent="0.25">
      <c r="B151">
        <v>23666666666.667</v>
      </c>
      <c r="C151">
        <v>-44.944308999999997</v>
      </c>
      <c r="E151">
        <v>23666666666.667</v>
      </c>
      <c r="F151">
        <v>-52.079658999999999</v>
      </c>
    </row>
    <row r="152" spans="2:6" x14ac:dyDescent="0.25">
      <c r="B152">
        <v>23833333333.333</v>
      </c>
      <c r="C152">
        <v>-45.677334000000002</v>
      </c>
      <c r="E152">
        <v>23833333333.333</v>
      </c>
      <c r="F152">
        <v>-51.212398999999998</v>
      </c>
    </row>
    <row r="153" spans="2:6" x14ac:dyDescent="0.25">
      <c r="B153">
        <v>24000000000</v>
      </c>
      <c r="C153">
        <v>-46.270023000000002</v>
      </c>
      <c r="E153">
        <v>24000000000</v>
      </c>
      <c r="F153">
        <v>-50.434559</v>
      </c>
    </row>
    <row r="154" spans="2:6" x14ac:dyDescent="0.25">
      <c r="B154">
        <v>24166666666.667</v>
      </c>
      <c r="C154">
        <v>-46.903156000000003</v>
      </c>
      <c r="E154">
        <v>24166666666.667</v>
      </c>
      <c r="F154">
        <v>-50.143676999999997</v>
      </c>
    </row>
    <row r="155" spans="2:6" x14ac:dyDescent="0.25">
      <c r="B155">
        <v>24333333333.333</v>
      </c>
      <c r="C155">
        <v>-47.317875000000001</v>
      </c>
      <c r="E155">
        <v>24333333333.333</v>
      </c>
      <c r="F155">
        <v>-49.305283000000003</v>
      </c>
    </row>
    <row r="156" spans="2:6" x14ac:dyDescent="0.25">
      <c r="B156">
        <v>24500000000</v>
      </c>
      <c r="C156">
        <v>-48.046954999999997</v>
      </c>
      <c r="E156">
        <v>24500000000</v>
      </c>
      <c r="F156">
        <v>-49.090187</v>
      </c>
    </row>
    <row r="157" spans="2:6" x14ac:dyDescent="0.25">
      <c r="B157">
        <v>24666666666.667</v>
      </c>
      <c r="C157">
        <v>-49.102893999999999</v>
      </c>
      <c r="E157">
        <v>24666666666.667</v>
      </c>
      <c r="F157">
        <v>-48.509422000000001</v>
      </c>
    </row>
    <row r="158" spans="2:6" x14ac:dyDescent="0.25">
      <c r="B158">
        <v>24833333333.333</v>
      </c>
      <c r="C158">
        <v>-49.626865000000002</v>
      </c>
      <c r="E158">
        <v>24833333333.333</v>
      </c>
      <c r="F158">
        <v>-48.608269</v>
      </c>
    </row>
    <row r="159" spans="2:6" x14ac:dyDescent="0.25">
      <c r="B159">
        <v>25000000000</v>
      </c>
      <c r="C159">
        <v>-50.216076000000001</v>
      </c>
      <c r="E159">
        <v>25000000000</v>
      </c>
      <c r="F159">
        <v>-48.596474000000001</v>
      </c>
    </row>
    <row r="160" spans="2:6" x14ac:dyDescent="0.25">
      <c r="B160">
        <v>25166666666.667</v>
      </c>
      <c r="C160">
        <v>-50.269272000000001</v>
      </c>
      <c r="E160">
        <v>25166666666.667</v>
      </c>
      <c r="F160">
        <v>-48.169888</v>
      </c>
    </row>
    <row r="161" spans="2:6" x14ac:dyDescent="0.25">
      <c r="B161">
        <v>25333333333.333</v>
      </c>
      <c r="C161">
        <v>-51.082180000000001</v>
      </c>
      <c r="E161">
        <v>25333333333.333</v>
      </c>
      <c r="F161">
        <v>-48.382342999999999</v>
      </c>
    </row>
    <row r="162" spans="2:6" x14ac:dyDescent="0.25">
      <c r="B162">
        <v>25500000000</v>
      </c>
      <c r="C162">
        <v>-51.744639999999997</v>
      </c>
      <c r="E162">
        <v>25500000000</v>
      </c>
      <c r="F162">
        <v>-48.113464</v>
      </c>
    </row>
    <row r="163" spans="2:6" x14ac:dyDescent="0.25">
      <c r="B163">
        <v>25666666666.667</v>
      </c>
      <c r="C163">
        <v>-52.090389000000002</v>
      </c>
      <c r="E163">
        <v>25666666666.667</v>
      </c>
      <c r="F163">
        <v>-48.394894000000001</v>
      </c>
    </row>
    <row r="164" spans="2:6" x14ac:dyDescent="0.25">
      <c r="B164">
        <v>25833333333.333</v>
      </c>
      <c r="C164">
        <v>-52.232632000000002</v>
      </c>
      <c r="E164">
        <v>25833333333.333</v>
      </c>
      <c r="F164">
        <v>-47.945445999999997</v>
      </c>
    </row>
    <row r="165" spans="2:6" x14ac:dyDescent="0.25">
      <c r="B165">
        <v>26000000000</v>
      </c>
      <c r="C165">
        <v>-52.231048999999999</v>
      </c>
      <c r="E165">
        <v>26000000000</v>
      </c>
      <c r="F165">
        <v>-47.938557000000003</v>
      </c>
    </row>
    <row r="166" spans="2:6" x14ac:dyDescent="0.25">
      <c r="B166" t="s">
        <v>26</v>
      </c>
      <c r="E166" t="s">
        <v>26</v>
      </c>
    </row>
    <row r="169" spans="2:6" x14ac:dyDescent="0.25">
      <c r="B169" t="s">
        <v>31</v>
      </c>
      <c r="E169" t="s">
        <v>31</v>
      </c>
    </row>
    <row r="170" spans="2:6" x14ac:dyDescent="0.25">
      <c r="B170" t="s">
        <v>22</v>
      </c>
      <c r="C170" t="s">
        <v>240</v>
      </c>
      <c r="E170" t="s">
        <v>22</v>
      </c>
      <c r="F170" t="s">
        <v>240</v>
      </c>
    </row>
    <row r="171" spans="2:6" x14ac:dyDescent="0.25">
      <c r="B171">
        <v>24000000000</v>
      </c>
      <c r="C171">
        <v>-82.163933</v>
      </c>
      <c r="E171">
        <v>24000000000</v>
      </c>
      <c r="F171">
        <v>-56.116066000000004</v>
      </c>
    </row>
    <row r="172" spans="2:6" x14ac:dyDescent="0.25">
      <c r="B172">
        <v>24041666666.667</v>
      </c>
      <c r="C172">
        <v>-82.183577999999997</v>
      </c>
      <c r="E172">
        <v>24041666666.667</v>
      </c>
      <c r="F172">
        <v>-55.779018000000001</v>
      </c>
    </row>
    <row r="173" spans="2:6" x14ac:dyDescent="0.25">
      <c r="B173">
        <v>24083333333.333</v>
      </c>
      <c r="C173">
        <v>-83.090728999999996</v>
      </c>
      <c r="E173">
        <v>24083333333.333</v>
      </c>
      <c r="F173">
        <v>-55.587082000000002</v>
      </c>
    </row>
    <row r="174" spans="2:6" x14ac:dyDescent="0.25">
      <c r="B174">
        <v>24125000000</v>
      </c>
      <c r="C174">
        <v>-84.366416999999998</v>
      </c>
      <c r="E174">
        <v>24125000000</v>
      </c>
      <c r="F174">
        <v>-55.712757000000003</v>
      </c>
    </row>
    <row r="175" spans="2:6" x14ac:dyDescent="0.25">
      <c r="B175">
        <v>24166666666.667</v>
      </c>
      <c r="C175">
        <v>-86.081481999999994</v>
      </c>
      <c r="E175">
        <v>24166666666.667</v>
      </c>
      <c r="F175">
        <v>-55.741013000000002</v>
      </c>
    </row>
    <row r="176" spans="2:6" x14ac:dyDescent="0.25">
      <c r="B176">
        <v>24208333333.333</v>
      </c>
      <c r="C176">
        <v>-86.792366000000001</v>
      </c>
      <c r="E176">
        <v>24208333333.333</v>
      </c>
      <c r="F176">
        <v>-56.099812</v>
      </c>
    </row>
    <row r="177" spans="2:6" x14ac:dyDescent="0.25">
      <c r="B177">
        <v>24250000000</v>
      </c>
      <c r="C177">
        <v>-87.528396999999998</v>
      </c>
      <c r="E177">
        <v>24250000000</v>
      </c>
      <c r="F177">
        <v>-56.384098000000002</v>
      </c>
    </row>
    <row r="178" spans="2:6" x14ac:dyDescent="0.25">
      <c r="B178">
        <v>24291666666.667</v>
      </c>
      <c r="C178">
        <v>-88.174530000000004</v>
      </c>
      <c r="E178">
        <v>24291666666.667</v>
      </c>
      <c r="F178">
        <v>-56.805363</v>
      </c>
    </row>
    <row r="179" spans="2:6" x14ac:dyDescent="0.25">
      <c r="B179">
        <v>24333333333.333</v>
      </c>
      <c r="C179">
        <v>-87.761002000000005</v>
      </c>
      <c r="E179">
        <v>24333333333.333</v>
      </c>
      <c r="F179">
        <v>-56.819515000000003</v>
      </c>
    </row>
    <row r="180" spans="2:6" x14ac:dyDescent="0.25">
      <c r="B180">
        <v>24375000000</v>
      </c>
      <c r="C180">
        <v>-87.241470000000007</v>
      </c>
      <c r="E180">
        <v>24375000000</v>
      </c>
      <c r="F180">
        <v>-56.813037999999999</v>
      </c>
    </row>
    <row r="181" spans="2:6" x14ac:dyDescent="0.25">
      <c r="B181">
        <v>24416666666.667</v>
      </c>
      <c r="C181">
        <v>-86.566040000000001</v>
      </c>
      <c r="E181">
        <v>24416666666.667</v>
      </c>
      <c r="F181">
        <v>-56.748890000000003</v>
      </c>
    </row>
    <row r="182" spans="2:6" x14ac:dyDescent="0.25">
      <c r="B182">
        <v>24458333333.333</v>
      </c>
      <c r="C182">
        <v>-86.745643999999999</v>
      </c>
      <c r="E182">
        <v>24458333333.333</v>
      </c>
      <c r="F182">
        <v>-56.449340999999997</v>
      </c>
    </row>
    <row r="183" spans="2:6" x14ac:dyDescent="0.25">
      <c r="B183">
        <v>24500000000</v>
      </c>
      <c r="C183">
        <v>-86.334946000000002</v>
      </c>
      <c r="E183">
        <v>24500000000</v>
      </c>
      <c r="F183">
        <v>-56.556068000000003</v>
      </c>
    </row>
    <row r="184" spans="2:6" x14ac:dyDescent="0.25">
      <c r="B184">
        <v>24541666666.667</v>
      </c>
      <c r="C184">
        <v>-85.370414999999994</v>
      </c>
      <c r="E184">
        <v>24541666666.667</v>
      </c>
      <c r="F184">
        <v>-56.744537000000001</v>
      </c>
    </row>
    <row r="185" spans="2:6" x14ac:dyDescent="0.25">
      <c r="B185">
        <v>24583333333.333</v>
      </c>
      <c r="C185">
        <v>-84.780510000000007</v>
      </c>
      <c r="E185">
        <v>24583333333.333</v>
      </c>
      <c r="F185">
        <v>-56.700546000000003</v>
      </c>
    </row>
    <row r="186" spans="2:6" x14ac:dyDescent="0.25">
      <c r="B186">
        <v>24625000000</v>
      </c>
      <c r="C186">
        <v>-83.995864999999995</v>
      </c>
      <c r="E186">
        <v>24625000000</v>
      </c>
      <c r="F186">
        <v>-56.943283000000001</v>
      </c>
    </row>
    <row r="187" spans="2:6" x14ac:dyDescent="0.25">
      <c r="B187">
        <v>24666666666.667</v>
      </c>
      <c r="C187">
        <v>-83.742630000000005</v>
      </c>
      <c r="E187">
        <v>24666666666.667</v>
      </c>
      <c r="F187">
        <v>-57.311217999999997</v>
      </c>
    </row>
    <row r="188" spans="2:6" x14ac:dyDescent="0.25">
      <c r="B188">
        <v>24708333333.333</v>
      </c>
      <c r="C188">
        <v>-83.230232000000001</v>
      </c>
      <c r="E188">
        <v>24708333333.333</v>
      </c>
      <c r="F188">
        <v>-57.664729999999999</v>
      </c>
    </row>
    <row r="189" spans="2:6" x14ac:dyDescent="0.25">
      <c r="B189">
        <v>24750000000</v>
      </c>
      <c r="C189">
        <v>-83.111450000000005</v>
      </c>
      <c r="E189">
        <v>24750000000</v>
      </c>
      <c r="F189">
        <v>-57.256191000000001</v>
      </c>
    </row>
    <row r="190" spans="2:6" x14ac:dyDescent="0.25">
      <c r="B190">
        <v>24791666666.667</v>
      </c>
      <c r="C190">
        <v>-82.889449999999997</v>
      </c>
      <c r="E190">
        <v>24791666666.667</v>
      </c>
      <c r="F190">
        <v>-57.380512000000003</v>
      </c>
    </row>
    <row r="191" spans="2:6" x14ac:dyDescent="0.25">
      <c r="B191">
        <v>24833333333.333</v>
      </c>
      <c r="C191">
        <v>-82.784378000000004</v>
      </c>
      <c r="E191">
        <v>24833333333.333</v>
      </c>
      <c r="F191">
        <v>-57.550510000000003</v>
      </c>
    </row>
    <row r="192" spans="2:6" x14ac:dyDescent="0.25">
      <c r="B192">
        <v>24875000000</v>
      </c>
      <c r="C192">
        <v>-82.956496999999999</v>
      </c>
      <c r="E192">
        <v>24875000000</v>
      </c>
      <c r="F192">
        <v>-57.485408999999997</v>
      </c>
    </row>
    <row r="193" spans="2:6" x14ac:dyDescent="0.25">
      <c r="B193">
        <v>24916666666.667</v>
      </c>
      <c r="C193">
        <v>-82.989243000000002</v>
      </c>
      <c r="E193">
        <v>24916666666.667</v>
      </c>
      <c r="F193">
        <v>-57.037269999999999</v>
      </c>
    </row>
    <row r="194" spans="2:6" x14ac:dyDescent="0.25">
      <c r="B194">
        <v>24958333333.333</v>
      </c>
      <c r="C194">
        <v>-82.969161999999997</v>
      </c>
      <c r="E194">
        <v>24958333333.333</v>
      </c>
      <c r="F194">
        <v>-56.985016000000002</v>
      </c>
    </row>
    <row r="195" spans="2:6" x14ac:dyDescent="0.25">
      <c r="B195">
        <v>25000000000</v>
      </c>
      <c r="C195">
        <v>-83.305633999999998</v>
      </c>
      <c r="E195">
        <v>25000000000</v>
      </c>
      <c r="F195">
        <v>-57.081302999999998</v>
      </c>
    </row>
    <row r="196" spans="2:6" x14ac:dyDescent="0.25">
      <c r="B196">
        <v>25041666666.667</v>
      </c>
      <c r="C196">
        <v>-83.072158999999999</v>
      </c>
      <c r="E196">
        <v>25041666666.667</v>
      </c>
      <c r="F196">
        <v>-57.253726999999998</v>
      </c>
    </row>
    <row r="197" spans="2:6" x14ac:dyDescent="0.25">
      <c r="B197">
        <v>25083333333.333</v>
      </c>
      <c r="C197">
        <v>-83.311104</v>
      </c>
      <c r="E197">
        <v>25083333333.333</v>
      </c>
      <c r="F197">
        <v>-57.753891000000003</v>
      </c>
    </row>
    <row r="198" spans="2:6" x14ac:dyDescent="0.25">
      <c r="B198">
        <v>25125000000</v>
      </c>
      <c r="C198">
        <v>-82.809012999999993</v>
      </c>
      <c r="E198">
        <v>25125000000</v>
      </c>
      <c r="F198">
        <v>-58.123837000000002</v>
      </c>
    </row>
    <row r="199" spans="2:6" x14ac:dyDescent="0.25">
      <c r="B199">
        <v>25166666666.667</v>
      </c>
      <c r="C199">
        <v>-83.164963</v>
      </c>
      <c r="E199">
        <v>25166666666.667</v>
      </c>
      <c r="F199">
        <v>-58.090041999999997</v>
      </c>
    </row>
    <row r="200" spans="2:6" x14ac:dyDescent="0.25">
      <c r="B200">
        <v>25208333333.333</v>
      </c>
      <c r="C200">
        <v>-83.204864999999998</v>
      </c>
      <c r="E200">
        <v>25208333333.333</v>
      </c>
      <c r="F200">
        <v>-57.880248999999999</v>
      </c>
    </row>
    <row r="201" spans="2:6" x14ac:dyDescent="0.25">
      <c r="B201">
        <v>25250000000</v>
      </c>
      <c r="C201">
        <v>-83.469154000000003</v>
      </c>
      <c r="E201">
        <v>25250000000</v>
      </c>
      <c r="F201">
        <v>-57.844856</v>
      </c>
    </row>
    <row r="202" spans="2:6" x14ac:dyDescent="0.25">
      <c r="B202">
        <v>25291666666.667</v>
      </c>
      <c r="C202">
        <v>-83.478424000000004</v>
      </c>
      <c r="E202">
        <v>25291666666.667</v>
      </c>
      <c r="F202">
        <v>-57.402766999999997</v>
      </c>
    </row>
    <row r="203" spans="2:6" x14ac:dyDescent="0.25">
      <c r="B203">
        <v>25333333333.333</v>
      </c>
      <c r="C203">
        <v>-83.853606999999997</v>
      </c>
      <c r="E203">
        <v>25333333333.333</v>
      </c>
      <c r="F203">
        <v>-57.526263999999998</v>
      </c>
    </row>
    <row r="204" spans="2:6" x14ac:dyDescent="0.25">
      <c r="B204">
        <v>25375000000</v>
      </c>
      <c r="C204">
        <v>-83.912102000000004</v>
      </c>
      <c r="E204">
        <v>25375000000</v>
      </c>
      <c r="F204">
        <v>-57.744728000000002</v>
      </c>
    </row>
    <row r="205" spans="2:6" x14ac:dyDescent="0.25">
      <c r="B205">
        <v>25416666666.667</v>
      </c>
      <c r="C205">
        <v>-84.333754999999996</v>
      </c>
      <c r="E205">
        <v>25416666666.667</v>
      </c>
      <c r="F205">
        <v>-57.912281</v>
      </c>
    </row>
    <row r="206" spans="2:6" x14ac:dyDescent="0.25">
      <c r="B206">
        <v>25458333333.333</v>
      </c>
      <c r="C206">
        <v>-84.326392999999996</v>
      </c>
      <c r="E206">
        <v>25458333333.333</v>
      </c>
      <c r="F206">
        <v>-57.978293999999998</v>
      </c>
    </row>
    <row r="207" spans="2:6" x14ac:dyDescent="0.25">
      <c r="B207">
        <v>25500000000</v>
      </c>
      <c r="C207">
        <v>-84.453568000000004</v>
      </c>
      <c r="E207">
        <v>25500000000</v>
      </c>
      <c r="F207">
        <v>-58.376052999999999</v>
      </c>
    </row>
    <row r="208" spans="2:6" x14ac:dyDescent="0.25">
      <c r="B208">
        <v>25541666666.667</v>
      </c>
      <c r="C208">
        <v>-84.540145999999993</v>
      </c>
      <c r="E208">
        <v>25541666666.667</v>
      </c>
      <c r="F208">
        <v>-58.687313000000003</v>
      </c>
    </row>
    <row r="209" spans="2:6" x14ac:dyDescent="0.25">
      <c r="B209">
        <v>25583333333.333</v>
      </c>
      <c r="C209">
        <v>-84.621887000000001</v>
      </c>
      <c r="E209">
        <v>25583333333.333</v>
      </c>
      <c r="F209">
        <v>-58.447994000000001</v>
      </c>
    </row>
    <row r="210" spans="2:6" x14ac:dyDescent="0.25">
      <c r="B210">
        <v>25625000000</v>
      </c>
      <c r="C210">
        <v>-85.108542999999997</v>
      </c>
      <c r="E210">
        <v>25625000000</v>
      </c>
      <c r="F210">
        <v>-58.290188000000001</v>
      </c>
    </row>
    <row r="211" spans="2:6" x14ac:dyDescent="0.25">
      <c r="B211">
        <v>25666666666.667</v>
      </c>
      <c r="C211">
        <v>-85.264977000000002</v>
      </c>
      <c r="E211">
        <v>25666666666.667</v>
      </c>
      <c r="F211">
        <v>-58.791274999999999</v>
      </c>
    </row>
    <row r="212" spans="2:6" x14ac:dyDescent="0.25">
      <c r="B212">
        <v>25708333333.333</v>
      </c>
      <c r="C212">
        <v>-85.342087000000006</v>
      </c>
      <c r="E212">
        <v>25708333333.333</v>
      </c>
      <c r="F212">
        <v>-58.557701000000002</v>
      </c>
    </row>
    <row r="213" spans="2:6" x14ac:dyDescent="0.25">
      <c r="B213">
        <v>25750000000</v>
      </c>
      <c r="C213">
        <v>-85.300751000000005</v>
      </c>
      <c r="E213">
        <v>25750000000</v>
      </c>
      <c r="F213">
        <v>-58.308022000000001</v>
      </c>
    </row>
    <row r="214" spans="2:6" x14ac:dyDescent="0.25">
      <c r="B214">
        <v>25791666666.667</v>
      </c>
      <c r="C214">
        <v>-84.851791000000006</v>
      </c>
      <c r="E214">
        <v>25791666666.667</v>
      </c>
      <c r="F214">
        <v>-58.297279000000003</v>
      </c>
    </row>
    <row r="215" spans="2:6" x14ac:dyDescent="0.25">
      <c r="B215">
        <v>25833333333.333</v>
      </c>
      <c r="C215">
        <v>-84.939628999999996</v>
      </c>
      <c r="E215">
        <v>25833333333.333</v>
      </c>
      <c r="F215">
        <v>-58.654572000000002</v>
      </c>
    </row>
    <row r="216" spans="2:6" x14ac:dyDescent="0.25">
      <c r="B216">
        <v>25875000000</v>
      </c>
      <c r="C216">
        <v>-84.815269000000001</v>
      </c>
      <c r="E216">
        <v>25875000000</v>
      </c>
      <c r="F216">
        <v>-58.709617999999999</v>
      </c>
    </row>
    <row r="217" spans="2:6" x14ac:dyDescent="0.25">
      <c r="B217">
        <v>25916666666.667</v>
      </c>
      <c r="C217">
        <v>-85.035492000000005</v>
      </c>
      <c r="E217">
        <v>25916666666.667</v>
      </c>
      <c r="F217">
        <v>-59.092274000000003</v>
      </c>
    </row>
    <row r="218" spans="2:6" x14ac:dyDescent="0.25">
      <c r="B218">
        <v>25958333333.333</v>
      </c>
      <c r="C218">
        <v>-85.410301000000004</v>
      </c>
      <c r="E218">
        <v>25958333333.333</v>
      </c>
      <c r="F218">
        <v>-58.99736</v>
      </c>
    </row>
    <row r="219" spans="2:6" x14ac:dyDescent="0.25">
      <c r="B219">
        <v>26000000000</v>
      </c>
      <c r="C219">
        <v>-85.926490999999999</v>
      </c>
      <c r="E219">
        <v>26000000000</v>
      </c>
      <c r="F219">
        <v>-58.855587</v>
      </c>
    </row>
    <row r="220" spans="2:6" x14ac:dyDescent="0.25">
      <c r="B220" t="s">
        <v>26</v>
      </c>
      <c r="E220" t="s">
        <v>26</v>
      </c>
    </row>
    <row r="223" spans="2:6" x14ac:dyDescent="0.25">
      <c r="B223" t="s">
        <v>32</v>
      </c>
      <c r="E223" t="s">
        <v>32</v>
      </c>
    </row>
    <row r="224" spans="2:6" x14ac:dyDescent="0.25">
      <c r="B224" t="s">
        <v>22</v>
      </c>
      <c r="C224" t="s">
        <v>241</v>
      </c>
      <c r="E224" t="s">
        <v>22</v>
      </c>
      <c r="F224" t="s">
        <v>241</v>
      </c>
    </row>
    <row r="225" spans="2:6" x14ac:dyDescent="0.25">
      <c r="B225">
        <v>26000000000</v>
      </c>
      <c r="C225">
        <v>-64.362426999999997</v>
      </c>
      <c r="E225">
        <v>26000000000</v>
      </c>
      <c r="F225">
        <v>-63.156444999999998</v>
      </c>
    </row>
    <row r="226" spans="2:6" x14ac:dyDescent="0.25">
      <c r="B226">
        <v>26000000000</v>
      </c>
      <c r="C226">
        <v>-64.333534</v>
      </c>
      <c r="E226">
        <v>26000000000</v>
      </c>
      <c r="F226">
        <v>-63.159877999999999</v>
      </c>
    </row>
    <row r="227" spans="2:6" x14ac:dyDescent="0.25">
      <c r="B227">
        <v>26000000000</v>
      </c>
      <c r="C227">
        <v>-64.310692000000003</v>
      </c>
      <c r="E227">
        <v>26000000000</v>
      </c>
      <c r="F227">
        <v>-63.167973000000003</v>
      </c>
    </row>
    <row r="228" spans="2:6" x14ac:dyDescent="0.25">
      <c r="B228">
        <v>26000000000</v>
      </c>
      <c r="C228">
        <v>-64.292609999999996</v>
      </c>
      <c r="E228">
        <v>26000000000</v>
      </c>
      <c r="F228">
        <v>-63.194201999999997</v>
      </c>
    </row>
    <row r="229" spans="2:6" x14ac:dyDescent="0.25">
      <c r="B229">
        <v>26000000000</v>
      </c>
      <c r="C229">
        <v>-64.318969999999993</v>
      </c>
      <c r="E229">
        <v>26000000000</v>
      </c>
      <c r="F229">
        <v>-63.198836999999997</v>
      </c>
    </row>
    <row r="230" spans="2:6" x14ac:dyDescent="0.25">
      <c r="B230">
        <v>26000000000</v>
      </c>
      <c r="C230">
        <v>-64.347198000000006</v>
      </c>
      <c r="E230">
        <v>26000000000</v>
      </c>
      <c r="F230">
        <v>-63.198681000000001</v>
      </c>
    </row>
    <row r="231" spans="2:6" x14ac:dyDescent="0.25">
      <c r="B231">
        <v>26000000000</v>
      </c>
      <c r="C231">
        <v>-64.349570999999997</v>
      </c>
      <c r="E231">
        <v>26000000000</v>
      </c>
      <c r="F231">
        <v>-63.191360000000003</v>
      </c>
    </row>
    <row r="232" spans="2:6" x14ac:dyDescent="0.25">
      <c r="B232">
        <v>26000000000</v>
      </c>
      <c r="C232">
        <v>-64.329741999999996</v>
      </c>
      <c r="E232">
        <v>26000000000</v>
      </c>
      <c r="F232">
        <v>-63.182606</v>
      </c>
    </row>
    <row r="233" spans="2:6" x14ac:dyDescent="0.25">
      <c r="B233">
        <v>26000000000</v>
      </c>
      <c r="C233">
        <v>-64.325683999999995</v>
      </c>
      <c r="E233">
        <v>26000000000</v>
      </c>
      <c r="F233">
        <v>-63.168410999999999</v>
      </c>
    </row>
    <row r="234" spans="2:6" x14ac:dyDescent="0.25">
      <c r="B234">
        <v>26000000000</v>
      </c>
      <c r="C234">
        <v>-64.330414000000005</v>
      </c>
      <c r="E234">
        <v>26000000000</v>
      </c>
      <c r="F234">
        <v>-63.150798999999999</v>
      </c>
    </row>
    <row r="235" spans="2:6" x14ac:dyDescent="0.25">
      <c r="B235">
        <v>26000000000</v>
      </c>
      <c r="C235">
        <v>-64.346535000000003</v>
      </c>
      <c r="E235">
        <v>26000000000</v>
      </c>
      <c r="F235">
        <v>-63.149796000000002</v>
      </c>
    </row>
    <row r="236" spans="2:6" x14ac:dyDescent="0.25">
      <c r="B236">
        <v>26000000000</v>
      </c>
      <c r="C236">
        <v>-64.327454000000003</v>
      </c>
      <c r="E236">
        <v>26000000000</v>
      </c>
      <c r="F236">
        <v>-63.156123999999998</v>
      </c>
    </row>
    <row r="237" spans="2:6" x14ac:dyDescent="0.25">
      <c r="B237">
        <v>26000000000</v>
      </c>
      <c r="C237">
        <v>-64.329230999999993</v>
      </c>
      <c r="E237">
        <v>26000000000</v>
      </c>
      <c r="F237">
        <v>-63.154998999999997</v>
      </c>
    </row>
    <row r="238" spans="2:6" x14ac:dyDescent="0.25">
      <c r="B238">
        <v>26000000000</v>
      </c>
      <c r="C238">
        <v>-64.330321999999995</v>
      </c>
      <c r="E238">
        <v>26000000000</v>
      </c>
      <c r="F238">
        <v>-63.150962999999997</v>
      </c>
    </row>
    <row r="239" spans="2:6" x14ac:dyDescent="0.25">
      <c r="B239">
        <v>26000000000</v>
      </c>
      <c r="C239">
        <v>-64.340301999999994</v>
      </c>
      <c r="E239">
        <v>26000000000</v>
      </c>
      <c r="F239">
        <v>-63.133450000000003</v>
      </c>
    </row>
    <row r="240" spans="2:6" x14ac:dyDescent="0.25">
      <c r="B240">
        <v>26000000000</v>
      </c>
      <c r="C240">
        <v>-64.321938000000003</v>
      </c>
      <c r="E240">
        <v>26000000000</v>
      </c>
      <c r="F240">
        <v>-63.135505999999999</v>
      </c>
    </row>
    <row r="241" spans="2:6" x14ac:dyDescent="0.25">
      <c r="B241">
        <v>26000000000</v>
      </c>
      <c r="C241">
        <v>-64.303184999999999</v>
      </c>
      <c r="E241">
        <v>26000000000</v>
      </c>
      <c r="F241">
        <v>-63.139614000000002</v>
      </c>
    </row>
    <row r="242" spans="2:6" x14ac:dyDescent="0.25">
      <c r="B242">
        <v>26000000000</v>
      </c>
      <c r="C242">
        <v>-64.291060999999999</v>
      </c>
      <c r="E242">
        <v>26000000000</v>
      </c>
      <c r="F242">
        <v>-63.152602999999999</v>
      </c>
    </row>
    <row r="243" spans="2:6" x14ac:dyDescent="0.25">
      <c r="B243">
        <v>26000000000</v>
      </c>
      <c r="C243">
        <v>-64.305435000000003</v>
      </c>
      <c r="E243">
        <v>26000000000</v>
      </c>
      <c r="F243">
        <v>-63.169246999999999</v>
      </c>
    </row>
    <row r="244" spans="2:6" x14ac:dyDescent="0.25">
      <c r="B244">
        <v>26000000000</v>
      </c>
      <c r="C244">
        <v>-64.314109999999999</v>
      </c>
      <c r="E244">
        <v>26000000000</v>
      </c>
      <c r="F244">
        <v>-63.185642000000001</v>
      </c>
    </row>
    <row r="245" spans="2:6" x14ac:dyDescent="0.25">
      <c r="B245">
        <v>26000000000</v>
      </c>
      <c r="C245">
        <v>-64.318770999999998</v>
      </c>
      <c r="E245">
        <v>26000000000</v>
      </c>
      <c r="F245">
        <v>-63.196773999999998</v>
      </c>
    </row>
    <row r="246" spans="2:6" x14ac:dyDescent="0.25">
      <c r="B246">
        <v>26000000000</v>
      </c>
      <c r="C246">
        <v>-64.304703000000003</v>
      </c>
      <c r="E246">
        <v>26000000000</v>
      </c>
      <c r="F246">
        <v>-63.191940000000002</v>
      </c>
    </row>
    <row r="247" spans="2:6" x14ac:dyDescent="0.25">
      <c r="B247">
        <v>26000000000</v>
      </c>
      <c r="C247">
        <v>-64.309921000000003</v>
      </c>
      <c r="E247">
        <v>26000000000</v>
      </c>
      <c r="F247">
        <v>-63.178257000000002</v>
      </c>
    </row>
    <row r="248" spans="2:6" x14ac:dyDescent="0.25">
      <c r="B248">
        <v>26000000000</v>
      </c>
      <c r="C248">
        <v>-64.288116000000002</v>
      </c>
      <c r="E248">
        <v>26000000000</v>
      </c>
      <c r="F248">
        <v>-63.183101999999998</v>
      </c>
    </row>
    <row r="249" spans="2:6" x14ac:dyDescent="0.25">
      <c r="B249">
        <v>26000000000</v>
      </c>
      <c r="C249">
        <v>-64.287193000000002</v>
      </c>
      <c r="E249">
        <v>26000000000</v>
      </c>
      <c r="F249">
        <v>-63.182986999999997</v>
      </c>
    </row>
    <row r="250" spans="2:6" x14ac:dyDescent="0.25">
      <c r="B250">
        <v>26000000000</v>
      </c>
      <c r="C250">
        <v>-64.291435000000007</v>
      </c>
      <c r="E250">
        <v>26000000000</v>
      </c>
      <c r="F250">
        <v>-63.189692999999998</v>
      </c>
    </row>
    <row r="251" spans="2:6" x14ac:dyDescent="0.25">
      <c r="B251">
        <v>26000000000</v>
      </c>
      <c r="C251">
        <v>-64.301490999999999</v>
      </c>
      <c r="E251">
        <v>26000000000</v>
      </c>
      <c r="F251">
        <v>-63.175446000000001</v>
      </c>
    </row>
    <row r="252" spans="2:6" x14ac:dyDescent="0.25">
      <c r="B252">
        <v>26000000000</v>
      </c>
      <c r="C252">
        <v>-64.318573000000001</v>
      </c>
      <c r="E252">
        <v>26000000000</v>
      </c>
      <c r="F252">
        <v>-63.166420000000002</v>
      </c>
    </row>
    <row r="253" spans="2:6" x14ac:dyDescent="0.25">
      <c r="B253">
        <v>26000000000</v>
      </c>
      <c r="C253">
        <v>-64.310126999999994</v>
      </c>
      <c r="E253">
        <v>26000000000</v>
      </c>
      <c r="F253">
        <v>-63.152897000000003</v>
      </c>
    </row>
    <row r="254" spans="2:6" x14ac:dyDescent="0.25">
      <c r="B254">
        <v>26000000000</v>
      </c>
      <c r="C254">
        <v>-64.332679999999996</v>
      </c>
      <c r="E254">
        <v>26000000000</v>
      </c>
      <c r="F254">
        <v>-63.150905999999999</v>
      </c>
    </row>
    <row r="255" spans="2:6" x14ac:dyDescent="0.25">
      <c r="B255">
        <v>26000000000</v>
      </c>
      <c r="C255">
        <v>-64.333382</v>
      </c>
      <c r="E255">
        <v>26000000000</v>
      </c>
      <c r="F255">
        <v>-63.151420999999999</v>
      </c>
    </row>
    <row r="256" spans="2:6" x14ac:dyDescent="0.25">
      <c r="B256">
        <v>26000000000</v>
      </c>
      <c r="C256">
        <v>-64.341155999999998</v>
      </c>
      <c r="E256">
        <v>26000000000</v>
      </c>
      <c r="F256">
        <v>-63.162796</v>
      </c>
    </row>
    <row r="257" spans="2:6" x14ac:dyDescent="0.25">
      <c r="B257">
        <v>26000000000</v>
      </c>
      <c r="C257">
        <v>-64.333663999999999</v>
      </c>
      <c r="E257">
        <v>26000000000</v>
      </c>
      <c r="F257">
        <v>-63.165863000000002</v>
      </c>
    </row>
    <row r="258" spans="2:6" x14ac:dyDescent="0.25">
      <c r="B258">
        <v>26000000000</v>
      </c>
      <c r="C258">
        <v>-64.325333000000001</v>
      </c>
      <c r="E258">
        <v>26000000000</v>
      </c>
      <c r="F258">
        <v>-63.147708999999999</v>
      </c>
    </row>
    <row r="259" spans="2:6" x14ac:dyDescent="0.25">
      <c r="B259">
        <v>26000000000</v>
      </c>
      <c r="C259">
        <v>-64.319595000000007</v>
      </c>
      <c r="E259">
        <v>26000000000</v>
      </c>
      <c r="F259">
        <v>-63.146324</v>
      </c>
    </row>
    <row r="260" spans="2:6" x14ac:dyDescent="0.25">
      <c r="B260">
        <v>26000000000</v>
      </c>
      <c r="C260">
        <v>-64.325485</v>
      </c>
      <c r="E260">
        <v>26000000000</v>
      </c>
      <c r="F260">
        <v>-63.156413999999998</v>
      </c>
    </row>
    <row r="261" spans="2:6" x14ac:dyDescent="0.25">
      <c r="B261">
        <v>26000000000</v>
      </c>
      <c r="C261">
        <v>-64.328636000000003</v>
      </c>
      <c r="E261">
        <v>26000000000</v>
      </c>
      <c r="F261">
        <v>-63.195335</v>
      </c>
    </row>
    <row r="262" spans="2:6" x14ac:dyDescent="0.25">
      <c r="B262">
        <v>26000000000</v>
      </c>
      <c r="C262">
        <v>-64.331619000000003</v>
      </c>
      <c r="E262">
        <v>26000000000</v>
      </c>
      <c r="F262">
        <v>-63.196990999999997</v>
      </c>
    </row>
    <row r="263" spans="2:6" x14ac:dyDescent="0.25">
      <c r="B263">
        <v>26000000000</v>
      </c>
      <c r="C263">
        <v>-64.321799999999996</v>
      </c>
      <c r="E263">
        <v>26000000000</v>
      </c>
      <c r="F263">
        <v>-63.189521999999997</v>
      </c>
    </row>
    <row r="264" spans="2:6" x14ac:dyDescent="0.25">
      <c r="B264">
        <v>26000000000</v>
      </c>
      <c r="C264">
        <v>-64.323723000000001</v>
      </c>
      <c r="E264">
        <v>26000000000</v>
      </c>
      <c r="F264">
        <v>-63.158546000000001</v>
      </c>
    </row>
    <row r="265" spans="2:6" x14ac:dyDescent="0.25">
      <c r="B265">
        <v>26000000000</v>
      </c>
      <c r="C265">
        <v>-64.328766000000002</v>
      </c>
      <c r="E265">
        <v>26000000000</v>
      </c>
      <c r="F265">
        <v>-63.157066</v>
      </c>
    </row>
    <row r="266" spans="2:6" x14ac:dyDescent="0.25">
      <c r="B266">
        <v>26000000000</v>
      </c>
      <c r="C266">
        <v>-64.326172</v>
      </c>
      <c r="E266">
        <v>26000000000</v>
      </c>
      <c r="F266">
        <v>-63.153193999999999</v>
      </c>
    </row>
    <row r="267" spans="2:6" x14ac:dyDescent="0.25">
      <c r="B267">
        <v>26000000000</v>
      </c>
      <c r="C267">
        <v>-64.332245</v>
      </c>
      <c r="E267">
        <v>26000000000</v>
      </c>
      <c r="F267">
        <v>-63.175716000000001</v>
      </c>
    </row>
    <row r="268" spans="2:6" x14ac:dyDescent="0.25">
      <c r="B268">
        <v>26000000000</v>
      </c>
      <c r="C268">
        <v>-64.331985000000003</v>
      </c>
      <c r="E268">
        <v>26000000000</v>
      </c>
      <c r="F268">
        <v>-63.161560000000001</v>
      </c>
    </row>
    <row r="269" spans="2:6" x14ac:dyDescent="0.25">
      <c r="B269">
        <v>26000000000</v>
      </c>
      <c r="C269">
        <v>-64.321251000000004</v>
      </c>
      <c r="E269">
        <v>26000000000</v>
      </c>
      <c r="F269">
        <v>-63.156875999999997</v>
      </c>
    </row>
    <row r="270" spans="2:6" x14ac:dyDescent="0.25">
      <c r="B270">
        <v>26000000000</v>
      </c>
      <c r="C270">
        <v>-64.298858999999993</v>
      </c>
      <c r="E270">
        <v>26000000000</v>
      </c>
      <c r="F270">
        <v>-63.159275000000001</v>
      </c>
    </row>
    <row r="271" spans="2:6" x14ac:dyDescent="0.25">
      <c r="B271">
        <v>26000000000</v>
      </c>
      <c r="C271">
        <v>-64.293655000000001</v>
      </c>
      <c r="E271">
        <v>26000000000</v>
      </c>
      <c r="F271">
        <v>-63.158442999999998</v>
      </c>
    </row>
    <row r="272" spans="2:6" x14ac:dyDescent="0.25">
      <c r="B272">
        <v>26000000000</v>
      </c>
      <c r="C272">
        <v>-64.318686999999997</v>
      </c>
      <c r="E272">
        <v>26000000000</v>
      </c>
      <c r="F272">
        <v>-63.160839000000003</v>
      </c>
    </row>
    <row r="273" spans="2:6" x14ac:dyDescent="0.25">
      <c r="B273">
        <v>26000000000</v>
      </c>
      <c r="C273">
        <v>-64.336731</v>
      </c>
      <c r="E273">
        <v>26000000000</v>
      </c>
      <c r="F273">
        <v>-63.141452999999998</v>
      </c>
    </row>
    <row r="274" spans="2:6" x14ac:dyDescent="0.25">
      <c r="B274" t="s">
        <v>26</v>
      </c>
      <c r="E274" t="s">
        <v>26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12"/>
  <sheetViews>
    <sheetView workbookViewId="0">
      <selection activeCell="J1" sqref="J1:L1048576"/>
    </sheetView>
  </sheetViews>
  <sheetFormatPr defaultRowHeight="15" x14ac:dyDescent="0.25"/>
  <cols>
    <col min="1" max="1" width="13.7109375" style="31" customWidth="1"/>
    <col min="5" max="5" width="2.7109375" style="6" customWidth="1"/>
    <col min="6" max="6" width="12.85546875" style="3" bestFit="1" customWidth="1"/>
    <col min="7" max="7" width="18.5703125" style="9" bestFit="1" customWidth="1"/>
    <col min="8" max="8" width="21.140625" style="9" bestFit="1" customWidth="1"/>
    <col min="9" max="9" width="13.7109375" style="31" customWidth="1"/>
    <col min="13" max="13" width="2.7109375" style="6" customWidth="1"/>
    <col min="14" max="14" width="12.85546875" style="3" bestFit="1" customWidth="1"/>
    <col min="15" max="15" width="18.5703125" style="9" bestFit="1" customWidth="1"/>
    <col min="16" max="16" width="21.140625" style="9" bestFit="1" customWidth="1"/>
    <col min="17" max="17" width="2.7109375" style="6" customWidth="1"/>
  </cols>
  <sheetData>
    <row r="1" spans="1:17" x14ac:dyDescent="0.25">
      <c r="B1" t="s">
        <v>104</v>
      </c>
      <c r="F1" s="3" t="s">
        <v>2</v>
      </c>
      <c r="G1" s="10" t="s">
        <v>127</v>
      </c>
      <c r="H1" s="35" t="str">
        <f>D112</f>
        <v>2Rx2L dBc Log Mag(dB)</v>
      </c>
      <c r="J1" t="s">
        <v>104</v>
      </c>
      <c r="N1" s="3" t="s">
        <v>2</v>
      </c>
      <c r="O1" s="10" t="s">
        <v>127</v>
      </c>
      <c r="P1" s="35" t="str">
        <f>L112</f>
        <v>2Rx2L dBc Log Mag(dB)</v>
      </c>
    </row>
    <row r="2" spans="1:17" x14ac:dyDescent="0.25">
      <c r="A2" s="40" t="s">
        <v>125</v>
      </c>
      <c r="B2" t="s">
        <v>105</v>
      </c>
      <c r="C2" t="s">
        <v>106</v>
      </c>
      <c r="D2" t="s">
        <v>262</v>
      </c>
      <c r="G2" s="14"/>
      <c r="H2" s="8"/>
      <c r="I2" s="40" t="s">
        <v>121</v>
      </c>
      <c r="J2" t="s">
        <v>105</v>
      </c>
      <c r="K2" t="s">
        <v>106</v>
      </c>
      <c r="L2" t="s">
        <v>262</v>
      </c>
      <c r="O2" s="14"/>
      <c r="P2" s="8"/>
    </row>
    <row r="3" spans="1:17" s="12" customFormat="1" x14ac:dyDescent="0.25">
      <c r="A3" s="31"/>
      <c r="B3" t="s">
        <v>245</v>
      </c>
      <c r="C3"/>
      <c r="D3"/>
      <c r="E3" s="11"/>
      <c r="F3" s="10" t="s">
        <v>12</v>
      </c>
      <c r="G3" s="10">
        <f>ABS(AVERAGE(G5:G93))</f>
        <v>69.597878382022444</v>
      </c>
      <c r="H3" s="10" t="s">
        <v>126</v>
      </c>
      <c r="I3" s="31"/>
      <c r="J3" t="s">
        <v>245</v>
      </c>
      <c r="K3"/>
      <c r="L3"/>
      <c r="M3" s="11"/>
      <c r="N3" s="10" t="s">
        <v>12</v>
      </c>
      <c r="O3" s="10">
        <f>ABS(AVERAGE(O5:O103))</f>
        <v>72.582302575757581</v>
      </c>
      <c r="P3" s="10" t="s">
        <v>126</v>
      </c>
      <c r="Q3" s="11"/>
    </row>
    <row r="4" spans="1:17" x14ac:dyDescent="0.25">
      <c r="B4" t="s">
        <v>253</v>
      </c>
      <c r="C4" t="s">
        <v>261</v>
      </c>
      <c r="D4" t="s">
        <v>263</v>
      </c>
      <c r="G4" s="8"/>
      <c r="H4" s="8"/>
      <c r="J4" t="s">
        <v>253</v>
      </c>
      <c r="K4" t="s">
        <v>261</v>
      </c>
      <c r="L4" t="s">
        <v>264</v>
      </c>
      <c r="O4" s="8"/>
      <c r="P4" s="8"/>
    </row>
    <row r="5" spans="1:17" x14ac:dyDescent="0.25">
      <c r="B5" t="s">
        <v>107</v>
      </c>
      <c r="F5" s="3">
        <f t="shared" ref="F5:F36" si="0">B113/1000000000</f>
        <v>6</v>
      </c>
      <c r="G5" s="8">
        <f>H5-5</f>
        <v>-68.549149</v>
      </c>
      <c r="H5" s="3">
        <f t="shared" ref="H5:H36" si="1">D113</f>
        <v>-63.549149</v>
      </c>
      <c r="J5" t="s">
        <v>107</v>
      </c>
      <c r="N5" s="3">
        <f t="shared" ref="N5:N36" si="2">J113/1000000000</f>
        <v>6</v>
      </c>
      <c r="O5" s="8">
        <f t="shared" ref="O5:O68" si="3">P5-5</f>
        <v>-85.392394999999993</v>
      </c>
      <c r="P5" s="3">
        <f t="shared" ref="P5:P36" si="4">L113</f>
        <v>-80.392394999999993</v>
      </c>
    </row>
    <row r="6" spans="1:17" x14ac:dyDescent="0.25">
      <c r="F6" s="3">
        <f t="shared" si="0"/>
        <v>6.2040816326531001</v>
      </c>
      <c r="G6" s="8">
        <f t="shared" ref="G6:G69" si="5">H6-5</f>
        <v>-68.318175999999994</v>
      </c>
      <c r="H6" s="3">
        <f t="shared" si="1"/>
        <v>-63.318176000000001</v>
      </c>
      <c r="N6" s="3">
        <f t="shared" si="2"/>
        <v>6.2040816326531001</v>
      </c>
      <c r="O6" s="8">
        <f t="shared" si="3"/>
        <v>-80.510406000000003</v>
      </c>
      <c r="P6" s="3">
        <f t="shared" si="4"/>
        <v>-75.510406000000003</v>
      </c>
    </row>
    <row r="7" spans="1:17" x14ac:dyDescent="0.25">
      <c r="B7" t="s">
        <v>108</v>
      </c>
      <c r="F7" s="3">
        <f t="shared" si="0"/>
        <v>6.4081632653060998</v>
      </c>
      <c r="G7" s="8">
        <f t="shared" si="5"/>
        <v>-68.645397000000003</v>
      </c>
      <c r="H7" s="3">
        <f t="shared" si="1"/>
        <v>-63.645397000000003</v>
      </c>
      <c r="J7" t="s">
        <v>108</v>
      </c>
      <c r="N7" s="3">
        <f t="shared" si="2"/>
        <v>6.4081632653060998</v>
      </c>
      <c r="O7" s="8">
        <f t="shared" si="3"/>
        <v>-74.119529999999997</v>
      </c>
      <c r="P7" s="3">
        <f t="shared" si="4"/>
        <v>-69.119529999999997</v>
      </c>
    </row>
    <row r="8" spans="1:17" x14ac:dyDescent="0.25">
      <c r="B8" t="s">
        <v>22</v>
      </c>
      <c r="C8" t="s">
        <v>128</v>
      </c>
      <c r="F8" s="3">
        <f t="shared" si="0"/>
        <v>6.6122448979591999</v>
      </c>
      <c r="G8" s="8">
        <f t="shared" si="5"/>
        <v>-67.367004000000009</v>
      </c>
      <c r="H8" s="3">
        <f t="shared" si="1"/>
        <v>-62.367004000000001</v>
      </c>
      <c r="J8" t="s">
        <v>22</v>
      </c>
      <c r="K8" t="s">
        <v>128</v>
      </c>
      <c r="N8" s="3">
        <f t="shared" si="2"/>
        <v>6.6122448979591999</v>
      </c>
      <c r="O8" s="8">
        <f t="shared" si="3"/>
        <v>-69.132583999999994</v>
      </c>
      <c r="P8" s="3">
        <f t="shared" si="4"/>
        <v>-64.132583999999994</v>
      </c>
    </row>
    <row r="9" spans="1:17" x14ac:dyDescent="0.25">
      <c r="B9">
        <v>6000000000</v>
      </c>
      <c r="C9">
        <v>-8.1388902999999999</v>
      </c>
      <c r="F9" s="3">
        <f t="shared" si="0"/>
        <v>6.8163265306121996</v>
      </c>
      <c r="G9" s="8">
        <f t="shared" si="5"/>
        <v>-67.180385999999999</v>
      </c>
      <c r="H9" s="3">
        <f t="shared" si="1"/>
        <v>-62.180385999999999</v>
      </c>
      <c r="J9">
        <v>6000000000</v>
      </c>
      <c r="K9">
        <v>-10.682335999999999</v>
      </c>
      <c r="N9" s="3">
        <f t="shared" si="2"/>
        <v>6.8163265306121996</v>
      </c>
      <c r="O9" s="8">
        <f t="shared" si="3"/>
        <v>-66.538460000000001</v>
      </c>
      <c r="P9" s="3">
        <f t="shared" si="4"/>
        <v>-61.538460000000001</v>
      </c>
    </row>
    <row r="10" spans="1:17" x14ac:dyDescent="0.25">
      <c r="B10">
        <v>6204081632.6531</v>
      </c>
      <c r="C10">
        <v>-6.8251018999999999</v>
      </c>
      <c r="F10" s="3">
        <f t="shared" si="0"/>
        <v>7.0204081632652997</v>
      </c>
      <c r="G10" s="8">
        <f t="shared" si="5"/>
        <v>-66.941200000000009</v>
      </c>
      <c r="H10" s="3">
        <f t="shared" si="1"/>
        <v>-61.941200000000002</v>
      </c>
      <c r="J10">
        <v>6204081632.6531</v>
      </c>
      <c r="K10">
        <v>-9.4078950999999993</v>
      </c>
      <c r="N10" s="3">
        <f t="shared" si="2"/>
        <v>7.0204081632652997</v>
      </c>
      <c r="O10" s="8">
        <f t="shared" si="3"/>
        <v>-66.727218999999991</v>
      </c>
      <c r="P10" s="3">
        <f t="shared" si="4"/>
        <v>-61.727218999999998</v>
      </c>
    </row>
    <row r="11" spans="1:17" x14ac:dyDescent="0.25">
      <c r="B11">
        <v>6408163265.3060999</v>
      </c>
      <c r="C11">
        <v>-6.1538323999999998</v>
      </c>
      <c r="F11" s="3">
        <f t="shared" si="0"/>
        <v>7.2244897959183998</v>
      </c>
      <c r="G11" s="8">
        <f t="shared" si="5"/>
        <v>-68.014015000000001</v>
      </c>
      <c r="H11" s="3">
        <f t="shared" si="1"/>
        <v>-63.014015000000001</v>
      </c>
      <c r="J11">
        <v>6408163265.3060999</v>
      </c>
      <c r="K11">
        <v>-8.4738541000000005</v>
      </c>
      <c r="N11" s="3">
        <f t="shared" si="2"/>
        <v>7.2244897959183998</v>
      </c>
      <c r="O11" s="8">
        <f t="shared" si="3"/>
        <v>-68.437733000000009</v>
      </c>
      <c r="P11" s="3">
        <f t="shared" si="4"/>
        <v>-63.437733000000001</v>
      </c>
    </row>
    <row r="12" spans="1:17" x14ac:dyDescent="0.25">
      <c r="B12">
        <v>6612244897.9591999</v>
      </c>
      <c r="C12">
        <v>-6.0160441000000002</v>
      </c>
      <c r="F12" s="3">
        <f t="shared" si="0"/>
        <v>7.4285714285713995</v>
      </c>
      <c r="G12" s="8">
        <f t="shared" si="5"/>
        <v>-69.813370000000006</v>
      </c>
      <c r="H12" s="3">
        <f t="shared" si="1"/>
        <v>-64.813370000000006</v>
      </c>
      <c r="J12">
        <v>6612244897.9591999</v>
      </c>
      <c r="K12">
        <v>-8.1272286999999999</v>
      </c>
      <c r="N12" s="3">
        <f t="shared" si="2"/>
        <v>7.4285714285713995</v>
      </c>
      <c r="O12" s="8">
        <f t="shared" si="3"/>
        <v>-72.098549000000006</v>
      </c>
      <c r="P12" s="3">
        <f t="shared" si="4"/>
        <v>-67.098549000000006</v>
      </c>
    </row>
    <row r="13" spans="1:17" x14ac:dyDescent="0.25">
      <c r="B13">
        <v>6816326530.6121998</v>
      </c>
      <c r="C13">
        <v>-6.3226018000000002</v>
      </c>
      <c r="F13" s="3">
        <f t="shared" si="0"/>
        <v>7.6326530612244996</v>
      </c>
      <c r="G13" s="8">
        <f t="shared" si="5"/>
        <v>-70.690055999999998</v>
      </c>
      <c r="H13" s="3">
        <f t="shared" si="1"/>
        <v>-65.690055999999998</v>
      </c>
      <c r="J13">
        <v>6816326530.6121998</v>
      </c>
      <c r="K13">
        <v>-8.1804781000000002</v>
      </c>
      <c r="N13" s="3">
        <f t="shared" si="2"/>
        <v>7.6326530612244996</v>
      </c>
      <c r="O13" s="8">
        <f t="shared" si="3"/>
        <v>-73.607971000000006</v>
      </c>
      <c r="P13" s="3">
        <f t="shared" si="4"/>
        <v>-68.607971000000006</v>
      </c>
    </row>
    <row r="14" spans="1:17" x14ac:dyDescent="0.25">
      <c r="B14">
        <v>7020408163.2652998</v>
      </c>
      <c r="C14">
        <v>-6.5313401000000004</v>
      </c>
      <c r="F14" s="3">
        <f t="shared" si="0"/>
        <v>7.8367346938775997</v>
      </c>
      <c r="G14" s="8">
        <f t="shared" si="5"/>
        <v>-71.748199</v>
      </c>
      <c r="H14" s="3">
        <f t="shared" si="1"/>
        <v>-66.748199</v>
      </c>
      <c r="J14">
        <v>7020408163.2652998</v>
      </c>
      <c r="K14">
        <v>-8.2734146000000006</v>
      </c>
      <c r="N14" s="3">
        <f t="shared" si="2"/>
        <v>7.8367346938775997</v>
      </c>
      <c r="O14" s="8">
        <f t="shared" si="3"/>
        <v>-78.102356</v>
      </c>
      <c r="P14" s="3">
        <f t="shared" si="4"/>
        <v>-73.102356</v>
      </c>
    </row>
    <row r="15" spans="1:17" x14ac:dyDescent="0.25">
      <c r="B15">
        <v>7224489795.9183998</v>
      </c>
      <c r="C15">
        <v>-6.4472016999999999</v>
      </c>
      <c r="F15" s="3">
        <f t="shared" si="0"/>
        <v>8.0408163265305994</v>
      </c>
      <c r="G15" s="8">
        <f t="shared" si="5"/>
        <v>-71.784133999999995</v>
      </c>
      <c r="H15" s="3">
        <f t="shared" si="1"/>
        <v>-66.784133999999995</v>
      </c>
      <c r="J15">
        <v>7224489795.9183998</v>
      </c>
      <c r="K15">
        <v>-8.2389344999999992</v>
      </c>
      <c r="N15" s="3">
        <f t="shared" si="2"/>
        <v>8.0408163265305994</v>
      </c>
      <c r="O15" s="8">
        <f t="shared" si="3"/>
        <v>-78.683716000000004</v>
      </c>
      <c r="P15" s="3">
        <f t="shared" si="4"/>
        <v>-73.683716000000004</v>
      </c>
    </row>
    <row r="16" spans="1:17" x14ac:dyDescent="0.25">
      <c r="B16">
        <v>7428571428.5713997</v>
      </c>
      <c r="C16">
        <v>-6.5993700000000004</v>
      </c>
      <c r="F16" s="3">
        <f t="shared" si="0"/>
        <v>8.2448979591836995</v>
      </c>
      <c r="G16" s="8">
        <f t="shared" si="5"/>
        <v>-72.750206000000006</v>
      </c>
      <c r="H16" s="3">
        <f t="shared" si="1"/>
        <v>-67.750206000000006</v>
      </c>
      <c r="J16">
        <v>7428571428.5713997</v>
      </c>
      <c r="K16">
        <v>-8.4518308999999991</v>
      </c>
      <c r="N16" s="3">
        <f t="shared" si="2"/>
        <v>8.2448979591836995</v>
      </c>
      <c r="O16" s="8">
        <f t="shared" si="3"/>
        <v>-80.150322000000003</v>
      </c>
      <c r="P16" s="3">
        <f t="shared" si="4"/>
        <v>-75.150322000000003</v>
      </c>
    </row>
    <row r="17" spans="2:16" x14ac:dyDescent="0.25">
      <c r="B17">
        <v>7632653061.2244997</v>
      </c>
      <c r="C17">
        <v>-6.7013955000000003</v>
      </c>
      <c r="F17" s="3">
        <f t="shared" si="0"/>
        <v>8.4489795918367001</v>
      </c>
      <c r="G17" s="8">
        <f t="shared" si="5"/>
        <v>-72.220123000000001</v>
      </c>
      <c r="H17" s="3">
        <f t="shared" si="1"/>
        <v>-67.220123000000001</v>
      </c>
      <c r="J17">
        <v>7632653061.2244997</v>
      </c>
      <c r="K17">
        <v>-8.4423714000000007</v>
      </c>
      <c r="N17" s="3">
        <f t="shared" si="2"/>
        <v>8.4489795918367001</v>
      </c>
      <c r="O17" s="8">
        <f t="shared" si="3"/>
        <v>-76.368172000000001</v>
      </c>
      <c r="P17" s="3">
        <f t="shared" si="4"/>
        <v>-71.368172000000001</v>
      </c>
    </row>
    <row r="18" spans="2:16" x14ac:dyDescent="0.25">
      <c r="B18">
        <v>7836734693.8775997</v>
      </c>
      <c r="C18">
        <v>-6.7438979000000003</v>
      </c>
      <c r="F18" s="3">
        <f t="shared" si="0"/>
        <v>8.6530612244898002</v>
      </c>
      <c r="G18" s="8">
        <f t="shared" si="5"/>
        <v>-72.978911999999994</v>
      </c>
      <c r="H18" s="3">
        <f t="shared" si="1"/>
        <v>-67.978911999999994</v>
      </c>
      <c r="J18">
        <v>7836734693.8775997</v>
      </c>
      <c r="K18">
        <v>-8.4326229000000001</v>
      </c>
      <c r="N18" s="3">
        <f t="shared" si="2"/>
        <v>8.6530612244898002</v>
      </c>
      <c r="O18" s="8">
        <f t="shared" si="3"/>
        <v>-76.872101000000001</v>
      </c>
      <c r="P18" s="3">
        <f t="shared" si="4"/>
        <v>-71.872101000000001</v>
      </c>
    </row>
    <row r="19" spans="2:16" x14ac:dyDescent="0.25">
      <c r="B19">
        <v>8040816326.5305996</v>
      </c>
      <c r="C19">
        <v>-6.7683815999999997</v>
      </c>
      <c r="F19" s="3">
        <f t="shared" si="0"/>
        <v>8.8571428571429003</v>
      </c>
      <c r="G19" s="8">
        <f t="shared" si="5"/>
        <v>-71.720061999999999</v>
      </c>
      <c r="H19" s="3">
        <f t="shared" si="1"/>
        <v>-66.720061999999999</v>
      </c>
      <c r="J19">
        <v>8040816326.5305996</v>
      </c>
      <c r="K19">
        <v>-8.3089332999999996</v>
      </c>
      <c r="N19" s="3">
        <f t="shared" si="2"/>
        <v>8.8571428571429003</v>
      </c>
      <c r="O19" s="8">
        <f t="shared" si="3"/>
        <v>-77.188049000000007</v>
      </c>
      <c r="P19" s="3">
        <f t="shared" si="4"/>
        <v>-72.188049000000007</v>
      </c>
    </row>
    <row r="20" spans="2:16" x14ac:dyDescent="0.25">
      <c r="B20">
        <v>8244897959.1836996</v>
      </c>
      <c r="C20">
        <v>-6.8016253000000004</v>
      </c>
      <c r="F20" s="3">
        <f t="shared" si="0"/>
        <v>9.0612244897959009</v>
      </c>
      <c r="G20" s="8">
        <f t="shared" si="5"/>
        <v>-70.932441999999995</v>
      </c>
      <c r="H20" s="3">
        <f t="shared" si="1"/>
        <v>-65.932441999999995</v>
      </c>
      <c r="J20">
        <v>8244897959.1836996</v>
      </c>
      <c r="K20">
        <v>-8.3411512000000005</v>
      </c>
      <c r="N20" s="3">
        <f t="shared" si="2"/>
        <v>9.0612244897959009</v>
      </c>
      <c r="O20" s="8">
        <f t="shared" si="3"/>
        <v>-79.626534000000007</v>
      </c>
      <c r="P20" s="3">
        <f t="shared" si="4"/>
        <v>-74.626534000000007</v>
      </c>
    </row>
    <row r="21" spans="2:16" x14ac:dyDescent="0.25">
      <c r="B21">
        <v>8448979591.8367004</v>
      </c>
      <c r="C21">
        <v>-6.8805461000000001</v>
      </c>
      <c r="F21" s="3">
        <f t="shared" si="0"/>
        <v>9.2653061224489992</v>
      </c>
      <c r="G21" s="8">
        <f t="shared" si="5"/>
        <v>-73.211235000000002</v>
      </c>
      <c r="H21" s="3">
        <f t="shared" si="1"/>
        <v>-68.211235000000002</v>
      </c>
      <c r="J21">
        <v>8448979591.8367004</v>
      </c>
      <c r="K21">
        <v>-8.2759236999999999</v>
      </c>
      <c r="N21" s="3">
        <f t="shared" si="2"/>
        <v>9.2653061224489992</v>
      </c>
      <c r="O21" s="8">
        <f t="shared" si="3"/>
        <v>-84.327620999999994</v>
      </c>
      <c r="P21" s="3">
        <f t="shared" si="4"/>
        <v>-79.327620999999994</v>
      </c>
    </row>
    <row r="22" spans="2:16" x14ac:dyDescent="0.25">
      <c r="B22">
        <v>8653061224.4897995</v>
      </c>
      <c r="C22">
        <v>-6.8197416999999998</v>
      </c>
      <c r="F22" s="3">
        <f t="shared" si="0"/>
        <v>9.4693877551019998</v>
      </c>
      <c r="G22" s="8">
        <f t="shared" si="5"/>
        <v>-78.907584999999997</v>
      </c>
      <c r="H22" s="3">
        <f t="shared" si="1"/>
        <v>-73.907584999999997</v>
      </c>
      <c r="J22">
        <v>8653061224.4897995</v>
      </c>
      <c r="K22">
        <v>-8.2928332999999999</v>
      </c>
      <c r="N22" s="3">
        <f t="shared" si="2"/>
        <v>9.4693877551019998</v>
      </c>
      <c r="O22" s="8">
        <f t="shared" si="3"/>
        <v>-87.392409999999998</v>
      </c>
      <c r="P22" s="3">
        <f t="shared" si="4"/>
        <v>-82.392409999999998</v>
      </c>
    </row>
    <row r="23" spans="2:16" x14ac:dyDescent="0.25">
      <c r="B23">
        <v>8857142857.1429005</v>
      </c>
      <c r="C23">
        <v>-6.8300681000000001</v>
      </c>
      <c r="F23" s="3">
        <f t="shared" si="0"/>
        <v>9.6734693877550999</v>
      </c>
      <c r="G23" s="8">
        <f t="shared" si="5"/>
        <v>-81.331833000000003</v>
      </c>
      <c r="H23" s="3">
        <f t="shared" si="1"/>
        <v>-76.331833000000003</v>
      </c>
      <c r="J23">
        <v>8857142857.1429005</v>
      </c>
      <c r="K23">
        <v>-8.3126879000000002</v>
      </c>
      <c r="N23" s="3">
        <f t="shared" si="2"/>
        <v>9.6734693877550999</v>
      </c>
      <c r="O23" s="8">
        <f t="shared" si="3"/>
        <v>-87.306931000000006</v>
      </c>
      <c r="P23" s="3">
        <f t="shared" si="4"/>
        <v>-82.306931000000006</v>
      </c>
    </row>
    <row r="24" spans="2:16" x14ac:dyDescent="0.25">
      <c r="B24">
        <v>9061224489.7959003</v>
      </c>
      <c r="C24">
        <v>-6.9271393000000003</v>
      </c>
      <c r="F24" s="3">
        <f t="shared" si="0"/>
        <v>9.8775510204082</v>
      </c>
      <c r="G24" s="8">
        <f t="shared" si="5"/>
        <v>-79.812377999999995</v>
      </c>
      <c r="H24" s="3">
        <f t="shared" si="1"/>
        <v>-74.812377999999995</v>
      </c>
      <c r="J24">
        <v>9061224489.7959003</v>
      </c>
      <c r="K24">
        <v>-8.3578644000000004</v>
      </c>
      <c r="N24" s="3">
        <f t="shared" si="2"/>
        <v>9.8775510204082</v>
      </c>
      <c r="O24" s="8">
        <f t="shared" si="3"/>
        <v>-79.572693000000001</v>
      </c>
      <c r="P24" s="3">
        <f t="shared" si="4"/>
        <v>-74.572693000000001</v>
      </c>
    </row>
    <row r="25" spans="2:16" x14ac:dyDescent="0.25">
      <c r="B25">
        <v>9265306122.4489994</v>
      </c>
      <c r="C25">
        <v>-6.8546075999999996</v>
      </c>
      <c r="F25" s="3">
        <f t="shared" si="0"/>
        <v>10.081632653061002</v>
      </c>
      <c r="G25" s="8">
        <f t="shared" si="5"/>
        <v>-76.518310999999997</v>
      </c>
      <c r="H25" s="3">
        <f t="shared" si="1"/>
        <v>-71.518310999999997</v>
      </c>
      <c r="J25">
        <v>9265306122.4489994</v>
      </c>
      <c r="K25">
        <v>-8.4214362999999999</v>
      </c>
      <c r="N25" s="3">
        <f t="shared" si="2"/>
        <v>10.081632653061002</v>
      </c>
      <c r="O25" s="8">
        <f t="shared" si="3"/>
        <v>-75.316497999999996</v>
      </c>
      <c r="P25" s="3">
        <f t="shared" si="4"/>
        <v>-70.316497999999996</v>
      </c>
    </row>
    <row r="26" spans="2:16" x14ac:dyDescent="0.25">
      <c r="B26">
        <v>9469387755.1019993</v>
      </c>
      <c r="C26">
        <v>-6.8185878000000004</v>
      </c>
      <c r="F26" s="3">
        <f t="shared" si="0"/>
        <v>10.285714285714</v>
      </c>
      <c r="G26" s="8">
        <f t="shared" si="5"/>
        <v>-76.900963000000004</v>
      </c>
      <c r="H26" s="3">
        <f t="shared" si="1"/>
        <v>-71.900963000000004</v>
      </c>
      <c r="J26">
        <v>9469387755.1019993</v>
      </c>
      <c r="K26">
        <v>-8.5169668000000005</v>
      </c>
      <c r="N26" s="3">
        <f t="shared" si="2"/>
        <v>10.285714285714</v>
      </c>
      <c r="O26" s="8">
        <f t="shared" si="3"/>
        <v>-75.303061999999997</v>
      </c>
      <c r="P26" s="3">
        <f t="shared" si="4"/>
        <v>-70.303061999999997</v>
      </c>
    </row>
    <row r="27" spans="2:16" x14ac:dyDescent="0.25">
      <c r="B27">
        <v>9673469387.7551003</v>
      </c>
      <c r="C27">
        <v>-6.7763008999999998</v>
      </c>
      <c r="F27" s="3">
        <f t="shared" si="0"/>
        <v>10.489795918367001</v>
      </c>
      <c r="G27" s="8">
        <f t="shared" si="5"/>
        <v>-76.212494000000007</v>
      </c>
      <c r="H27" s="3">
        <f t="shared" si="1"/>
        <v>-71.212494000000007</v>
      </c>
      <c r="J27">
        <v>9673469387.7551003</v>
      </c>
      <c r="K27">
        <v>-8.5079612999999998</v>
      </c>
      <c r="N27" s="3">
        <f t="shared" si="2"/>
        <v>10.489795918367001</v>
      </c>
      <c r="O27" s="8">
        <f t="shared" si="3"/>
        <v>-78.642769000000001</v>
      </c>
      <c r="P27" s="3">
        <f t="shared" si="4"/>
        <v>-73.642769000000001</v>
      </c>
    </row>
    <row r="28" spans="2:16" x14ac:dyDescent="0.25">
      <c r="B28">
        <v>9877551020.4081993</v>
      </c>
      <c r="C28">
        <v>-6.6746235</v>
      </c>
      <c r="F28" s="3">
        <f t="shared" si="0"/>
        <v>10.69387755102</v>
      </c>
      <c r="G28" s="8">
        <f t="shared" si="5"/>
        <v>-75.959632999999997</v>
      </c>
      <c r="H28" s="3">
        <f t="shared" si="1"/>
        <v>-70.959632999999997</v>
      </c>
      <c r="J28">
        <v>9877551020.4081993</v>
      </c>
      <c r="K28">
        <v>-8.5098085000000001</v>
      </c>
      <c r="N28" s="3">
        <f t="shared" si="2"/>
        <v>10.69387755102</v>
      </c>
      <c r="O28" s="8">
        <f t="shared" si="3"/>
        <v>-77.227530999999999</v>
      </c>
      <c r="P28" s="3">
        <f t="shared" si="4"/>
        <v>-72.227530999999999</v>
      </c>
    </row>
    <row r="29" spans="2:16" x14ac:dyDescent="0.25">
      <c r="B29">
        <v>10081632653.061001</v>
      </c>
      <c r="C29">
        <v>-6.6387004999999997</v>
      </c>
      <c r="F29" s="3">
        <f t="shared" si="0"/>
        <v>10.897959183673001</v>
      </c>
      <c r="G29" s="8">
        <f t="shared" si="5"/>
        <v>-74.480911000000006</v>
      </c>
      <c r="H29" s="3">
        <f t="shared" si="1"/>
        <v>-69.480911000000006</v>
      </c>
      <c r="J29">
        <v>10081632653.061001</v>
      </c>
      <c r="K29">
        <v>-8.2598819999999993</v>
      </c>
      <c r="N29" s="3">
        <f t="shared" si="2"/>
        <v>10.897959183673001</v>
      </c>
      <c r="O29" s="8">
        <f t="shared" si="3"/>
        <v>-74.162270000000007</v>
      </c>
      <c r="P29" s="3">
        <f t="shared" si="4"/>
        <v>-69.162270000000007</v>
      </c>
    </row>
    <row r="30" spans="2:16" x14ac:dyDescent="0.25">
      <c r="B30">
        <v>10285714285.714001</v>
      </c>
      <c r="C30">
        <v>-6.5977030000000001</v>
      </c>
      <c r="F30" s="3">
        <f t="shared" si="0"/>
        <v>11.102040816326999</v>
      </c>
      <c r="G30" s="8">
        <f t="shared" si="5"/>
        <v>-72.550803999999999</v>
      </c>
      <c r="H30" s="3">
        <f t="shared" si="1"/>
        <v>-67.550803999999999</v>
      </c>
      <c r="J30">
        <v>10285714285.714001</v>
      </c>
      <c r="K30">
        <v>-8.1621599000000007</v>
      </c>
      <c r="N30" s="3">
        <f t="shared" si="2"/>
        <v>11.102040816326999</v>
      </c>
      <c r="O30" s="8">
        <f t="shared" si="3"/>
        <v>-70.963645999999997</v>
      </c>
      <c r="P30" s="3">
        <f t="shared" si="4"/>
        <v>-65.963645999999997</v>
      </c>
    </row>
    <row r="31" spans="2:16" x14ac:dyDescent="0.25">
      <c r="B31">
        <v>10489795918.367001</v>
      </c>
      <c r="C31">
        <v>-6.5437560000000001</v>
      </c>
      <c r="F31" s="3">
        <f t="shared" si="0"/>
        <v>11.30612244898</v>
      </c>
      <c r="G31" s="8">
        <f t="shared" si="5"/>
        <v>-69.510918000000004</v>
      </c>
      <c r="H31" s="3">
        <f t="shared" si="1"/>
        <v>-64.510918000000004</v>
      </c>
      <c r="J31">
        <v>10489795918.367001</v>
      </c>
      <c r="K31">
        <v>-8.1565379999999994</v>
      </c>
      <c r="N31" s="3">
        <f t="shared" si="2"/>
        <v>11.30612244898</v>
      </c>
      <c r="O31" s="8">
        <f t="shared" si="3"/>
        <v>-71.778282000000004</v>
      </c>
      <c r="P31" s="3">
        <f t="shared" si="4"/>
        <v>-66.778282000000004</v>
      </c>
    </row>
    <row r="32" spans="2:16" x14ac:dyDescent="0.25">
      <c r="B32">
        <v>10693877551.02</v>
      </c>
      <c r="C32">
        <v>-6.5601510999999997</v>
      </c>
      <c r="F32" s="3">
        <f t="shared" si="0"/>
        <v>11.510204081632999</v>
      </c>
      <c r="G32" s="8">
        <f t="shared" si="5"/>
        <v>-66.782612</v>
      </c>
      <c r="H32" s="3">
        <f t="shared" si="1"/>
        <v>-61.782612</v>
      </c>
      <c r="J32">
        <v>10693877551.02</v>
      </c>
      <c r="K32">
        <v>-8.1637974</v>
      </c>
      <c r="N32" s="3">
        <f t="shared" si="2"/>
        <v>11.510204081632999</v>
      </c>
      <c r="O32" s="8">
        <f t="shared" si="3"/>
        <v>-73.475860999999995</v>
      </c>
      <c r="P32" s="3">
        <f t="shared" si="4"/>
        <v>-68.475860999999995</v>
      </c>
    </row>
    <row r="33" spans="2:16" x14ac:dyDescent="0.25">
      <c r="B33">
        <v>10897959183.673</v>
      </c>
      <c r="C33">
        <v>-6.5883808000000004</v>
      </c>
      <c r="F33" s="3">
        <f t="shared" si="0"/>
        <v>11.714285714286</v>
      </c>
      <c r="G33" s="8">
        <f t="shared" si="5"/>
        <v>-65.806679000000003</v>
      </c>
      <c r="H33" s="3">
        <f t="shared" si="1"/>
        <v>-60.806679000000003</v>
      </c>
      <c r="J33">
        <v>10897959183.673</v>
      </c>
      <c r="K33">
        <v>-8.2244215000000001</v>
      </c>
      <c r="N33" s="3">
        <f t="shared" si="2"/>
        <v>11.714285714286</v>
      </c>
      <c r="O33" s="8">
        <f t="shared" si="3"/>
        <v>-76.519706999999997</v>
      </c>
      <c r="P33" s="3">
        <f t="shared" si="4"/>
        <v>-71.519706999999997</v>
      </c>
    </row>
    <row r="34" spans="2:16" x14ac:dyDescent="0.25">
      <c r="B34">
        <v>11102040816.327</v>
      </c>
      <c r="C34">
        <v>-6.6459551000000001</v>
      </c>
      <c r="F34" s="3">
        <f t="shared" si="0"/>
        <v>11.918367346938998</v>
      </c>
      <c r="G34" s="8">
        <f t="shared" si="5"/>
        <v>-65.523476000000002</v>
      </c>
      <c r="H34" s="3">
        <f t="shared" si="1"/>
        <v>-60.523476000000002</v>
      </c>
      <c r="J34">
        <v>11102040816.327</v>
      </c>
      <c r="K34">
        <v>-8.2921066000000003</v>
      </c>
      <c r="N34" s="3">
        <f t="shared" si="2"/>
        <v>11.918367346938998</v>
      </c>
      <c r="O34" s="8">
        <f t="shared" si="3"/>
        <v>-79.184532000000004</v>
      </c>
      <c r="P34" s="3">
        <f t="shared" si="4"/>
        <v>-74.184532000000004</v>
      </c>
    </row>
    <row r="35" spans="2:16" x14ac:dyDescent="0.25">
      <c r="B35">
        <v>11306122448.98</v>
      </c>
      <c r="C35">
        <v>-6.7561641000000003</v>
      </c>
      <c r="F35" s="3">
        <f t="shared" si="0"/>
        <v>12.122448979591999</v>
      </c>
      <c r="G35" s="8">
        <f t="shared" si="5"/>
        <v>-66.613827000000001</v>
      </c>
      <c r="H35" s="3">
        <f t="shared" si="1"/>
        <v>-61.613827000000001</v>
      </c>
      <c r="J35">
        <v>11306122448.98</v>
      </c>
      <c r="K35">
        <v>-8.358511</v>
      </c>
      <c r="N35" s="3">
        <f t="shared" si="2"/>
        <v>12.122448979591999</v>
      </c>
      <c r="O35" s="8">
        <f t="shared" si="3"/>
        <v>-80.765366</v>
      </c>
      <c r="P35" s="3">
        <f t="shared" si="4"/>
        <v>-75.765366</v>
      </c>
    </row>
    <row r="36" spans="2:16" x14ac:dyDescent="0.25">
      <c r="B36">
        <v>11510204081.632999</v>
      </c>
      <c r="C36">
        <v>-6.8551926999999999</v>
      </c>
      <c r="F36" s="3">
        <f t="shared" si="0"/>
        <v>12.326530612245001</v>
      </c>
      <c r="G36" s="8">
        <f t="shared" si="5"/>
        <v>-67.065899000000002</v>
      </c>
      <c r="H36" s="3">
        <f t="shared" si="1"/>
        <v>-62.065899000000002</v>
      </c>
      <c r="J36">
        <v>11510204081.632999</v>
      </c>
      <c r="K36">
        <v>-8.4734583000000008</v>
      </c>
      <c r="N36" s="3">
        <f t="shared" si="2"/>
        <v>12.326530612245001</v>
      </c>
      <c r="O36" s="8">
        <f t="shared" si="3"/>
        <v>-83.965546000000003</v>
      </c>
      <c r="P36" s="3">
        <f t="shared" si="4"/>
        <v>-78.965546000000003</v>
      </c>
    </row>
    <row r="37" spans="2:16" x14ac:dyDescent="0.25">
      <c r="B37">
        <v>11714285714.285999</v>
      </c>
      <c r="C37">
        <v>-7.0168400000000002</v>
      </c>
      <c r="F37" s="3">
        <f t="shared" ref="F37:F68" si="6">B145/1000000000</f>
        <v>12.530612244898</v>
      </c>
      <c r="G37" s="8">
        <f t="shared" si="5"/>
        <v>-67.336692999999997</v>
      </c>
      <c r="H37" s="3">
        <f t="shared" ref="H37:H68" si="7">D145</f>
        <v>-62.336692999999997</v>
      </c>
      <c r="J37">
        <v>11714285714.285999</v>
      </c>
      <c r="K37">
        <v>-8.5676240999999997</v>
      </c>
      <c r="N37" s="3">
        <f t="shared" ref="N37:N68" si="8">J145/1000000000</f>
        <v>12.530612244898</v>
      </c>
      <c r="O37" s="8">
        <f t="shared" si="3"/>
        <v>-82.331199999999995</v>
      </c>
      <c r="P37" s="3">
        <f t="shared" ref="P37:P68" si="9">L145</f>
        <v>-77.331199999999995</v>
      </c>
    </row>
    <row r="38" spans="2:16" x14ac:dyDescent="0.25">
      <c r="B38">
        <v>11918367346.938999</v>
      </c>
      <c r="C38">
        <v>-7.1428056</v>
      </c>
      <c r="F38" s="3">
        <f t="shared" si="6"/>
        <v>12.734693877551001</v>
      </c>
      <c r="G38" s="8">
        <f t="shared" si="5"/>
        <v>-68.554114999999996</v>
      </c>
      <c r="H38" s="3">
        <f t="shared" si="7"/>
        <v>-63.554115000000003</v>
      </c>
      <c r="J38">
        <v>11918367346.938999</v>
      </c>
      <c r="K38">
        <v>-8.6839522999999996</v>
      </c>
      <c r="N38" s="3">
        <f t="shared" si="8"/>
        <v>12.734693877551001</v>
      </c>
      <c r="O38" s="8">
        <f t="shared" si="3"/>
        <v>-85.576117999999994</v>
      </c>
      <c r="P38" s="3">
        <f t="shared" si="9"/>
        <v>-80.576117999999994</v>
      </c>
    </row>
    <row r="39" spans="2:16" x14ac:dyDescent="0.25">
      <c r="B39">
        <v>12122448979.591999</v>
      </c>
      <c r="C39">
        <v>-7.2749518999999996</v>
      </c>
      <c r="F39" s="3">
        <f t="shared" si="6"/>
        <v>12.938775510204</v>
      </c>
      <c r="G39" s="8">
        <f t="shared" si="5"/>
        <v>-70.802718999999996</v>
      </c>
      <c r="H39" s="3">
        <f t="shared" si="7"/>
        <v>-65.802718999999996</v>
      </c>
      <c r="J39">
        <v>12122448979.591999</v>
      </c>
      <c r="K39">
        <v>-8.7952271</v>
      </c>
      <c r="N39" s="3">
        <f t="shared" si="8"/>
        <v>12.938775510204</v>
      </c>
      <c r="O39" s="8">
        <f t="shared" si="3"/>
        <v>-85.388199</v>
      </c>
      <c r="P39" s="3">
        <f t="shared" si="9"/>
        <v>-80.388199</v>
      </c>
    </row>
    <row r="40" spans="2:16" x14ac:dyDescent="0.25">
      <c r="B40">
        <v>12326530612.245001</v>
      </c>
      <c r="C40">
        <v>-7.3050752000000001</v>
      </c>
      <c r="F40" s="3">
        <f t="shared" si="6"/>
        <v>13.142857142857</v>
      </c>
      <c r="G40" s="8">
        <f t="shared" si="5"/>
        <v>-75.060822000000002</v>
      </c>
      <c r="H40" s="3">
        <f t="shared" si="7"/>
        <v>-70.060822000000002</v>
      </c>
      <c r="J40">
        <v>12326530612.245001</v>
      </c>
      <c r="K40">
        <v>-8.9096174000000001</v>
      </c>
      <c r="N40" s="3">
        <f t="shared" si="8"/>
        <v>13.142857142857</v>
      </c>
      <c r="O40" s="8">
        <f t="shared" si="3"/>
        <v>-87.476387000000003</v>
      </c>
      <c r="P40" s="3">
        <f t="shared" si="9"/>
        <v>-82.476387000000003</v>
      </c>
    </row>
    <row r="41" spans="2:16" x14ac:dyDescent="0.25">
      <c r="B41">
        <v>12530612244.898001</v>
      </c>
      <c r="C41">
        <v>-7.2971244000000004</v>
      </c>
      <c r="F41" s="3">
        <f t="shared" si="6"/>
        <v>13.346938775510001</v>
      </c>
      <c r="G41" s="8">
        <f t="shared" si="5"/>
        <v>-76.224159</v>
      </c>
      <c r="H41" s="3">
        <f t="shared" si="7"/>
        <v>-71.224159</v>
      </c>
      <c r="J41">
        <v>12530612244.898001</v>
      </c>
      <c r="K41">
        <v>-8.9186983000000009</v>
      </c>
      <c r="N41" s="3">
        <f t="shared" si="8"/>
        <v>13.346938775510001</v>
      </c>
      <c r="O41" s="8">
        <f t="shared" si="3"/>
        <v>-84.310562000000004</v>
      </c>
      <c r="P41" s="3">
        <f t="shared" si="9"/>
        <v>-79.310562000000004</v>
      </c>
    </row>
    <row r="42" spans="2:16" x14ac:dyDescent="0.25">
      <c r="B42">
        <v>12734693877.551001</v>
      </c>
      <c r="C42">
        <v>-7.4023637999999998</v>
      </c>
      <c r="F42" s="3">
        <f t="shared" si="6"/>
        <v>13.551020408163</v>
      </c>
      <c r="G42" s="8">
        <f t="shared" si="5"/>
        <v>-75.989044000000007</v>
      </c>
      <c r="H42" s="3">
        <f t="shared" si="7"/>
        <v>-70.989044000000007</v>
      </c>
      <c r="J42">
        <v>12734693877.551001</v>
      </c>
      <c r="K42">
        <v>-8.9261531999999999</v>
      </c>
      <c r="N42" s="3">
        <f t="shared" si="8"/>
        <v>13.551020408163</v>
      </c>
      <c r="O42" s="8">
        <f t="shared" si="3"/>
        <v>-81.155113</v>
      </c>
      <c r="P42" s="3">
        <f t="shared" si="9"/>
        <v>-76.155113</v>
      </c>
    </row>
    <row r="43" spans="2:16" x14ac:dyDescent="0.25">
      <c r="B43">
        <v>12938775510.204</v>
      </c>
      <c r="C43">
        <v>-7.5123477000000003</v>
      </c>
      <c r="F43" s="3">
        <f t="shared" si="6"/>
        <v>13.755102040816</v>
      </c>
      <c r="G43" s="8">
        <f t="shared" si="5"/>
        <v>-73.743827999999993</v>
      </c>
      <c r="H43" s="3">
        <f t="shared" si="7"/>
        <v>-68.743827999999993</v>
      </c>
      <c r="J43">
        <v>12938775510.204</v>
      </c>
      <c r="K43">
        <v>-8.9229030999999992</v>
      </c>
      <c r="N43" s="3">
        <f t="shared" si="8"/>
        <v>13.755102040816</v>
      </c>
      <c r="O43" s="8">
        <f t="shared" si="3"/>
        <v>-77.654655000000005</v>
      </c>
      <c r="P43" s="3">
        <f t="shared" si="9"/>
        <v>-72.654655000000005</v>
      </c>
    </row>
    <row r="44" spans="2:16" x14ac:dyDescent="0.25">
      <c r="B44">
        <v>13142857142.857</v>
      </c>
      <c r="C44">
        <v>-7.4784470000000001</v>
      </c>
      <c r="F44" s="3">
        <f t="shared" si="6"/>
        <v>13.959183673468999</v>
      </c>
      <c r="G44" s="8">
        <f t="shared" si="5"/>
        <v>-76.939612999999994</v>
      </c>
      <c r="H44" s="3">
        <f t="shared" si="7"/>
        <v>-71.939612999999994</v>
      </c>
      <c r="J44">
        <v>13142857142.857</v>
      </c>
      <c r="K44">
        <v>-8.8469142999999999</v>
      </c>
      <c r="N44" s="3">
        <f t="shared" si="8"/>
        <v>13.959183673468999</v>
      </c>
      <c r="O44" s="8">
        <f t="shared" si="3"/>
        <v>-75.785797000000002</v>
      </c>
      <c r="P44" s="3">
        <f t="shared" si="9"/>
        <v>-70.785797000000002</v>
      </c>
    </row>
    <row r="45" spans="2:16" x14ac:dyDescent="0.25">
      <c r="B45">
        <v>13346938775.51</v>
      </c>
      <c r="C45">
        <v>-7.5907701999999997</v>
      </c>
      <c r="F45" s="3">
        <f t="shared" si="6"/>
        <v>14.163265306122</v>
      </c>
      <c r="G45" s="8">
        <f t="shared" si="5"/>
        <v>-79.696358000000004</v>
      </c>
      <c r="H45" s="3">
        <f t="shared" si="7"/>
        <v>-74.696358000000004</v>
      </c>
      <c r="J45">
        <v>13346938775.51</v>
      </c>
      <c r="K45">
        <v>-8.7357826000000003</v>
      </c>
      <c r="N45" s="3">
        <f t="shared" si="8"/>
        <v>14.163265306122</v>
      </c>
      <c r="O45" s="8">
        <f t="shared" si="3"/>
        <v>-75.468597000000003</v>
      </c>
      <c r="P45" s="3">
        <f t="shared" si="9"/>
        <v>-70.468597000000003</v>
      </c>
    </row>
    <row r="46" spans="2:16" x14ac:dyDescent="0.25">
      <c r="B46">
        <v>13551020408.163</v>
      </c>
      <c r="C46">
        <v>-7.6915011</v>
      </c>
      <c r="F46" s="3">
        <f t="shared" si="6"/>
        <v>14.367346938775999</v>
      </c>
      <c r="G46" s="8">
        <f t="shared" si="5"/>
        <v>-79.904769999999999</v>
      </c>
      <c r="H46" s="3">
        <f t="shared" si="7"/>
        <v>-74.904769999999999</v>
      </c>
      <c r="J46">
        <v>13551020408.163</v>
      </c>
      <c r="K46">
        <v>-8.8380451000000004</v>
      </c>
      <c r="N46" s="3">
        <f t="shared" si="8"/>
        <v>14.367346938775999</v>
      </c>
      <c r="O46" s="8">
        <f t="shared" si="3"/>
        <v>-78.394958000000003</v>
      </c>
      <c r="P46" s="3">
        <f t="shared" si="9"/>
        <v>-73.394958000000003</v>
      </c>
    </row>
    <row r="47" spans="2:16" x14ac:dyDescent="0.25">
      <c r="B47">
        <v>13755102040.816</v>
      </c>
      <c r="C47">
        <v>-7.7074175</v>
      </c>
      <c r="F47" s="3">
        <f t="shared" si="6"/>
        <v>14.571428571429001</v>
      </c>
      <c r="G47" s="8">
        <f t="shared" si="5"/>
        <v>-78.233153999999999</v>
      </c>
      <c r="H47" s="3">
        <f t="shared" si="7"/>
        <v>-73.233153999999999</v>
      </c>
      <c r="J47">
        <v>13755102040.816</v>
      </c>
      <c r="K47">
        <v>-8.7845621000000005</v>
      </c>
      <c r="N47" s="3">
        <f t="shared" si="8"/>
        <v>14.571428571429001</v>
      </c>
      <c r="O47" s="8">
        <f t="shared" si="3"/>
        <v>-78.080192999999994</v>
      </c>
      <c r="P47" s="3">
        <f t="shared" si="9"/>
        <v>-73.080192999999994</v>
      </c>
    </row>
    <row r="48" spans="2:16" x14ac:dyDescent="0.25">
      <c r="B48">
        <v>13959183673.469</v>
      </c>
      <c r="C48">
        <v>-7.7799635</v>
      </c>
      <c r="F48" s="3">
        <f t="shared" si="6"/>
        <v>14.775510204082</v>
      </c>
      <c r="G48" s="8">
        <f t="shared" si="5"/>
        <v>-76.761223000000001</v>
      </c>
      <c r="H48" s="3">
        <f t="shared" si="7"/>
        <v>-71.761223000000001</v>
      </c>
      <c r="J48">
        <v>13959183673.469</v>
      </c>
      <c r="K48">
        <v>-8.7985907000000001</v>
      </c>
      <c r="N48" s="3">
        <f t="shared" si="8"/>
        <v>14.775510204082</v>
      </c>
      <c r="O48" s="8">
        <f t="shared" si="3"/>
        <v>-74.791267000000005</v>
      </c>
      <c r="P48" s="3">
        <f t="shared" si="9"/>
        <v>-69.791267000000005</v>
      </c>
    </row>
    <row r="49" spans="2:16" x14ac:dyDescent="0.25">
      <c r="B49">
        <v>14163265306.122</v>
      </c>
      <c r="C49">
        <v>-7.8371047999999996</v>
      </c>
      <c r="F49" s="3">
        <f t="shared" si="6"/>
        <v>14.979591836735</v>
      </c>
      <c r="G49" s="8">
        <f t="shared" si="5"/>
        <v>-75.380477999999997</v>
      </c>
      <c r="H49" s="3">
        <f t="shared" si="7"/>
        <v>-70.380477999999997</v>
      </c>
      <c r="J49">
        <v>14163265306.122</v>
      </c>
      <c r="K49">
        <v>-8.7976141000000005</v>
      </c>
      <c r="N49" s="3">
        <f t="shared" si="8"/>
        <v>14.979591836735</v>
      </c>
      <c r="O49" s="8">
        <f t="shared" si="3"/>
        <v>-71.420822000000001</v>
      </c>
      <c r="P49" s="3">
        <f t="shared" si="9"/>
        <v>-66.420822000000001</v>
      </c>
    </row>
    <row r="50" spans="2:16" x14ac:dyDescent="0.25">
      <c r="B50">
        <v>14367346938.775999</v>
      </c>
      <c r="C50">
        <v>-8.0494499000000008</v>
      </c>
      <c r="F50" s="3">
        <f t="shared" si="6"/>
        <v>15.183673469388001</v>
      </c>
      <c r="G50" s="8">
        <f t="shared" si="5"/>
        <v>-71.944205999999994</v>
      </c>
      <c r="H50" s="3">
        <f t="shared" si="7"/>
        <v>-66.944205999999994</v>
      </c>
      <c r="J50">
        <v>14367346938.775999</v>
      </c>
      <c r="K50">
        <v>-8.7650117999999999</v>
      </c>
      <c r="N50" s="3">
        <f t="shared" si="8"/>
        <v>15.183673469388001</v>
      </c>
      <c r="O50" s="8">
        <f t="shared" si="3"/>
        <v>-70.553489999999996</v>
      </c>
      <c r="P50" s="3">
        <f t="shared" si="9"/>
        <v>-65.553489999999996</v>
      </c>
    </row>
    <row r="51" spans="2:16" x14ac:dyDescent="0.25">
      <c r="B51">
        <v>14571428571.429001</v>
      </c>
      <c r="C51">
        <v>-8.0942620999999999</v>
      </c>
      <c r="F51" s="3">
        <f t="shared" si="6"/>
        <v>15.387755102041</v>
      </c>
      <c r="G51" s="8">
        <f t="shared" si="5"/>
        <v>-68.740143000000003</v>
      </c>
      <c r="H51" s="3">
        <f t="shared" si="7"/>
        <v>-63.740143000000003</v>
      </c>
      <c r="J51">
        <v>14571428571.429001</v>
      </c>
      <c r="K51">
        <v>-8.7926053999999993</v>
      </c>
      <c r="N51" s="3">
        <f t="shared" si="8"/>
        <v>15.387755102041</v>
      </c>
      <c r="O51" s="8">
        <f t="shared" si="3"/>
        <v>-71.742858999999996</v>
      </c>
      <c r="P51" s="3">
        <f t="shared" si="9"/>
        <v>-66.742858999999996</v>
      </c>
    </row>
    <row r="52" spans="2:16" x14ac:dyDescent="0.25">
      <c r="B52">
        <v>14775510204.082001</v>
      </c>
      <c r="C52">
        <v>-7.9491848999999997</v>
      </c>
      <c r="F52" s="3">
        <f t="shared" si="6"/>
        <v>15.591836734694001</v>
      </c>
      <c r="G52" s="8">
        <f t="shared" si="5"/>
        <v>-68.526229999999998</v>
      </c>
      <c r="H52" s="3">
        <f t="shared" si="7"/>
        <v>-63.526229999999998</v>
      </c>
      <c r="J52">
        <v>14775510204.082001</v>
      </c>
      <c r="K52">
        <v>-8.7318583000000007</v>
      </c>
      <c r="N52" s="3">
        <f t="shared" si="8"/>
        <v>15.591836734694001</v>
      </c>
      <c r="O52" s="8">
        <f t="shared" si="3"/>
        <v>-71.810905000000005</v>
      </c>
      <c r="P52" s="3">
        <f t="shared" si="9"/>
        <v>-66.810905000000005</v>
      </c>
    </row>
    <row r="53" spans="2:16" x14ac:dyDescent="0.25">
      <c r="B53">
        <v>14979591836.735001</v>
      </c>
      <c r="C53">
        <v>-8.0198221000000007</v>
      </c>
      <c r="F53" s="3">
        <f t="shared" si="6"/>
        <v>15.795918367346999</v>
      </c>
      <c r="G53" s="8">
        <f t="shared" si="5"/>
        <v>-71.655745999999994</v>
      </c>
      <c r="H53" s="3">
        <f t="shared" si="7"/>
        <v>-66.655745999999994</v>
      </c>
      <c r="J53">
        <v>14979591836.735001</v>
      </c>
      <c r="K53">
        <v>-8.7680836000000006</v>
      </c>
      <c r="N53" s="3">
        <f t="shared" si="8"/>
        <v>15.795918367346999</v>
      </c>
      <c r="O53" s="8">
        <f t="shared" si="3"/>
        <v>-71.344489999999993</v>
      </c>
      <c r="P53" s="3">
        <f t="shared" si="9"/>
        <v>-66.344489999999993</v>
      </c>
    </row>
    <row r="54" spans="2:16" x14ac:dyDescent="0.25">
      <c r="B54">
        <v>15183673469.388</v>
      </c>
      <c r="C54">
        <v>-8.0027752000000003</v>
      </c>
      <c r="F54" s="3">
        <f t="shared" si="6"/>
        <v>16</v>
      </c>
      <c r="G54" s="8">
        <f t="shared" si="5"/>
        <v>-72.789771999999999</v>
      </c>
      <c r="H54" s="3">
        <f t="shared" si="7"/>
        <v>-67.789771999999999</v>
      </c>
      <c r="J54">
        <v>15183673469.388</v>
      </c>
      <c r="K54">
        <v>-8.8136063</v>
      </c>
      <c r="N54" s="3">
        <f t="shared" si="8"/>
        <v>16</v>
      </c>
      <c r="O54" s="8">
        <f t="shared" si="3"/>
        <v>-69.452881000000005</v>
      </c>
      <c r="P54" s="3">
        <f t="shared" si="9"/>
        <v>-64.452881000000005</v>
      </c>
    </row>
    <row r="55" spans="2:16" x14ac:dyDescent="0.25">
      <c r="B55">
        <v>15387755102.041</v>
      </c>
      <c r="C55">
        <v>-8.0002499</v>
      </c>
      <c r="F55" s="3">
        <f t="shared" si="6"/>
        <v>16.204081632653001</v>
      </c>
      <c r="G55" s="8">
        <f t="shared" si="5"/>
        <v>-74.759224000000003</v>
      </c>
      <c r="H55" s="3">
        <f t="shared" si="7"/>
        <v>-69.759224000000003</v>
      </c>
      <c r="J55">
        <v>15387755102.041</v>
      </c>
      <c r="K55">
        <v>-8.8033847999999999</v>
      </c>
      <c r="N55" s="3">
        <f t="shared" si="8"/>
        <v>16.204081632653001</v>
      </c>
      <c r="O55" s="8">
        <f t="shared" si="3"/>
        <v>-68.222194999999999</v>
      </c>
      <c r="P55" s="3">
        <f t="shared" si="9"/>
        <v>-63.222194999999999</v>
      </c>
    </row>
    <row r="56" spans="2:16" x14ac:dyDescent="0.25">
      <c r="B56">
        <v>15591836734.694</v>
      </c>
      <c r="C56">
        <v>-8.006691</v>
      </c>
      <c r="F56" s="3">
        <f t="shared" si="6"/>
        <v>16.408163265306001</v>
      </c>
      <c r="G56" s="8">
        <f t="shared" si="5"/>
        <v>-75.031661999999997</v>
      </c>
      <c r="H56" s="3">
        <f t="shared" si="7"/>
        <v>-70.031661999999997</v>
      </c>
      <c r="J56">
        <v>15591836734.694</v>
      </c>
      <c r="K56">
        <v>-8.8153962999999997</v>
      </c>
      <c r="N56" s="3">
        <f t="shared" si="8"/>
        <v>16.408163265306001</v>
      </c>
      <c r="O56" s="8">
        <f t="shared" si="3"/>
        <v>-67.052810999999991</v>
      </c>
      <c r="P56" s="3">
        <f t="shared" si="9"/>
        <v>-62.052810999999998</v>
      </c>
    </row>
    <row r="57" spans="2:16" x14ac:dyDescent="0.25">
      <c r="B57">
        <v>15795918367.347</v>
      </c>
      <c r="C57">
        <v>-7.8518629000000004</v>
      </c>
      <c r="F57" s="3">
        <f t="shared" si="6"/>
        <v>16.612244897958998</v>
      </c>
      <c r="G57" s="8">
        <f t="shared" si="5"/>
        <v>-76.121703999999994</v>
      </c>
      <c r="H57" s="3">
        <f t="shared" si="7"/>
        <v>-71.121703999999994</v>
      </c>
      <c r="J57">
        <v>15795918367.347</v>
      </c>
      <c r="K57">
        <v>-8.8220414999999992</v>
      </c>
      <c r="N57" s="3">
        <f t="shared" si="8"/>
        <v>16.612244897958998</v>
      </c>
      <c r="O57" s="8">
        <f t="shared" si="3"/>
        <v>-68.385711999999998</v>
      </c>
      <c r="P57" s="3">
        <f t="shared" si="9"/>
        <v>-63.385711999999998</v>
      </c>
    </row>
    <row r="58" spans="2:16" x14ac:dyDescent="0.25">
      <c r="B58">
        <v>16000000000</v>
      </c>
      <c r="C58">
        <v>-7.8800005999999998</v>
      </c>
      <c r="F58" s="3">
        <f t="shared" si="6"/>
        <v>16.816326530611999</v>
      </c>
      <c r="G58" s="8">
        <f t="shared" si="5"/>
        <v>-75.096763999999993</v>
      </c>
      <c r="H58" s="3">
        <f t="shared" si="7"/>
        <v>-70.096763999999993</v>
      </c>
      <c r="J58">
        <v>16000000000</v>
      </c>
      <c r="K58">
        <v>-8.8296671</v>
      </c>
      <c r="N58" s="3">
        <f t="shared" si="8"/>
        <v>16.816326530611999</v>
      </c>
      <c r="O58" s="8">
        <f t="shared" si="3"/>
        <v>-68.86418900000001</v>
      </c>
      <c r="P58" s="3">
        <f t="shared" si="9"/>
        <v>-63.864189000000003</v>
      </c>
    </row>
    <row r="59" spans="2:16" x14ac:dyDescent="0.25">
      <c r="B59">
        <v>16204081632.653</v>
      </c>
      <c r="C59">
        <v>-7.8747043999999997</v>
      </c>
      <c r="F59" s="3">
        <f t="shared" si="6"/>
        <v>17.020408163265</v>
      </c>
      <c r="G59" s="8">
        <f t="shared" si="5"/>
        <v>-72.646461000000002</v>
      </c>
      <c r="H59" s="3">
        <f t="shared" si="7"/>
        <v>-67.646461000000002</v>
      </c>
      <c r="J59">
        <v>16204081632.653</v>
      </c>
      <c r="K59">
        <v>-8.6965532000000003</v>
      </c>
      <c r="N59" s="3">
        <f t="shared" si="8"/>
        <v>17.020408163265</v>
      </c>
      <c r="O59" s="8">
        <f t="shared" si="3"/>
        <v>-70.592376999999999</v>
      </c>
      <c r="P59" s="3">
        <f t="shared" si="9"/>
        <v>-65.592376999999999</v>
      </c>
    </row>
    <row r="60" spans="2:16" x14ac:dyDescent="0.25">
      <c r="B60">
        <v>16408163265.306</v>
      </c>
      <c r="C60">
        <v>-7.8408889999999998</v>
      </c>
      <c r="F60" s="3">
        <f t="shared" si="6"/>
        <v>17.224489795918</v>
      </c>
      <c r="G60" s="8">
        <f t="shared" si="5"/>
        <v>-71.899276999999998</v>
      </c>
      <c r="H60" s="3">
        <f t="shared" si="7"/>
        <v>-66.899276999999998</v>
      </c>
      <c r="J60">
        <v>16408163265.306</v>
      </c>
      <c r="K60">
        <v>-8.7365159999999999</v>
      </c>
      <c r="N60" s="3">
        <f t="shared" si="8"/>
        <v>17.224489795918</v>
      </c>
      <c r="O60" s="8">
        <f t="shared" si="3"/>
        <v>-70.370186000000004</v>
      </c>
      <c r="P60" s="3">
        <f t="shared" si="9"/>
        <v>-65.370186000000004</v>
      </c>
    </row>
    <row r="61" spans="2:16" x14ac:dyDescent="0.25">
      <c r="B61">
        <v>16612244897.959</v>
      </c>
      <c r="C61">
        <v>-7.8599886999999997</v>
      </c>
      <c r="F61" s="3">
        <f t="shared" si="6"/>
        <v>17.428571428571001</v>
      </c>
      <c r="G61" s="8">
        <f t="shared" si="5"/>
        <v>-71.362983999999997</v>
      </c>
      <c r="H61" s="3">
        <f t="shared" si="7"/>
        <v>-66.362983999999997</v>
      </c>
      <c r="J61">
        <v>16612244897.959</v>
      </c>
      <c r="K61">
        <v>-8.6731548000000007</v>
      </c>
      <c r="N61" s="3">
        <f t="shared" si="8"/>
        <v>17.428571428571001</v>
      </c>
      <c r="O61" s="8">
        <f t="shared" si="3"/>
        <v>-70.884490999999997</v>
      </c>
      <c r="P61" s="3">
        <f t="shared" si="9"/>
        <v>-65.884490999999997</v>
      </c>
    </row>
    <row r="62" spans="2:16" x14ac:dyDescent="0.25">
      <c r="B62">
        <v>16816326530.612</v>
      </c>
      <c r="C62">
        <v>-7.918005</v>
      </c>
      <c r="F62" s="3">
        <f t="shared" si="6"/>
        <v>17.632653061223998</v>
      </c>
      <c r="G62" s="8">
        <f t="shared" si="5"/>
        <v>-69.811569000000006</v>
      </c>
      <c r="H62" s="3">
        <f t="shared" si="7"/>
        <v>-64.811569000000006</v>
      </c>
      <c r="J62">
        <v>16816326530.612</v>
      </c>
      <c r="K62">
        <v>-8.7522792999999997</v>
      </c>
      <c r="N62" s="3">
        <f t="shared" si="8"/>
        <v>17.632653061223998</v>
      </c>
      <c r="O62" s="8">
        <f t="shared" si="3"/>
        <v>-71.020499999999998</v>
      </c>
      <c r="P62" s="3">
        <f t="shared" si="9"/>
        <v>-66.020499999999998</v>
      </c>
    </row>
    <row r="63" spans="2:16" x14ac:dyDescent="0.25">
      <c r="B63">
        <v>17020408163.264999</v>
      </c>
      <c r="C63">
        <v>-8.0051079000000005</v>
      </c>
      <c r="F63" s="3">
        <f t="shared" si="6"/>
        <v>17.836734693877997</v>
      </c>
      <c r="G63" s="8">
        <f t="shared" si="5"/>
        <v>-68.784835999999999</v>
      </c>
      <c r="H63" s="3">
        <f t="shared" si="7"/>
        <v>-63.784835999999999</v>
      </c>
      <c r="J63">
        <v>17020408163.264999</v>
      </c>
      <c r="K63">
        <v>-8.8945083999999994</v>
      </c>
      <c r="N63" s="3">
        <f t="shared" si="8"/>
        <v>17.836734693877997</v>
      </c>
      <c r="O63" s="8">
        <f t="shared" si="3"/>
        <v>-70.861403999999993</v>
      </c>
      <c r="P63" s="3">
        <f t="shared" si="9"/>
        <v>-65.861403999999993</v>
      </c>
    </row>
    <row r="64" spans="2:16" x14ac:dyDescent="0.25">
      <c r="B64">
        <v>17224489795.917999</v>
      </c>
      <c r="C64">
        <v>-8.0331316000000008</v>
      </c>
      <c r="F64" s="3">
        <f t="shared" si="6"/>
        <v>18.040816326530997</v>
      </c>
      <c r="G64" s="8">
        <f t="shared" si="5"/>
        <v>-69.326049999999995</v>
      </c>
      <c r="H64" s="3">
        <f t="shared" si="7"/>
        <v>-64.326049999999995</v>
      </c>
      <c r="J64">
        <v>17224489795.917999</v>
      </c>
      <c r="K64">
        <v>-8.8463639999999995</v>
      </c>
      <c r="N64" s="3">
        <f t="shared" si="8"/>
        <v>18.040816326530997</v>
      </c>
      <c r="O64" s="8">
        <f t="shared" si="3"/>
        <v>-70.484961999999996</v>
      </c>
      <c r="P64" s="3">
        <f t="shared" si="9"/>
        <v>-65.484961999999996</v>
      </c>
    </row>
    <row r="65" spans="2:16" x14ac:dyDescent="0.25">
      <c r="B65">
        <v>17428571428.570999</v>
      </c>
      <c r="C65">
        <v>-8.1186103999999997</v>
      </c>
      <c r="F65" s="3">
        <f t="shared" si="6"/>
        <v>18.244897959183998</v>
      </c>
      <c r="G65" s="8">
        <f t="shared" si="5"/>
        <v>-71.246566999999999</v>
      </c>
      <c r="H65" s="3">
        <f t="shared" si="7"/>
        <v>-66.246566999999999</v>
      </c>
      <c r="J65">
        <v>17428571428.570999</v>
      </c>
      <c r="K65">
        <v>-8.9338216999999993</v>
      </c>
      <c r="N65" s="3">
        <f t="shared" si="8"/>
        <v>18.244897959183998</v>
      </c>
      <c r="O65" s="8">
        <f t="shared" si="3"/>
        <v>-70.086487000000005</v>
      </c>
      <c r="P65" s="3">
        <f t="shared" si="9"/>
        <v>-65.086487000000005</v>
      </c>
    </row>
    <row r="66" spans="2:16" x14ac:dyDescent="0.25">
      <c r="B66">
        <v>17632653061.223999</v>
      </c>
      <c r="C66">
        <v>-8.1233529999999998</v>
      </c>
      <c r="F66" s="3">
        <f t="shared" si="6"/>
        <v>18.448979591837002</v>
      </c>
      <c r="G66" s="8">
        <f t="shared" si="5"/>
        <v>-72.375686999999999</v>
      </c>
      <c r="H66" s="3">
        <f t="shared" si="7"/>
        <v>-67.375686999999999</v>
      </c>
      <c r="J66">
        <v>17632653061.223999</v>
      </c>
      <c r="K66">
        <v>-8.8799629000000007</v>
      </c>
      <c r="N66" s="3">
        <f t="shared" si="8"/>
        <v>18.448979591837002</v>
      </c>
      <c r="O66" s="8">
        <f t="shared" si="3"/>
        <v>-72.071128999999999</v>
      </c>
      <c r="P66" s="3">
        <f t="shared" si="9"/>
        <v>-67.071128999999999</v>
      </c>
    </row>
    <row r="67" spans="2:16" x14ac:dyDescent="0.25">
      <c r="B67">
        <v>17836734693.877998</v>
      </c>
      <c r="C67">
        <v>-8.2543211000000003</v>
      </c>
      <c r="F67" s="3">
        <f t="shared" si="6"/>
        <v>18.653061224490003</v>
      </c>
      <c r="G67" s="8">
        <f t="shared" si="5"/>
        <v>-72.044303999999997</v>
      </c>
      <c r="H67" s="3">
        <f t="shared" si="7"/>
        <v>-67.044303999999997</v>
      </c>
      <c r="J67">
        <v>17836734693.877998</v>
      </c>
      <c r="K67">
        <v>-8.9855499000000005</v>
      </c>
      <c r="N67" s="3">
        <f t="shared" si="8"/>
        <v>18.653061224490003</v>
      </c>
      <c r="O67" s="8">
        <f t="shared" si="3"/>
        <v>-72.913337999999996</v>
      </c>
      <c r="P67" s="3">
        <f t="shared" si="9"/>
        <v>-67.913337999999996</v>
      </c>
    </row>
    <row r="68" spans="2:16" x14ac:dyDescent="0.25">
      <c r="B68">
        <v>18040816326.530998</v>
      </c>
      <c r="C68">
        <v>-8.2692002999999996</v>
      </c>
      <c r="F68" s="3">
        <f t="shared" si="6"/>
        <v>18.857142857143003</v>
      </c>
      <c r="G68" s="8">
        <f t="shared" si="5"/>
        <v>-71.730346999999995</v>
      </c>
      <c r="H68" s="3">
        <f t="shared" si="7"/>
        <v>-66.730346999999995</v>
      </c>
      <c r="J68">
        <v>18040816326.530998</v>
      </c>
      <c r="K68">
        <v>-9.0179205000000007</v>
      </c>
      <c r="N68" s="3">
        <f t="shared" si="8"/>
        <v>18.857142857143003</v>
      </c>
      <c r="O68" s="8">
        <f t="shared" si="3"/>
        <v>-74.868217000000001</v>
      </c>
      <c r="P68" s="3">
        <f t="shared" si="9"/>
        <v>-69.868217000000001</v>
      </c>
    </row>
    <row r="69" spans="2:16" x14ac:dyDescent="0.25">
      <c r="B69">
        <v>18244897959.183998</v>
      </c>
      <c r="C69">
        <v>-8.2971705999999994</v>
      </c>
      <c r="F69" s="3">
        <f t="shared" ref="F69:F100" si="10">B177/1000000000</f>
        <v>19.061224489796</v>
      </c>
      <c r="G69" s="8">
        <f t="shared" si="5"/>
        <v>-70.543082999999996</v>
      </c>
      <c r="H69" s="3">
        <f t="shared" ref="H69:H100" si="11">D177</f>
        <v>-65.543082999999996</v>
      </c>
      <c r="J69">
        <v>18244897959.183998</v>
      </c>
      <c r="K69">
        <v>-9.0400562000000004</v>
      </c>
      <c r="N69" s="3">
        <f t="shared" ref="N69:N100" si="12">J177/1000000000</f>
        <v>19.061224489796</v>
      </c>
      <c r="O69" s="8">
        <f t="shared" ref="O69:O103" si="13">P69-5</f>
        <v>-75.451149000000001</v>
      </c>
      <c r="P69" s="3">
        <f t="shared" ref="P69:P100" si="14">L177</f>
        <v>-70.451149000000001</v>
      </c>
    </row>
    <row r="70" spans="2:16" x14ac:dyDescent="0.25">
      <c r="B70">
        <v>18448979591.837002</v>
      </c>
      <c r="C70">
        <v>-8.3779850000000007</v>
      </c>
      <c r="F70" s="3">
        <f t="shared" si="10"/>
        <v>19.265306122449001</v>
      </c>
      <c r="G70" s="8">
        <f t="shared" ref="G70:G103" si="15">H70-5</f>
        <v>-68.841861999999992</v>
      </c>
      <c r="H70" s="3">
        <f t="shared" si="11"/>
        <v>-63.841861999999999</v>
      </c>
      <c r="J70">
        <v>18448979591.837002</v>
      </c>
      <c r="K70">
        <v>-9.2481194000000002</v>
      </c>
      <c r="N70" s="3">
        <f t="shared" si="12"/>
        <v>19.265306122449001</v>
      </c>
      <c r="O70" s="8">
        <f t="shared" si="13"/>
        <v>-75.551224000000005</v>
      </c>
      <c r="P70" s="3">
        <f t="shared" si="14"/>
        <v>-70.551224000000005</v>
      </c>
    </row>
    <row r="71" spans="2:16" x14ac:dyDescent="0.25">
      <c r="B71">
        <v>18653061224.490002</v>
      </c>
      <c r="C71">
        <v>-8.4135264999999997</v>
      </c>
      <c r="F71" s="3">
        <f t="shared" si="10"/>
        <v>19.469387755102002</v>
      </c>
      <c r="G71" s="8">
        <f t="shared" si="15"/>
        <v>-66.70187</v>
      </c>
      <c r="H71" s="3">
        <f t="shared" si="11"/>
        <v>-61.70187</v>
      </c>
      <c r="J71">
        <v>18653061224.490002</v>
      </c>
      <c r="K71">
        <v>-9.2856740999999996</v>
      </c>
      <c r="N71" s="3">
        <f t="shared" si="12"/>
        <v>19.469387755102002</v>
      </c>
      <c r="O71" s="8">
        <f t="shared" si="13"/>
        <v>-81.742035000000001</v>
      </c>
      <c r="P71" s="3">
        <f t="shared" si="14"/>
        <v>-76.742035000000001</v>
      </c>
    </row>
    <row r="72" spans="2:16" x14ac:dyDescent="0.25">
      <c r="B72">
        <v>18857142857.143002</v>
      </c>
      <c r="C72">
        <v>-8.3839244999999991</v>
      </c>
      <c r="F72" s="3">
        <f t="shared" si="10"/>
        <v>19.673469387755002</v>
      </c>
      <c r="G72" s="8">
        <f t="shared" si="15"/>
        <v>-65.150272000000001</v>
      </c>
      <c r="H72" s="3">
        <f t="shared" si="11"/>
        <v>-60.150272000000001</v>
      </c>
      <c r="J72">
        <v>18857142857.143002</v>
      </c>
      <c r="K72">
        <v>-9.3605824000000002</v>
      </c>
      <c r="N72" s="3">
        <f t="shared" si="12"/>
        <v>19.673469387755002</v>
      </c>
      <c r="O72" s="8">
        <f t="shared" si="13"/>
        <v>-82.687599000000006</v>
      </c>
      <c r="P72" s="3">
        <f t="shared" si="14"/>
        <v>-77.687599000000006</v>
      </c>
    </row>
    <row r="73" spans="2:16" x14ac:dyDescent="0.25">
      <c r="B73">
        <v>19061224489.796001</v>
      </c>
      <c r="C73">
        <v>-8.2405147999999997</v>
      </c>
      <c r="F73" s="3">
        <f t="shared" si="10"/>
        <v>19.877551020407999</v>
      </c>
      <c r="G73" s="8">
        <f t="shared" si="15"/>
        <v>-64.152221999999995</v>
      </c>
      <c r="H73" s="3">
        <f t="shared" si="11"/>
        <v>-59.152222000000002</v>
      </c>
      <c r="J73">
        <v>19061224489.796001</v>
      </c>
      <c r="K73">
        <v>-9.2367238999999994</v>
      </c>
      <c r="N73" s="3">
        <f t="shared" si="12"/>
        <v>19.877551020407999</v>
      </c>
      <c r="O73" s="8">
        <f t="shared" si="13"/>
        <v>-87.405060000000006</v>
      </c>
      <c r="P73" s="3">
        <f t="shared" si="14"/>
        <v>-82.405060000000006</v>
      </c>
    </row>
    <row r="74" spans="2:16" x14ac:dyDescent="0.25">
      <c r="B74">
        <v>19265306122.449001</v>
      </c>
      <c r="C74">
        <v>-8.3794936999999994</v>
      </c>
      <c r="F74" s="3">
        <f t="shared" si="10"/>
        <v>20.081632653061</v>
      </c>
      <c r="G74" s="8">
        <f t="shared" si="15"/>
        <v>-63.314177999999998</v>
      </c>
      <c r="H74" s="3">
        <f t="shared" si="11"/>
        <v>-58.314177999999998</v>
      </c>
      <c r="J74">
        <v>19265306122.449001</v>
      </c>
      <c r="K74">
        <v>-9.3746729000000002</v>
      </c>
      <c r="N74" s="3">
        <f t="shared" si="12"/>
        <v>20.081632653061</v>
      </c>
      <c r="O74" s="8">
        <f t="shared" si="13"/>
        <v>-82.015441999999993</v>
      </c>
      <c r="P74" s="3">
        <f t="shared" si="14"/>
        <v>-77.015441999999993</v>
      </c>
    </row>
    <row r="75" spans="2:16" x14ac:dyDescent="0.25">
      <c r="B75">
        <v>19469387755.102001</v>
      </c>
      <c r="C75">
        <v>-8.3097811000000004</v>
      </c>
      <c r="F75" s="3">
        <f t="shared" si="10"/>
        <v>20.285714285714</v>
      </c>
      <c r="G75" s="8">
        <f t="shared" si="15"/>
        <v>-62.687691000000001</v>
      </c>
      <c r="H75" s="3">
        <f t="shared" si="11"/>
        <v>-57.687691000000001</v>
      </c>
      <c r="J75">
        <v>19469387755.102001</v>
      </c>
      <c r="K75">
        <v>-9.3236179000000003</v>
      </c>
      <c r="N75" s="3">
        <f t="shared" si="12"/>
        <v>20.285714285714</v>
      </c>
      <c r="O75" s="8">
        <f t="shared" si="13"/>
        <v>-82.806022999999996</v>
      </c>
      <c r="P75" s="3">
        <f t="shared" si="14"/>
        <v>-77.806022999999996</v>
      </c>
    </row>
    <row r="76" spans="2:16" x14ac:dyDescent="0.25">
      <c r="B76">
        <v>19673469387.755001</v>
      </c>
      <c r="C76">
        <v>-8.3256949999999996</v>
      </c>
      <c r="F76" s="3">
        <f t="shared" si="10"/>
        <v>20.489795918367001</v>
      </c>
      <c r="G76" s="8">
        <f t="shared" si="15"/>
        <v>-62.524517000000003</v>
      </c>
      <c r="H76" s="3">
        <f t="shared" si="11"/>
        <v>-57.524517000000003</v>
      </c>
      <c r="J76">
        <v>19673469387.755001</v>
      </c>
      <c r="K76">
        <v>-9.3039702999999996</v>
      </c>
      <c r="N76" s="3">
        <f t="shared" si="12"/>
        <v>20.489795918367001</v>
      </c>
      <c r="O76" s="8">
        <f t="shared" si="13"/>
        <v>-81.076042000000001</v>
      </c>
      <c r="P76" s="3">
        <f t="shared" si="14"/>
        <v>-76.076042000000001</v>
      </c>
    </row>
    <row r="77" spans="2:16" x14ac:dyDescent="0.25">
      <c r="B77">
        <v>19877551020.408001</v>
      </c>
      <c r="C77">
        <v>-8.2060899999999997</v>
      </c>
      <c r="F77" s="3">
        <f t="shared" si="10"/>
        <v>20.693877551020002</v>
      </c>
      <c r="G77" s="8">
        <f t="shared" si="15"/>
        <v>-61.993003999999999</v>
      </c>
      <c r="H77" s="3">
        <f t="shared" si="11"/>
        <v>-56.993003999999999</v>
      </c>
      <c r="J77">
        <v>19877551020.408001</v>
      </c>
      <c r="K77">
        <v>-9.1942310000000003</v>
      </c>
      <c r="N77" s="3">
        <f t="shared" si="12"/>
        <v>20.693877551020002</v>
      </c>
      <c r="O77" s="8">
        <f t="shared" si="13"/>
        <v>-80.830924999999993</v>
      </c>
      <c r="P77" s="3">
        <f t="shared" si="14"/>
        <v>-75.830924999999993</v>
      </c>
    </row>
    <row r="78" spans="2:16" x14ac:dyDescent="0.25">
      <c r="B78">
        <v>20081632653.061001</v>
      </c>
      <c r="C78">
        <v>-8.2341700000000007</v>
      </c>
      <c r="F78" s="3">
        <f t="shared" si="10"/>
        <v>20.897959183672999</v>
      </c>
      <c r="G78" s="8">
        <f t="shared" si="15"/>
        <v>-61.730885000000001</v>
      </c>
      <c r="H78" s="3">
        <f t="shared" si="11"/>
        <v>-56.730885000000001</v>
      </c>
      <c r="J78">
        <v>20081632653.061001</v>
      </c>
      <c r="K78">
        <v>-9.2215022999999992</v>
      </c>
      <c r="N78" s="3">
        <f t="shared" si="12"/>
        <v>20.897959183672999</v>
      </c>
      <c r="O78" s="8">
        <f t="shared" si="13"/>
        <v>-77.279540999999995</v>
      </c>
      <c r="P78" s="3">
        <f t="shared" si="14"/>
        <v>-72.279540999999995</v>
      </c>
    </row>
    <row r="79" spans="2:16" x14ac:dyDescent="0.25">
      <c r="B79">
        <v>20285714285.714001</v>
      </c>
      <c r="C79">
        <v>-8.0811939000000006</v>
      </c>
      <c r="F79" s="3">
        <f t="shared" si="10"/>
        <v>21.102040816327001</v>
      </c>
      <c r="G79" s="8">
        <f t="shared" si="15"/>
        <v>-61.703280999999997</v>
      </c>
      <c r="H79" s="3">
        <f t="shared" si="11"/>
        <v>-56.703280999999997</v>
      </c>
      <c r="J79">
        <v>20285714285.714001</v>
      </c>
      <c r="K79">
        <v>-9.0455407999999995</v>
      </c>
      <c r="N79" s="3">
        <f t="shared" si="12"/>
        <v>21.102040816327001</v>
      </c>
      <c r="O79" s="8">
        <f t="shared" si="13"/>
        <v>-72.587363999999994</v>
      </c>
      <c r="P79" s="3">
        <f t="shared" si="14"/>
        <v>-67.587363999999994</v>
      </c>
    </row>
    <row r="80" spans="2:16" x14ac:dyDescent="0.25">
      <c r="B80">
        <v>20489795918.367001</v>
      </c>
      <c r="C80">
        <v>-8.2162799999999994</v>
      </c>
      <c r="F80" s="3">
        <f t="shared" si="10"/>
        <v>21.306122448979998</v>
      </c>
      <c r="G80" s="8">
        <f t="shared" si="15"/>
        <v>-62.058754</v>
      </c>
      <c r="H80" s="3">
        <f t="shared" si="11"/>
        <v>-57.058754</v>
      </c>
      <c r="J80">
        <v>20489795918.367001</v>
      </c>
      <c r="K80">
        <v>-9.1498927999999999</v>
      </c>
      <c r="N80" s="3">
        <f t="shared" si="12"/>
        <v>21.306122448979998</v>
      </c>
      <c r="O80" s="8">
        <f t="shared" si="13"/>
        <v>-68.29986199999999</v>
      </c>
      <c r="P80" s="3">
        <f t="shared" si="14"/>
        <v>-63.299861999999997</v>
      </c>
    </row>
    <row r="81" spans="2:16" x14ac:dyDescent="0.25">
      <c r="B81">
        <v>20693877551.02</v>
      </c>
      <c r="C81">
        <v>-8.1043272000000002</v>
      </c>
      <c r="F81" s="3">
        <f t="shared" si="10"/>
        <v>21.510204081632999</v>
      </c>
      <c r="G81" s="8">
        <f t="shared" si="15"/>
        <v>-62.075038999999997</v>
      </c>
      <c r="H81" s="3">
        <f t="shared" si="11"/>
        <v>-57.075038999999997</v>
      </c>
      <c r="J81">
        <v>20693877551.02</v>
      </c>
      <c r="K81">
        <v>-9.0378121999999994</v>
      </c>
      <c r="N81" s="3">
        <f t="shared" si="12"/>
        <v>21.510204081632999</v>
      </c>
      <c r="O81" s="8">
        <f t="shared" si="13"/>
        <v>-66.077774000000005</v>
      </c>
      <c r="P81" s="3">
        <f t="shared" si="14"/>
        <v>-61.077773999999998</v>
      </c>
    </row>
    <row r="82" spans="2:16" x14ac:dyDescent="0.25">
      <c r="B82">
        <v>20897959183.673</v>
      </c>
      <c r="C82">
        <v>-8.1786326999999996</v>
      </c>
      <c r="F82" s="3">
        <f t="shared" si="10"/>
        <v>21.714285714286</v>
      </c>
      <c r="G82" s="8">
        <f t="shared" si="15"/>
        <v>-61.748157999999997</v>
      </c>
      <c r="H82" s="3">
        <f t="shared" si="11"/>
        <v>-56.748157999999997</v>
      </c>
      <c r="J82">
        <v>20897959183.673</v>
      </c>
      <c r="K82">
        <v>-9.1224708999999997</v>
      </c>
      <c r="N82" s="3">
        <f t="shared" si="12"/>
        <v>21.714285714286</v>
      </c>
      <c r="O82" s="8">
        <f t="shared" si="13"/>
        <v>-65.512608</v>
      </c>
      <c r="P82" s="3">
        <f t="shared" si="14"/>
        <v>-60.512608</v>
      </c>
    </row>
    <row r="83" spans="2:16" x14ac:dyDescent="0.25">
      <c r="B83">
        <v>21102040816.327</v>
      </c>
      <c r="C83">
        <v>-8.2823849000000003</v>
      </c>
      <c r="F83" s="3">
        <f t="shared" si="10"/>
        <v>21.918367346939</v>
      </c>
      <c r="G83" s="8">
        <f t="shared" si="15"/>
        <v>-61.306590999999997</v>
      </c>
      <c r="H83" s="3">
        <f t="shared" si="11"/>
        <v>-56.306590999999997</v>
      </c>
      <c r="J83">
        <v>21102040816.327</v>
      </c>
      <c r="K83">
        <v>-9.1516733000000006</v>
      </c>
      <c r="N83" s="3">
        <f t="shared" si="12"/>
        <v>21.918367346939</v>
      </c>
      <c r="O83" s="8">
        <f t="shared" si="13"/>
        <v>-66.195056999999991</v>
      </c>
      <c r="P83" s="3">
        <f t="shared" si="14"/>
        <v>-61.195056999999998</v>
      </c>
    </row>
    <row r="84" spans="2:16" x14ac:dyDescent="0.25">
      <c r="B84">
        <v>21306122448.98</v>
      </c>
      <c r="C84">
        <v>-8.1397343000000006</v>
      </c>
      <c r="F84" s="3">
        <f t="shared" si="10"/>
        <v>22.122448979592001</v>
      </c>
      <c r="G84" s="8">
        <f t="shared" si="15"/>
        <v>-61.008693999999998</v>
      </c>
      <c r="H84" s="3">
        <f t="shared" si="11"/>
        <v>-56.008693999999998</v>
      </c>
      <c r="J84">
        <v>21306122448.98</v>
      </c>
      <c r="K84">
        <v>-9.0769967999999999</v>
      </c>
      <c r="N84" s="3">
        <f t="shared" si="12"/>
        <v>22.122448979592001</v>
      </c>
      <c r="O84" s="8">
        <f t="shared" si="13"/>
        <v>-66.085628999999997</v>
      </c>
      <c r="P84" s="3">
        <f t="shared" si="14"/>
        <v>-61.085628999999997</v>
      </c>
    </row>
    <row r="85" spans="2:16" x14ac:dyDescent="0.25">
      <c r="B85">
        <v>21510204081.632999</v>
      </c>
      <c r="C85">
        <v>-8.4353646999999992</v>
      </c>
      <c r="F85" s="3">
        <f t="shared" si="10"/>
        <v>22.326530612244998</v>
      </c>
      <c r="G85" s="8">
        <f t="shared" si="15"/>
        <v>-61.080249999999999</v>
      </c>
      <c r="H85" s="3">
        <f t="shared" si="11"/>
        <v>-56.080249999999999</v>
      </c>
      <c r="J85">
        <v>21510204081.632999</v>
      </c>
      <c r="K85">
        <v>-9.3200579000000001</v>
      </c>
      <c r="N85" s="3">
        <f t="shared" si="12"/>
        <v>22.326530612244998</v>
      </c>
      <c r="O85" s="8">
        <f t="shared" si="13"/>
        <v>-65.906395000000003</v>
      </c>
      <c r="P85" s="3">
        <f t="shared" si="14"/>
        <v>-60.906395000000003</v>
      </c>
    </row>
    <row r="86" spans="2:16" x14ac:dyDescent="0.25">
      <c r="B86">
        <v>21714285714.285999</v>
      </c>
      <c r="C86">
        <v>-8.4032210999999997</v>
      </c>
      <c r="F86" s="3">
        <f t="shared" si="10"/>
        <v>22.530612244897998</v>
      </c>
      <c r="G86" s="8">
        <f t="shared" si="15"/>
        <v>-60.851424999999999</v>
      </c>
      <c r="H86" s="3">
        <f t="shared" si="11"/>
        <v>-55.851424999999999</v>
      </c>
      <c r="J86">
        <v>21714285714.285999</v>
      </c>
      <c r="K86">
        <v>-9.3259410999999997</v>
      </c>
      <c r="N86" s="3">
        <f t="shared" si="12"/>
        <v>22.530612244897998</v>
      </c>
      <c r="O86" s="8">
        <f t="shared" si="13"/>
        <v>-64.028899999999993</v>
      </c>
      <c r="P86" s="3">
        <f t="shared" si="14"/>
        <v>-59.0289</v>
      </c>
    </row>
    <row r="87" spans="2:16" x14ac:dyDescent="0.25">
      <c r="B87">
        <v>21918367346.938999</v>
      </c>
      <c r="C87">
        <v>-8.3575382000000005</v>
      </c>
      <c r="F87" s="3">
        <f t="shared" si="10"/>
        <v>22.734693877550999</v>
      </c>
      <c r="G87" s="8">
        <f t="shared" si="15"/>
        <v>-60.793247000000001</v>
      </c>
      <c r="H87" s="3">
        <f t="shared" si="11"/>
        <v>-55.793247000000001</v>
      </c>
      <c r="J87">
        <v>21918367346.938999</v>
      </c>
      <c r="K87">
        <v>-9.2956114000000003</v>
      </c>
      <c r="N87" s="3">
        <f t="shared" si="12"/>
        <v>22.734693877550999</v>
      </c>
      <c r="O87" s="8">
        <f t="shared" si="13"/>
        <v>-63.713894000000003</v>
      </c>
      <c r="P87" s="3">
        <f t="shared" si="14"/>
        <v>-58.713894000000003</v>
      </c>
    </row>
    <row r="88" spans="2:16" x14ac:dyDescent="0.25">
      <c r="B88">
        <v>22122448979.591999</v>
      </c>
      <c r="C88">
        <v>-8.4159392999999998</v>
      </c>
      <c r="F88" s="3">
        <f t="shared" si="10"/>
        <v>22.938775510204</v>
      </c>
      <c r="G88" s="8">
        <f t="shared" si="15"/>
        <v>-60.574717999999997</v>
      </c>
      <c r="H88" s="3">
        <f t="shared" si="11"/>
        <v>-55.574717999999997</v>
      </c>
      <c r="J88">
        <v>22122448979.591999</v>
      </c>
      <c r="K88">
        <v>-9.3387946999999993</v>
      </c>
      <c r="N88" s="3">
        <f t="shared" si="12"/>
        <v>22.938775510204</v>
      </c>
      <c r="O88" s="8">
        <f t="shared" si="13"/>
        <v>-62.909519000000003</v>
      </c>
      <c r="P88" s="3">
        <f t="shared" si="14"/>
        <v>-57.909519000000003</v>
      </c>
    </row>
    <row r="89" spans="2:16" x14ac:dyDescent="0.25">
      <c r="B89">
        <v>22326530612.244999</v>
      </c>
      <c r="C89">
        <v>-8.4089880000000008</v>
      </c>
      <c r="F89" s="3">
        <f t="shared" si="10"/>
        <v>23.142857142856997</v>
      </c>
      <c r="G89" s="8">
        <f t="shared" si="15"/>
        <v>-61.207062000000001</v>
      </c>
      <c r="H89" s="3">
        <f t="shared" si="11"/>
        <v>-56.207062000000001</v>
      </c>
      <c r="J89">
        <v>22326530612.244999</v>
      </c>
      <c r="K89">
        <v>-9.4875039999999995</v>
      </c>
      <c r="N89" s="3">
        <f t="shared" si="12"/>
        <v>23.142857142856997</v>
      </c>
      <c r="O89" s="8">
        <f t="shared" si="13"/>
        <v>-63.396236000000002</v>
      </c>
      <c r="P89" s="3">
        <f t="shared" si="14"/>
        <v>-58.396236000000002</v>
      </c>
    </row>
    <row r="90" spans="2:16" x14ac:dyDescent="0.25">
      <c r="B90">
        <v>22530612244.897999</v>
      </c>
      <c r="C90">
        <v>-8.4744129000000008</v>
      </c>
      <c r="F90" s="3">
        <f t="shared" si="10"/>
        <v>23.346938775509997</v>
      </c>
      <c r="G90" s="8">
        <f t="shared" si="15"/>
        <v>-61.736511</v>
      </c>
      <c r="H90" s="3">
        <f t="shared" si="11"/>
        <v>-56.736511</v>
      </c>
      <c r="J90">
        <v>22530612244.897999</v>
      </c>
      <c r="K90">
        <v>-9.5882462999999998</v>
      </c>
      <c r="N90" s="3">
        <f t="shared" si="12"/>
        <v>23.346938775509997</v>
      </c>
      <c r="O90" s="8">
        <f t="shared" si="13"/>
        <v>-62.245795999999999</v>
      </c>
      <c r="P90" s="3">
        <f t="shared" si="14"/>
        <v>-57.245795999999999</v>
      </c>
    </row>
    <row r="91" spans="2:16" x14ac:dyDescent="0.25">
      <c r="B91">
        <v>22734693877.550999</v>
      </c>
      <c r="C91">
        <v>-8.5683489000000002</v>
      </c>
      <c r="F91" s="3">
        <f t="shared" si="10"/>
        <v>23.551020408162998</v>
      </c>
      <c r="G91" s="8">
        <f t="shared" si="15"/>
        <v>-61.917793000000003</v>
      </c>
      <c r="H91" s="3">
        <f t="shared" si="11"/>
        <v>-56.917793000000003</v>
      </c>
      <c r="J91">
        <v>22734693877.550999</v>
      </c>
      <c r="K91">
        <v>-9.7837267000000008</v>
      </c>
      <c r="N91" s="3">
        <f t="shared" si="12"/>
        <v>23.551020408162998</v>
      </c>
      <c r="O91" s="8">
        <f t="shared" si="13"/>
        <v>-61.196055999999999</v>
      </c>
      <c r="P91" s="3">
        <f t="shared" si="14"/>
        <v>-56.196055999999999</v>
      </c>
    </row>
    <row r="92" spans="2:16" x14ac:dyDescent="0.25">
      <c r="B92">
        <v>22938775510.203999</v>
      </c>
      <c r="C92">
        <v>-8.6609038999999992</v>
      </c>
      <c r="F92" s="3">
        <f t="shared" si="10"/>
        <v>23.755102040816002</v>
      </c>
      <c r="G92" s="8">
        <f t="shared" si="15"/>
        <v>-61.183937</v>
      </c>
      <c r="H92" s="3">
        <f t="shared" si="11"/>
        <v>-56.183937</v>
      </c>
      <c r="J92">
        <v>22938775510.203999</v>
      </c>
      <c r="K92">
        <v>-9.9478559000000004</v>
      </c>
      <c r="N92" s="3">
        <f t="shared" si="12"/>
        <v>23.755102040816002</v>
      </c>
      <c r="O92" s="8">
        <f t="shared" si="13"/>
        <v>-59.280991</v>
      </c>
      <c r="P92" s="3">
        <f t="shared" si="14"/>
        <v>-54.280991</v>
      </c>
    </row>
    <row r="93" spans="2:16" x14ac:dyDescent="0.25">
      <c r="B93">
        <v>23142857142.856998</v>
      </c>
      <c r="C93">
        <v>-8.5550040999999997</v>
      </c>
      <c r="F93" s="3">
        <f t="shared" si="10"/>
        <v>23.959183673469003</v>
      </c>
      <c r="G93" s="8">
        <f t="shared" si="15"/>
        <v>-59.963234</v>
      </c>
      <c r="H93" s="3">
        <f t="shared" si="11"/>
        <v>-54.963234</v>
      </c>
      <c r="J93">
        <v>23142857142.856998</v>
      </c>
      <c r="K93">
        <v>-9.9925346000000008</v>
      </c>
      <c r="N93" s="3">
        <f t="shared" si="12"/>
        <v>23.959183673469003</v>
      </c>
      <c r="O93" s="8">
        <f t="shared" si="13"/>
        <v>-58.699275999999998</v>
      </c>
      <c r="P93" s="3">
        <f t="shared" si="14"/>
        <v>-53.699275999999998</v>
      </c>
    </row>
    <row r="94" spans="2:16" x14ac:dyDescent="0.25">
      <c r="B94">
        <v>23346938775.509998</v>
      </c>
      <c r="C94">
        <v>-8.6598854000000003</v>
      </c>
      <c r="F94" s="3">
        <f t="shared" si="10"/>
        <v>24.163265306122003</v>
      </c>
      <c r="G94" s="8">
        <f t="shared" si="15"/>
        <v>-58.958812999999999</v>
      </c>
      <c r="H94" s="3">
        <f t="shared" si="11"/>
        <v>-53.958812999999999</v>
      </c>
      <c r="J94">
        <v>23346938775.509998</v>
      </c>
      <c r="K94">
        <v>-10.224024</v>
      </c>
      <c r="N94" s="3">
        <f t="shared" si="12"/>
        <v>24.163265306122003</v>
      </c>
      <c r="O94" s="8">
        <f t="shared" si="13"/>
        <v>-58.832408999999998</v>
      </c>
      <c r="P94" s="3">
        <f t="shared" si="14"/>
        <v>-53.832408999999998</v>
      </c>
    </row>
    <row r="95" spans="2:16" x14ac:dyDescent="0.25">
      <c r="B95">
        <v>23551020408.162998</v>
      </c>
      <c r="C95">
        <v>-8.5689144000000006</v>
      </c>
      <c r="F95" s="3">
        <f t="shared" si="10"/>
        <v>24.367346938776002</v>
      </c>
      <c r="G95" s="8">
        <f t="shared" si="15"/>
        <v>-57.562134</v>
      </c>
      <c r="H95" s="3">
        <f t="shared" si="11"/>
        <v>-52.562134</v>
      </c>
      <c r="J95">
        <v>23551020408.162998</v>
      </c>
      <c r="K95">
        <v>-10.278466999999999</v>
      </c>
      <c r="N95" s="3">
        <f t="shared" si="12"/>
        <v>24.367346938776002</v>
      </c>
      <c r="O95" s="8">
        <f t="shared" si="13"/>
        <v>-59.715992</v>
      </c>
      <c r="P95" s="3">
        <f t="shared" si="14"/>
        <v>-54.715992</v>
      </c>
    </row>
    <row r="96" spans="2:16" x14ac:dyDescent="0.25">
      <c r="B96">
        <v>23755102040.816002</v>
      </c>
      <c r="C96">
        <v>-8.4671211</v>
      </c>
      <c r="F96" s="3">
        <f t="shared" si="10"/>
        <v>24.571428571428999</v>
      </c>
      <c r="G96" s="8">
        <f t="shared" si="15"/>
        <v>-55.773209000000001</v>
      </c>
      <c r="H96" s="3">
        <f t="shared" si="11"/>
        <v>-50.773209000000001</v>
      </c>
      <c r="J96">
        <v>23755102040.816002</v>
      </c>
      <c r="K96">
        <v>-10.440488999999999</v>
      </c>
      <c r="N96" s="3">
        <f t="shared" si="12"/>
        <v>24.571428571428999</v>
      </c>
      <c r="O96" s="8">
        <f t="shared" si="13"/>
        <v>-59.463810000000002</v>
      </c>
      <c r="P96" s="3">
        <f t="shared" si="14"/>
        <v>-54.463810000000002</v>
      </c>
    </row>
    <row r="97" spans="2:16" x14ac:dyDescent="0.25">
      <c r="B97">
        <v>23959183673.469002</v>
      </c>
      <c r="C97">
        <v>-8.4700050000000005</v>
      </c>
      <c r="F97" s="3">
        <f t="shared" si="10"/>
        <v>24.775510204082</v>
      </c>
      <c r="G97" s="8">
        <f t="shared" si="15"/>
        <v>-53.341583</v>
      </c>
      <c r="H97" s="3">
        <f t="shared" si="11"/>
        <v>-48.341583</v>
      </c>
      <c r="J97">
        <v>23959183673.469002</v>
      </c>
      <c r="K97">
        <v>-10.620358</v>
      </c>
      <c r="N97" s="3">
        <f t="shared" si="12"/>
        <v>24.775510204082</v>
      </c>
      <c r="O97" s="8">
        <f t="shared" si="13"/>
        <v>-58.121136</v>
      </c>
      <c r="P97" s="3">
        <f t="shared" si="14"/>
        <v>-53.121136</v>
      </c>
    </row>
    <row r="98" spans="2:16" x14ac:dyDescent="0.25">
      <c r="B98">
        <v>24163265306.122002</v>
      </c>
      <c r="C98">
        <v>-8.5523872000000001</v>
      </c>
      <c r="F98" s="3">
        <f t="shared" si="10"/>
        <v>24.979591836735</v>
      </c>
      <c r="G98" s="8">
        <f t="shared" si="15"/>
        <v>-49.852443999999998</v>
      </c>
      <c r="H98" s="3">
        <f t="shared" si="11"/>
        <v>-44.852443999999998</v>
      </c>
      <c r="J98">
        <v>24163265306.122002</v>
      </c>
      <c r="K98">
        <v>-10.961824999999999</v>
      </c>
      <c r="N98" s="3">
        <f t="shared" si="12"/>
        <v>24.979591836735</v>
      </c>
      <c r="O98" s="8">
        <f t="shared" si="13"/>
        <v>-56.755951000000003</v>
      </c>
      <c r="P98" s="3">
        <f t="shared" si="14"/>
        <v>-51.755951000000003</v>
      </c>
    </row>
    <row r="99" spans="2:16" x14ac:dyDescent="0.25">
      <c r="B99">
        <v>24367346938.776001</v>
      </c>
      <c r="C99">
        <v>-8.5610695000000003</v>
      </c>
      <c r="F99" s="3">
        <f t="shared" si="10"/>
        <v>25.183673469388001</v>
      </c>
      <c r="G99" s="8">
        <f t="shared" si="15"/>
        <v>-46.940852999999997</v>
      </c>
      <c r="H99" s="3">
        <f t="shared" si="11"/>
        <v>-41.940852999999997</v>
      </c>
      <c r="J99">
        <v>24367346938.776001</v>
      </c>
      <c r="K99">
        <v>-11.125819</v>
      </c>
      <c r="N99" s="3">
        <f t="shared" si="12"/>
        <v>25.183673469388001</v>
      </c>
      <c r="O99" s="8">
        <f t="shared" si="13"/>
        <v>-56.345806000000003</v>
      </c>
      <c r="P99" s="3">
        <f t="shared" si="14"/>
        <v>-51.345806000000003</v>
      </c>
    </row>
    <row r="100" spans="2:16" x14ac:dyDescent="0.25">
      <c r="B100">
        <v>24571428571.429001</v>
      </c>
      <c r="C100">
        <v>-8.4335345999999998</v>
      </c>
      <c r="F100" s="3">
        <f t="shared" si="10"/>
        <v>25.387755102041002</v>
      </c>
      <c r="G100" s="8">
        <f t="shared" si="15"/>
        <v>-44.909260000000003</v>
      </c>
      <c r="H100" s="3">
        <f t="shared" si="11"/>
        <v>-39.909260000000003</v>
      </c>
      <c r="J100">
        <v>24571428571.429001</v>
      </c>
      <c r="K100">
        <v>-11.323943</v>
      </c>
      <c r="N100" s="3">
        <f t="shared" si="12"/>
        <v>25.387755102041002</v>
      </c>
      <c r="O100" s="8">
        <f t="shared" si="13"/>
        <v>-56.792262999999998</v>
      </c>
      <c r="P100" s="3">
        <f t="shared" si="14"/>
        <v>-51.792262999999998</v>
      </c>
    </row>
    <row r="101" spans="2:16" x14ac:dyDescent="0.25">
      <c r="B101">
        <v>24775510204.082001</v>
      </c>
      <c r="C101">
        <v>-8.4830846999999991</v>
      </c>
      <c r="F101" s="3">
        <f t="shared" ref="F101:F103" si="16">B209/1000000000</f>
        <v>25.591836734693999</v>
      </c>
      <c r="G101" s="8">
        <f t="shared" si="15"/>
        <v>-44.365028000000002</v>
      </c>
      <c r="H101" s="3">
        <f t="shared" ref="H101:H103" si="17">D209</f>
        <v>-39.365028000000002</v>
      </c>
      <c r="J101">
        <v>24775510204.082001</v>
      </c>
      <c r="K101">
        <v>-11.595681000000001</v>
      </c>
      <c r="N101" s="3">
        <f t="shared" ref="N101:N103" si="18">J209/1000000000</f>
        <v>25.591836734693999</v>
      </c>
      <c r="O101" s="8">
        <f t="shared" si="13"/>
        <v>-56.640003</v>
      </c>
      <c r="P101" s="3">
        <f t="shared" ref="P101:P103" si="19">L209</f>
        <v>-51.640003</v>
      </c>
    </row>
    <row r="102" spans="2:16" x14ac:dyDescent="0.25">
      <c r="B102">
        <v>24979591836.735001</v>
      </c>
      <c r="C102">
        <v>-8.5738897000000005</v>
      </c>
      <c r="F102" s="3">
        <f t="shared" si="16"/>
        <v>25.795918367346999</v>
      </c>
      <c r="G102" s="8">
        <f t="shared" si="15"/>
        <v>-41.108516999999999</v>
      </c>
      <c r="H102" s="3">
        <f t="shared" si="17"/>
        <v>-36.108516999999999</v>
      </c>
      <c r="J102">
        <v>24979591836.735001</v>
      </c>
      <c r="K102">
        <v>-11.945433</v>
      </c>
      <c r="N102" s="3">
        <f t="shared" si="18"/>
        <v>25.795918367346999</v>
      </c>
      <c r="O102" s="8">
        <f t="shared" si="13"/>
        <v>-55.976669000000001</v>
      </c>
      <c r="P102" s="3">
        <f t="shared" si="19"/>
        <v>-50.976669000000001</v>
      </c>
    </row>
    <row r="103" spans="2:16" x14ac:dyDescent="0.25">
      <c r="B103">
        <v>25183673469.388</v>
      </c>
      <c r="C103">
        <v>-8.9416560999999994</v>
      </c>
      <c r="F103" s="3">
        <f t="shared" si="16"/>
        <v>26</v>
      </c>
      <c r="G103" s="8">
        <f t="shared" si="15"/>
        <v>-37.596404999999997</v>
      </c>
      <c r="H103" s="3">
        <f t="shared" si="17"/>
        <v>-32.596404999999997</v>
      </c>
      <c r="J103">
        <v>25183673469.388</v>
      </c>
      <c r="K103">
        <v>-12.322056</v>
      </c>
      <c r="N103" s="3">
        <f t="shared" si="18"/>
        <v>26</v>
      </c>
      <c r="O103" s="8">
        <f t="shared" si="13"/>
        <v>-55.146205999999999</v>
      </c>
      <c r="P103" s="3">
        <f t="shared" si="19"/>
        <v>-50.146205999999999</v>
      </c>
    </row>
    <row r="104" spans="2:16" x14ac:dyDescent="0.25">
      <c r="B104">
        <v>25387755102.041</v>
      </c>
      <c r="C104">
        <v>-8.8119382999999996</v>
      </c>
      <c r="J104">
        <v>25387755102.041</v>
      </c>
      <c r="K104">
        <v>-12.664202</v>
      </c>
    </row>
    <row r="105" spans="2:16" x14ac:dyDescent="0.25">
      <c r="B105">
        <v>25591836734.694</v>
      </c>
      <c r="C105">
        <v>-9.0817250999999999</v>
      </c>
      <c r="J105">
        <v>25591836734.694</v>
      </c>
      <c r="K105">
        <v>-13.098350999999999</v>
      </c>
    </row>
    <row r="106" spans="2:16" x14ac:dyDescent="0.25">
      <c r="B106">
        <v>25795918367.347</v>
      </c>
      <c r="C106">
        <v>-10.667662999999999</v>
      </c>
      <c r="J106">
        <v>25795918367.347</v>
      </c>
      <c r="K106">
        <v>-13.669617000000001</v>
      </c>
    </row>
    <row r="107" spans="2:16" x14ac:dyDescent="0.25">
      <c r="B107">
        <v>26000000000</v>
      </c>
      <c r="C107">
        <v>-13.163093999999999</v>
      </c>
      <c r="J107">
        <v>26000000000</v>
      </c>
      <c r="K107">
        <v>-14.211494</v>
      </c>
    </row>
    <row r="108" spans="2:16" x14ac:dyDescent="0.25">
      <c r="B108" t="s">
        <v>26</v>
      </c>
      <c r="J108" t="s">
        <v>26</v>
      </c>
    </row>
    <row r="111" spans="2:16" x14ac:dyDescent="0.25">
      <c r="B111" t="s">
        <v>43</v>
      </c>
      <c r="J111" t="s">
        <v>43</v>
      </c>
    </row>
    <row r="112" spans="2:16" x14ac:dyDescent="0.25">
      <c r="B112" t="s">
        <v>22</v>
      </c>
      <c r="C112" t="s">
        <v>246</v>
      </c>
      <c r="D112" t="s">
        <v>44</v>
      </c>
      <c r="J112" t="s">
        <v>22</v>
      </c>
      <c r="K112" t="s">
        <v>246</v>
      </c>
      <c r="L112" t="s">
        <v>44</v>
      </c>
    </row>
    <row r="113" spans="2:12" x14ac:dyDescent="0.25">
      <c r="B113">
        <v>6000000000</v>
      </c>
      <c r="C113">
        <v>-71.076117999999994</v>
      </c>
      <c r="D113">
        <v>-63.549149</v>
      </c>
      <c r="J113">
        <v>6000000000</v>
      </c>
      <c r="K113">
        <v>-93.666129999999995</v>
      </c>
      <c r="L113">
        <v>-80.392394999999993</v>
      </c>
    </row>
    <row r="114" spans="2:12" x14ac:dyDescent="0.25">
      <c r="B114">
        <v>6204081632.6531</v>
      </c>
      <c r="C114">
        <v>-71.598090999999997</v>
      </c>
      <c r="D114">
        <v>-63.318176000000001</v>
      </c>
      <c r="J114">
        <v>6204081632.6531</v>
      </c>
      <c r="K114">
        <v>-84.617492999999996</v>
      </c>
      <c r="L114">
        <v>-75.510406000000003</v>
      </c>
    </row>
    <row r="115" spans="2:12" x14ac:dyDescent="0.25">
      <c r="B115">
        <v>6408163265.3060999</v>
      </c>
      <c r="C115">
        <v>-68.398139999999998</v>
      </c>
      <c r="D115">
        <v>-63.645397000000003</v>
      </c>
      <c r="J115">
        <v>6408163265.3060999</v>
      </c>
      <c r="K115">
        <v>-76.811690999999996</v>
      </c>
      <c r="L115">
        <v>-69.119529999999997</v>
      </c>
    </row>
    <row r="116" spans="2:12" x14ac:dyDescent="0.25">
      <c r="B116">
        <v>6612244897.9591999</v>
      </c>
      <c r="C116">
        <v>-69.934937000000005</v>
      </c>
      <c r="D116">
        <v>-62.367004000000001</v>
      </c>
      <c r="J116">
        <v>6612244897.9591999</v>
      </c>
      <c r="K116">
        <v>-71.938384999999997</v>
      </c>
      <c r="L116">
        <v>-64.132583999999994</v>
      </c>
    </row>
    <row r="117" spans="2:12" x14ac:dyDescent="0.25">
      <c r="B117">
        <v>6816326530.6121998</v>
      </c>
      <c r="C117">
        <v>-67.260413999999997</v>
      </c>
      <c r="D117">
        <v>-62.180385999999999</v>
      </c>
      <c r="J117">
        <v>6816326530.6121998</v>
      </c>
      <c r="K117">
        <v>-68.429237000000001</v>
      </c>
      <c r="L117">
        <v>-61.538460000000001</v>
      </c>
    </row>
    <row r="118" spans="2:12" x14ac:dyDescent="0.25">
      <c r="B118">
        <v>7020408163.2652998</v>
      </c>
      <c r="C118">
        <v>-68.215789999999998</v>
      </c>
      <c r="D118">
        <v>-61.941200000000002</v>
      </c>
      <c r="J118">
        <v>7020408163.2652998</v>
      </c>
      <c r="K118">
        <v>-68.828879999999998</v>
      </c>
      <c r="L118">
        <v>-61.727218999999998</v>
      </c>
    </row>
    <row r="119" spans="2:12" x14ac:dyDescent="0.25">
      <c r="B119">
        <v>7224489795.9183998</v>
      </c>
      <c r="C119">
        <v>-69.648537000000005</v>
      </c>
      <c r="D119">
        <v>-63.014015000000001</v>
      </c>
      <c r="J119">
        <v>7224489795.9183998</v>
      </c>
      <c r="K119">
        <v>-72.616371000000001</v>
      </c>
      <c r="L119">
        <v>-63.437733000000001</v>
      </c>
    </row>
    <row r="120" spans="2:12" x14ac:dyDescent="0.25">
      <c r="B120">
        <v>7428571428.5713997</v>
      </c>
      <c r="C120">
        <v>-70.755629999999996</v>
      </c>
      <c r="D120">
        <v>-64.813370000000006</v>
      </c>
      <c r="J120">
        <v>7428571428.5713997</v>
      </c>
      <c r="K120">
        <v>-73.832130000000006</v>
      </c>
      <c r="L120">
        <v>-67.098549000000006</v>
      </c>
    </row>
    <row r="121" spans="2:12" x14ac:dyDescent="0.25">
      <c r="B121">
        <v>7632653061.2244997</v>
      </c>
      <c r="C121">
        <v>-73.783928000000003</v>
      </c>
      <c r="D121">
        <v>-65.690055999999998</v>
      </c>
      <c r="J121">
        <v>7632653061.2244997</v>
      </c>
      <c r="K121">
        <v>-79.980277999999998</v>
      </c>
      <c r="L121">
        <v>-68.607971000000006</v>
      </c>
    </row>
    <row r="122" spans="2:12" x14ac:dyDescent="0.25">
      <c r="B122">
        <v>7836734693.8775997</v>
      </c>
      <c r="C122">
        <v>-72.575278999999995</v>
      </c>
      <c r="D122">
        <v>-66.748199</v>
      </c>
      <c r="J122">
        <v>7836734693.8775997</v>
      </c>
      <c r="K122">
        <v>-77.338341</v>
      </c>
      <c r="L122">
        <v>-73.102356</v>
      </c>
    </row>
    <row r="123" spans="2:12" x14ac:dyDescent="0.25">
      <c r="B123">
        <v>8040816326.5305996</v>
      </c>
      <c r="C123">
        <v>-74.099059999999994</v>
      </c>
      <c r="D123">
        <v>-66.784133999999995</v>
      </c>
      <c r="J123">
        <v>8040816326.5305996</v>
      </c>
      <c r="K123">
        <v>-87.172370999999998</v>
      </c>
      <c r="L123">
        <v>-73.683716000000004</v>
      </c>
    </row>
    <row r="124" spans="2:12" x14ac:dyDescent="0.25">
      <c r="B124">
        <v>8244897959.1836996</v>
      </c>
      <c r="C124">
        <v>-73.991958999999994</v>
      </c>
      <c r="D124">
        <v>-67.750206000000006</v>
      </c>
      <c r="J124">
        <v>8244897959.1836996</v>
      </c>
      <c r="K124">
        <v>-81.623146000000006</v>
      </c>
      <c r="L124">
        <v>-75.150322000000003</v>
      </c>
    </row>
    <row r="125" spans="2:12" x14ac:dyDescent="0.25">
      <c r="B125">
        <v>8448979591.8367004</v>
      </c>
      <c r="C125">
        <v>-75.610138000000006</v>
      </c>
      <c r="D125">
        <v>-67.220123000000001</v>
      </c>
      <c r="J125">
        <v>8448979591.8367004</v>
      </c>
      <c r="K125">
        <v>-81.581451000000001</v>
      </c>
      <c r="L125">
        <v>-71.368172000000001</v>
      </c>
    </row>
    <row r="126" spans="2:12" x14ac:dyDescent="0.25">
      <c r="B126">
        <v>8653061224.4897995</v>
      </c>
      <c r="C126">
        <v>-72.560187999999997</v>
      </c>
      <c r="D126">
        <v>-67.978911999999994</v>
      </c>
      <c r="J126">
        <v>8653061224.4897995</v>
      </c>
      <c r="K126">
        <v>-75.809837000000002</v>
      </c>
      <c r="L126">
        <v>-71.872101000000001</v>
      </c>
    </row>
    <row r="127" spans="2:12" x14ac:dyDescent="0.25">
      <c r="B127">
        <v>8857142857.1429005</v>
      </c>
      <c r="C127">
        <v>-76.296775999999994</v>
      </c>
      <c r="D127">
        <v>-66.720061999999999</v>
      </c>
      <c r="J127">
        <v>8857142857.1429005</v>
      </c>
      <c r="K127">
        <v>-83.106460999999996</v>
      </c>
      <c r="L127">
        <v>-72.188049000000007</v>
      </c>
    </row>
    <row r="128" spans="2:12" x14ac:dyDescent="0.25">
      <c r="B128">
        <v>9061224489.7959003</v>
      </c>
      <c r="C128">
        <v>-71.880179999999996</v>
      </c>
      <c r="D128">
        <v>-65.932441999999995</v>
      </c>
      <c r="J128">
        <v>9061224489.7959003</v>
      </c>
      <c r="K128">
        <v>-82.611237000000003</v>
      </c>
      <c r="L128">
        <v>-74.626534000000007</v>
      </c>
    </row>
    <row r="129" spans="2:12" x14ac:dyDescent="0.25">
      <c r="B129">
        <v>9265306122.4489994</v>
      </c>
      <c r="C129">
        <v>-70.232178000000005</v>
      </c>
      <c r="D129">
        <v>-68.211235000000002</v>
      </c>
      <c r="J129">
        <v>9265306122.4489994</v>
      </c>
      <c r="K129">
        <v>-83.253890999999996</v>
      </c>
      <c r="L129">
        <v>-79.327620999999994</v>
      </c>
    </row>
    <row r="130" spans="2:12" x14ac:dyDescent="0.25">
      <c r="B130">
        <v>9469387755.1019993</v>
      </c>
      <c r="C130">
        <v>-83.121689000000003</v>
      </c>
      <c r="D130">
        <v>-73.907584999999997</v>
      </c>
      <c r="J130">
        <v>9469387755.1019993</v>
      </c>
      <c r="K130">
        <v>-97.414008999999993</v>
      </c>
      <c r="L130">
        <v>-82.392409999999998</v>
      </c>
    </row>
    <row r="131" spans="2:12" x14ac:dyDescent="0.25">
      <c r="B131">
        <v>9673469387.7551003</v>
      </c>
      <c r="C131">
        <v>-88.818382</v>
      </c>
      <c r="D131">
        <v>-76.331833000000003</v>
      </c>
      <c r="J131">
        <v>9673469387.7551003</v>
      </c>
      <c r="K131">
        <v>-91.955696000000003</v>
      </c>
      <c r="L131">
        <v>-82.306931000000006</v>
      </c>
    </row>
    <row r="132" spans="2:12" x14ac:dyDescent="0.25">
      <c r="B132">
        <v>9877551020.4081993</v>
      </c>
      <c r="C132">
        <v>-77.324944000000002</v>
      </c>
      <c r="D132">
        <v>-74.812377999999995</v>
      </c>
      <c r="J132">
        <v>9877551020.4081993</v>
      </c>
      <c r="K132">
        <v>-83.085823000000005</v>
      </c>
      <c r="L132">
        <v>-74.572693000000001</v>
      </c>
    </row>
    <row r="133" spans="2:12" x14ac:dyDescent="0.25">
      <c r="B133">
        <v>10081632653.061001</v>
      </c>
      <c r="C133">
        <v>-78.383422999999993</v>
      </c>
      <c r="D133">
        <v>-71.518310999999997</v>
      </c>
      <c r="J133">
        <v>10081632653.061001</v>
      </c>
      <c r="K133">
        <v>-73.954207999999994</v>
      </c>
      <c r="L133">
        <v>-70.316497999999996</v>
      </c>
    </row>
    <row r="134" spans="2:12" x14ac:dyDescent="0.25">
      <c r="B134">
        <v>10285714285.714001</v>
      </c>
      <c r="C134">
        <v>-78.757583999999994</v>
      </c>
      <c r="D134">
        <v>-71.900963000000004</v>
      </c>
      <c r="J134">
        <v>10285714285.714001</v>
      </c>
      <c r="K134">
        <v>-78.841324</v>
      </c>
      <c r="L134">
        <v>-70.303061999999997</v>
      </c>
    </row>
    <row r="135" spans="2:12" x14ac:dyDescent="0.25">
      <c r="B135">
        <v>10489795918.367001</v>
      </c>
      <c r="C135">
        <v>-78.342049000000003</v>
      </c>
      <c r="D135">
        <v>-71.212494000000007</v>
      </c>
      <c r="J135">
        <v>10489795918.367001</v>
      </c>
      <c r="K135">
        <v>-82.692229999999995</v>
      </c>
      <c r="L135">
        <v>-73.642769000000001</v>
      </c>
    </row>
    <row r="136" spans="2:12" x14ac:dyDescent="0.25">
      <c r="B136">
        <v>10693877551.02</v>
      </c>
      <c r="C136">
        <v>-76.239463999999998</v>
      </c>
      <c r="D136">
        <v>-70.959632999999997</v>
      </c>
      <c r="J136">
        <v>10693877551.02</v>
      </c>
      <c r="K136">
        <v>-83.877257999999998</v>
      </c>
      <c r="L136">
        <v>-72.227530999999999</v>
      </c>
    </row>
    <row r="137" spans="2:12" x14ac:dyDescent="0.25">
      <c r="B137">
        <v>10897959183.673</v>
      </c>
      <c r="C137">
        <v>-77.989677</v>
      </c>
      <c r="D137">
        <v>-69.480911000000006</v>
      </c>
      <c r="J137">
        <v>10897959183.673</v>
      </c>
      <c r="K137">
        <v>-74.657859999999999</v>
      </c>
      <c r="L137">
        <v>-69.162270000000007</v>
      </c>
    </row>
    <row r="138" spans="2:12" x14ac:dyDescent="0.25">
      <c r="B138">
        <v>11102040816.327</v>
      </c>
      <c r="C138">
        <v>-74.008087000000003</v>
      </c>
      <c r="D138">
        <v>-67.550803999999999</v>
      </c>
      <c r="J138">
        <v>11102040816.327</v>
      </c>
      <c r="K138">
        <v>-73.632003999999995</v>
      </c>
      <c r="L138">
        <v>-65.963645999999997</v>
      </c>
    </row>
    <row r="139" spans="2:12" x14ac:dyDescent="0.25">
      <c r="B139">
        <v>11306122448.98</v>
      </c>
      <c r="C139">
        <v>-70.645149000000004</v>
      </c>
      <c r="D139">
        <v>-64.510918000000004</v>
      </c>
      <c r="J139">
        <v>11306122448.98</v>
      </c>
      <c r="K139">
        <v>-74.476119999999995</v>
      </c>
      <c r="L139">
        <v>-66.778282000000004</v>
      </c>
    </row>
    <row r="140" spans="2:12" x14ac:dyDescent="0.25">
      <c r="B140">
        <v>11510204081.632999</v>
      </c>
      <c r="C140">
        <v>-69.136841000000004</v>
      </c>
      <c r="D140">
        <v>-61.782612</v>
      </c>
      <c r="J140">
        <v>11510204081.632999</v>
      </c>
      <c r="K140">
        <v>-77.350807000000003</v>
      </c>
      <c r="L140">
        <v>-68.475860999999995</v>
      </c>
    </row>
    <row r="141" spans="2:12" x14ac:dyDescent="0.25">
      <c r="B141">
        <v>11714285714.285999</v>
      </c>
      <c r="C141">
        <v>-66.194046</v>
      </c>
      <c r="D141">
        <v>-60.806679000000003</v>
      </c>
      <c r="J141">
        <v>11714285714.285999</v>
      </c>
      <c r="K141">
        <v>-79.000243999999995</v>
      </c>
      <c r="L141">
        <v>-71.519706999999997</v>
      </c>
    </row>
    <row r="142" spans="2:12" x14ac:dyDescent="0.25">
      <c r="B142">
        <v>11918367346.938999</v>
      </c>
      <c r="C142">
        <v>-68.103988999999999</v>
      </c>
      <c r="D142">
        <v>-60.523476000000002</v>
      </c>
      <c r="J142">
        <v>11918367346.938999</v>
      </c>
      <c r="K142">
        <v>-83.933121</v>
      </c>
      <c r="L142">
        <v>-74.184532000000004</v>
      </c>
    </row>
    <row r="143" spans="2:12" x14ac:dyDescent="0.25">
      <c r="B143">
        <v>12122448979.591999</v>
      </c>
      <c r="C143">
        <v>-68.706985000000003</v>
      </c>
      <c r="D143">
        <v>-61.613827000000001</v>
      </c>
      <c r="J143">
        <v>12122448979.591999</v>
      </c>
      <c r="K143">
        <v>-85.667052999999996</v>
      </c>
      <c r="L143">
        <v>-75.765366</v>
      </c>
    </row>
    <row r="144" spans="2:12" x14ac:dyDescent="0.25">
      <c r="B144">
        <v>12326530612.245001</v>
      </c>
      <c r="C144">
        <v>-69.753333999999995</v>
      </c>
      <c r="D144">
        <v>-62.065899000000002</v>
      </c>
      <c r="J144">
        <v>12326530612.245001</v>
      </c>
      <c r="K144">
        <v>-84.084723999999994</v>
      </c>
      <c r="L144">
        <v>-78.965546000000003</v>
      </c>
    </row>
    <row r="145" spans="2:12" x14ac:dyDescent="0.25">
      <c r="B145">
        <v>12530612244.898001</v>
      </c>
      <c r="C145">
        <v>-69.614531999999997</v>
      </c>
      <c r="D145">
        <v>-62.336692999999997</v>
      </c>
      <c r="J145">
        <v>12530612244.898001</v>
      </c>
      <c r="K145">
        <v>-93.768401999999995</v>
      </c>
      <c r="L145">
        <v>-77.331199999999995</v>
      </c>
    </row>
    <row r="146" spans="2:12" x14ac:dyDescent="0.25">
      <c r="B146">
        <v>12734693877.551001</v>
      </c>
      <c r="C146">
        <v>-69.646782000000002</v>
      </c>
      <c r="D146">
        <v>-63.554115000000003</v>
      </c>
      <c r="J146">
        <v>12734693877.551001</v>
      </c>
      <c r="K146">
        <v>-80.894951000000006</v>
      </c>
      <c r="L146">
        <v>-80.576117999999994</v>
      </c>
    </row>
    <row r="147" spans="2:12" x14ac:dyDescent="0.25">
      <c r="B147">
        <v>12938775510.204</v>
      </c>
      <c r="C147">
        <v>-73.612876999999997</v>
      </c>
      <c r="D147">
        <v>-65.802718999999996</v>
      </c>
      <c r="J147">
        <v>12938775510.204</v>
      </c>
      <c r="K147">
        <v>-93.832740999999999</v>
      </c>
      <c r="L147">
        <v>-80.388199</v>
      </c>
    </row>
    <row r="148" spans="2:12" x14ac:dyDescent="0.25">
      <c r="B148">
        <v>13142857142.857</v>
      </c>
      <c r="C148">
        <v>-76.541663999999997</v>
      </c>
      <c r="D148">
        <v>-70.060822000000002</v>
      </c>
      <c r="J148">
        <v>13142857142.857</v>
      </c>
      <c r="K148">
        <v>-93.132857999999999</v>
      </c>
      <c r="L148">
        <v>-82.476387000000003</v>
      </c>
    </row>
    <row r="149" spans="2:12" x14ac:dyDescent="0.25">
      <c r="B149">
        <v>13346938775.51</v>
      </c>
      <c r="C149">
        <v>-82.609482</v>
      </c>
      <c r="D149">
        <v>-71.224159</v>
      </c>
      <c r="J149">
        <v>13346938775.51</v>
      </c>
      <c r="K149">
        <v>-86.969154000000003</v>
      </c>
      <c r="L149">
        <v>-79.310562000000004</v>
      </c>
    </row>
    <row r="150" spans="2:12" x14ac:dyDescent="0.25">
      <c r="B150">
        <v>13551020408.163</v>
      </c>
      <c r="C150">
        <v>-77.282043000000002</v>
      </c>
      <c r="D150">
        <v>-70.989044000000007</v>
      </c>
      <c r="J150">
        <v>13551020408.163</v>
      </c>
      <c r="K150">
        <v>-84.250404000000003</v>
      </c>
      <c r="L150">
        <v>-76.155113</v>
      </c>
    </row>
    <row r="151" spans="2:12" x14ac:dyDescent="0.25">
      <c r="B151">
        <v>13755102040.816</v>
      </c>
      <c r="C151">
        <v>-76.065299999999993</v>
      </c>
      <c r="D151">
        <v>-68.743827999999993</v>
      </c>
      <c r="J151">
        <v>13755102040.816</v>
      </c>
      <c r="K151">
        <v>-83.604156000000003</v>
      </c>
      <c r="L151">
        <v>-72.654655000000005</v>
      </c>
    </row>
    <row r="152" spans="2:12" x14ac:dyDescent="0.25">
      <c r="B152">
        <v>13959183673.469</v>
      </c>
      <c r="C152">
        <v>-76.063025999999994</v>
      </c>
      <c r="D152">
        <v>-71.939612999999994</v>
      </c>
      <c r="J152">
        <v>13959183673.469</v>
      </c>
      <c r="K152">
        <v>-76.530593999999994</v>
      </c>
      <c r="L152">
        <v>-70.785797000000002</v>
      </c>
    </row>
    <row r="153" spans="2:12" x14ac:dyDescent="0.25">
      <c r="B153">
        <v>14163265306.122</v>
      </c>
      <c r="C153">
        <v>-87.014999000000003</v>
      </c>
      <c r="D153">
        <v>-74.696358000000004</v>
      </c>
      <c r="J153">
        <v>14163265306.122</v>
      </c>
      <c r="K153">
        <v>-78.603415999999996</v>
      </c>
      <c r="L153">
        <v>-70.468597000000003</v>
      </c>
    </row>
    <row r="154" spans="2:12" x14ac:dyDescent="0.25">
      <c r="B154">
        <v>14367346938.775999</v>
      </c>
      <c r="C154">
        <v>-84.677582000000001</v>
      </c>
      <c r="D154">
        <v>-74.904769999999999</v>
      </c>
      <c r="J154">
        <v>14367346938.775999</v>
      </c>
      <c r="K154">
        <v>-82.633010999999996</v>
      </c>
      <c r="L154">
        <v>-73.394958000000003</v>
      </c>
    </row>
    <row r="155" spans="2:12" x14ac:dyDescent="0.25">
      <c r="B155">
        <v>14571428571.429001</v>
      </c>
      <c r="C155">
        <v>-77.002555999999998</v>
      </c>
      <c r="D155">
        <v>-73.233153999999999</v>
      </c>
      <c r="J155">
        <v>14571428571.429001</v>
      </c>
      <c r="K155">
        <v>-85.303687999999994</v>
      </c>
      <c r="L155">
        <v>-73.080192999999994</v>
      </c>
    </row>
    <row r="156" spans="2:12" x14ac:dyDescent="0.25">
      <c r="B156">
        <v>14775510204.082001</v>
      </c>
      <c r="C156">
        <v>-82.112235999999996</v>
      </c>
      <c r="D156">
        <v>-71.761223000000001</v>
      </c>
      <c r="J156">
        <v>14775510204.082001</v>
      </c>
      <c r="K156">
        <v>-77.593345999999997</v>
      </c>
      <c r="L156">
        <v>-69.791267000000005</v>
      </c>
    </row>
    <row r="157" spans="2:12" x14ac:dyDescent="0.25">
      <c r="B157">
        <v>14979591836.735001</v>
      </c>
      <c r="C157">
        <v>-80.232140000000001</v>
      </c>
      <c r="D157">
        <v>-70.380477999999997</v>
      </c>
      <c r="J157">
        <v>14979591836.735001</v>
      </c>
      <c r="K157">
        <v>-72.769310000000004</v>
      </c>
      <c r="L157">
        <v>-66.420822000000001</v>
      </c>
    </row>
    <row r="158" spans="2:12" x14ac:dyDescent="0.25">
      <c r="B158">
        <v>15183673469.388</v>
      </c>
      <c r="C158">
        <v>-72.768844999999999</v>
      </c>
      <c r="D158">
        <v>-66.944205999999994</v>
      </c>
      <c r="J158">
        <v>15183673469.388</v>
      </c>
      <c r="K158">
        <v>-75.213356000000005</v>
      </c>
      <c r="L158">
        <v>-65.553489999999996</v>
      </c>
    </row>
    <row r="159" spans="2:12" x14ac:dyDescent="0.25">
      <c r="B159">
        <v>15387755102.041</v>
      </c>
      <c r="C159">
        <v>-71.854484999999997</v>
      </c>
      <c r="D159">
        <v>-63.740143000000003</v>
      </c>
      <c r="J159">
        <v>15387755102.041</v>
      </c>
      <c r="K159">
        <v>-75.062866</v>
      </c>
      <c r="L159">
        <v>-66.742858999999996</v>
      </c>
    </row>
    <row r="160" spans="2:12" x14ac:dyDescent="0.25">
      <c r="B160">
        <v>15591836734.694</v>
      </c>
      <c r="C160">
        <v>-70.606819000000002</v>
      </c>
      <c r="D160">
        <v>-63.526229999999998</v>
      </c>
      <c r="J160">
        <v>15591836734.694</v>
      </c>
      <c r="K160">
        <v>-76.384726999999998</v>
      </c>
      <c r="L160">
        <v>-66.810905000000005</v>
      </c>
    </row>
    <row r="161" spans="2:12" x14ac:dyDescent="0.25">
      <c r="B161">
        <v>15795918367.347</v>
      </c>
      <c r="C161">
        <v>-71.976189000000005</v>
      </c>
      <c r="D161">
        <v>-66.655745999999994</v>
      </c>
      <c r="J161">
        <v>15795918367.347</v>
      </c>
      <c r="K161">
        <v>-75.426131999999996</v>
      </c>
      <c r="L161">
        <v>-66.344489999999993</v>
      </c>
    </row>
    <row r="162" spans="2:12" x14ac:dyDescent="0.25">
      <c r="B162">
        <v>16000000000</v>
      </c>
      <c r="C162">
        <v>-81.122787000000002</v>
      </c>
      <c r="D162">
        <v>-67.789771999999999</v>
      </c>
      <c r="J162">
        <v>16000000000</v>
      </c>
      <c r="K162">
        <v>-73.685417000000001</v>
      </c>
      <c r="L162">
        <v>-64.452881000000005</v>
      </c>
    </row>
    <row r="163" spans="2:12" x14ac:dyDescent="0.25">
      <c r="B163">
        <v>16204081632.653</v>
      </c>
      <c r="C163">
        <v>-73.876914999999997</v>
      </c>
      <c r="D163">
        <v>-69.759224000000003</v>
      </c>
      <c r="J163">
        <v>16204081632.653</v>
      </c>
      <c r="K163">
        <v>-70.595359999999999</v>
      </c>
      <c r="L163">
        <v>-63.222194999999999</v>
      </c>
    </row>
    <row r="164" spans="2:12" x14ac:dyDescent="0.25">
      <c r="B164">
        <v>16408163265.306</v>
      </c>
      <c r="C164">
        <v>-77.873565999999997</v>
      </c>
      <c r="D164">
        <v>-70.031661999999997</v>
      </c>
      <c r="J164">
        <v>16408163265.306</v>
      </c>
      <c r="K164">
        <v>-71.648537000000005</v>
      </c>
      <c r="L164">
        <v>-62.052810999999998</v>
      </c>
    </row>
    <row r="165" spans="2:12" x14ac:dyDescent="0.25">
      <c r="B165">
        <v>16612244897.959</v>
      </c>
      <c r="C165">
        <v>-81.920096999999998</v>
      </c>
      <c r="D165">
        <v>-71.121703999999994</v>
      </c>
      <c r="J165">
        <v>16612244897.959</v>
      </c>
      <c r="K165">
        <v>-70.020752000000002</v>
      </c>
      <c r="L165">
        <v>-63.385711999999998</v>
      </c>
    </row>
    <row r="166" spans="2:12" x14ac:dyDescent="0.25">
      <c r="B166">
        <v>16816326530.612</v>
      </c>
      <c r="C166">
        <v>-77.190323000000006</v>
      </c>
      <c r="D166">
        <v>-70.096763999999993</v>
      </c>
      <c r="J166">
        <v>16816326530.612</v>
      </c>
      <c r="K166">
        <v>-74.649803000000006</v>
      </c>
      <c r="L166">
        <v>-63.864189000000003</v>
      </c>
    </row>
    <row r="167" spans="2:12" x14ac:dyDescent="0.25">
      <c r="B167">
        <v>17020408163.264999</v>
      </c>
      <c r="C167">
        <v>-74.962975</v>
      </c>
      <c r="D167">
        <v>-67.646461000000002</v>
      </c>
      <c r="J167">
        <v>17020408163.264999</v>
      </c>
      <c r="K167">
        <v>-73.241958999999994</v>
      </c>
      <c r="L167">
        <v>-65.592376999999999</v>
      </c>
    </row>
    <row r="168" spans="2:12" x14ac:dyDescent="0.25">
      <c r="B168">
        <v>17224489795.917999</v>
      </c>
      <c r="C168">
        <v>-74.742332000000005</v>
      </c>
      <c r="D168">
        <v>-66.899276999999998</v>
      </c>
      <c r="J168">
        <v>17224489795.917999</v>
      </c>
      <c r="K168">
        <v>-75.378524999999996</v>
      </c>
      <c r="L168">
        <v>-65.370186000000004</v>
      </c>
    </row>
    <row r="169" spans="2:12" x14ac:dyDescent="0.25">
      <c r="B169">
        <v>17428571428.570999</v>
      </c>
      <c r="C169">
        <v>-75.149383999999998</v>
      </c>
      <c r="D169">
        <v>-66.362983999999997</v>
      </c>
      <c r="J169">
        <v>17428571428.570999</v>
      </c>
      <c r="K169">
        <v>-74.164771999999999</v>
      </c>
      <c r="L169">
        <v>-65.884490999999997</v>
      </c>
    </row>
    <row r="170" spans="2:12" x14ac:dyDescent="0.25">
      <c r="B170">
        <v>17632653061.223999</v>
      </c>
      <c r="C170">
        <v>-73.472320999999994</v>
      </c>
      <c r="D170">
        <v>-64.811569000000006</v>
      </c>
      <c r="J170">
        <v>17632653061.223999</v>
      </c>
      <c r="K170">
        <v>-74.770317000000006</v>
      </c>
      <c r="L170">
        <v>-66.020499999999998</v>
      </c>
    </row>
    <row r="171" spans="2:12" x14ac:dyDescent="0.25">
      <c r="B171">
        <v>17836734693.877998</v>
      </c>
      <c r="C171">
        <v>-70.309296000000003</v>
      </c>
      <c r="D171">
        <v>-63.784835999999999</v>
      </c>
      <c r="J171">
        <v>17836734693.877998</v>
      </c>
      <c r="K171">
        <v>-75.925758000000002</v>
      </c>
      <c r="L171">
        <v>-65.861403999999993</v>
      </c>
    </row>
    <row r="172" spans="2:12" x14ac:dyDescent="0.25">
      <c r="B172">
        <v>18040816326.530998</v>
      </c>
      <c r="C172">
        <v>-72.219757000000001</v>
      </c>
      <c r="D172">
        <v>-64.326049999999995</v>
      </c>
      <c r="J172">
        <v>18040816326.530998</v>
      </c>
      <c r="K172">
        <v>-73.771568000000002</v>
      </c>
      <c r="L172">
        <v>-65.484961999999996</v>
      </c>
    </row>
    <row r="173" spans="2:12" x14ac:dyDescent="0.25">
      <c r="B173">
        <v>18244897959.183998</v>
      </c>
      <c r="C173">
        <v>-75.269783000000004</v>
      </c>
      <c r="D173">
        <v>-66.246566999999999</v>
      </c>
      <c r="J173">
        <v>18244897959.183998</v>
      </c>
      <c r="K173">
        <v>-73.801079000000001</v>
      </c>
      <c r="L173">
        <v>-65.086487000000005</v>
      </c>
    </row>
    <row r="174" spans="2:12" x14ac:dyDescent="0.25">
      <c r="B174">
        <v>18448979591.837002</v>
      </c>
      <c r="C174">
        <v>-76.194503999999995</v>
      </c>
      <c r="D174">
        <v>-67.375686999999999</v>
      </c>
      <c r="J174">
        <v>18448979591.837002</v>
      </c>
      <c r="K174">
        <v>-74.992912000000004</v>
      </c>
      <c r="L174">
        <v>-67.071128999999999</v>
      </c>
    </row>
    <row r="175" spans="2:12" x14ac:dyDescent="0.25">
      <c r="B175">
        <v>18653061224.490002</v>
      </c>
      <c r="C175">
        <v>-75.751457000000002</v>
      </c>
      <c r="D175">
        <v>-67.044303999999997</v>
      </c>
      <c r="J175">
        <v>18653061224.490002</v>
      </c>
      <c r="K175">
        <v>-79.993233000000004</v>
      </c>
      <c r="L175">
        <v>-67.913337999999996</v>
      </c>
    </row>
    <row r="176" spans="2:12" x14ac:dyDescent="0.25">
      <c r="B176">
        <v>18857142857.143002</v>
      </c>
      <c r="C176">
        <v>-74.362373000000005</v>
      </c>
      <c r="D176">
        <v>-66.730346999999995</v>
      </c>
      <c r="J176">
        <v>18857142857.143002</v>
      </c>
      <c r="K176">
        <v>-76.648239000000004</v>
      </c>
      <c r="L176">
        <v>-69.868217000000001</v>
      </c>
    </row>
    <row r="177" spans="2:12" x14ac:dyDescent="0.25">
      <c r="B177">
        <v>19061224489.796001</v>
      </c>
      <c r="C177">
        <v>-75.115166000000002</v>
      </c>
      <c r="D177">
        <v>-65.543082999999996</v>
      </c>
      <c r="J177">
        <v>19061224489.796001</v>
      </c>
      <c r="K177">
        <v>-80.846160999999995</v>
      </c>
      <c r="L177">
        <v>-70.451149000000001</v>
      </c>
    </row>
    <row r="178" spans="2:12" x14ac:dyDescent="0.25">
      <c r="B178">
        <v>19265306122.449001</v>
      </c>
      <c r="C178">
        <v>-72.155640000000005</v>
      </c>
      <c r="D178">
        <v>-63.841861999999999</v>
      </c>
      <c r="J178">
        <v>19265306122.449001</v>
      </c>
      <c r="K178">
        <v>-81.831017000000003</v>
      </c>
      <c r="L178">
        <v>-70.551224000000005</v>
      </c>
    </row>
    <row r="179" spans="2:12" x14ac:dyDescent="0.25">
      <c r="B179">
        <v>19469387755.102001</v>
      </c>
      <c r="C179">
        <v>-69.184569999999994</v>
      </c>
      <c r="D179">
        <v>-61.70187</v>
      </c>
      <c r="J179">
        <v>19469387755.102001</v>
      </c>
      <c r="K179">
        <v>-76.911507</v>
      </c>
      <c r="L179">
        <v>-76.742035000000001</v>
      </c>
    </row>
    <row r="180" spans="2:12" x14ac:dyDescent="0.25">
      <c r="B180">
        <v>19673469387.755001</v>
      </c>
      <c r="C180">
        <v>-68.780372999999997</v>
      </c>
      <c r="D180">
        <v>-60.150272000000001</v>
      </c>
      <c r="J180">
        <v>19673469387.755001</v>
      </c>
      <c r="K180">
        <v>-99.485839999999996</v>
      </c>
      <c r="L180">
        <v>-77.687599000000006</v>
      </c>
    </row>
    <row r="181" spans="2:12" x14ac:dyDescent="0.25">
      <c r="B181">
        <v>19877551020.408001</v>
      </c>
      <c r="C181">
        <v>-67.327438000000001</v>
      </c>
      <c r="D181">
        <v>-59.152222000000002</v>
      </c>
      <c r="J181">
        <v>19877551020.408001</v>
      </c>
      <c r="K181">
        <v>-84.487267000000003</v>
      </c>
      <c r="L181">
        <v>-82.405060000000006</v>
      </c>
    </row>
    <row r="182" spans="2:12" x14ac:dyDescent="0.25">
      <c r="B182">
        <v>20081632653.061001</v>
      </c>
      <c r="C182">
        <v>-66.114806999999999</v>
      </c>
      <c r="D182">
        <v>-58.314177999999998</v>
      </c>
      <c r="J182">
        <v>20081632653.061001</v>
      </c>
      <c r="K182">
        <v>-90.961769000000004</v>
      </c>
      <c r="L182">
        <v>-77.015441999999993</v>
      </c>
    </row>
    <row r="183" spans="2:12" x14ac:dyDescent="0.25">
      <c r="B183">
        <v>20285714285.714001</v>
      </c>
      <c r="C183">
        <v>-66.021743999999998</v>
      </c>
      <c r="D183">
        <v>-57.687691000000001</v>
      </c>
      <c r="J183">
        <v>20285714285.714001</v>
      </c>
      <c r="K183">
        <v>-83.058563000000007</v>
      </c>
      <c r="L183">
        <v>-77.806022999999996</v>
      </c>
    </row>
    <row r="184" spans="2:12" x14ac:dyDescent="0.25">
      <c r="B184">
        <v>20489795918.367001</v>
      </c>
      <c r="C184">
        <v>-65.458168000000001</v>
      </c>
      <c r="D184">
        <v>-57.524517000000003</v>
      </c>
      <c r="J184">
        <v>20489795918.367001</v>
      </c>
      <c r="K184">
        <v>-86.814667</v>
      </c>
      <c r="L184">
        <v>-76.076042000000001</v>
      </c>
    </row>
    <row r="185" spans="2:12" x14ac:dyDescent="0.25">
      <c r="B185">
        <v>20693877551.02</v>
      </c>
      <c r="C185">
        <v>-65.495437999999993</v>
      </c>
      <c r="D185">
        <v>-56.993003999999999</v>
      </c>
      <c r="J185">
        <v>20693877551.02</v>
      </c>
      <c r="K185">
        <v>-85.588134999999994</v>
      </c>
      <c r="L185">
        <v>-75.830924999999993</v>
      </c>
    </row>
    <row r="186" spans="2:12" x14ac:dyDescent="0.25">
      <c r="B186">
        <v>20897959183.673</v>
      </c>
      <c r="C186">
        <v>-64.524635000000004</v>
      </c>
      <c r="D186">
        <v>-56.730885000000001</v>
      </c>
      <c r="J186">
        <v>20897959183.673</v>
      </c>
      <c r="K186">
        <v>-82.400138999999996</v>
      </c>
      <c r="L186">
        <v>-72.279540999999995</v>
      </c>
    </row>
    <row r="187" spans="2:12" x14ac:dyDescent="0.25">
      <c r="B187">
        <v>21102040816.327</v>
      </c>
      <c r="C187">
        <v>-64.737915000000001</v>
      </c>
      <c r="D187">
        <v>-56.703280999999997</v>
      </c>
      <c r="J187">
        <v>21102040816.327</v>
      </c>
      <c r="K187">
        <v>-76.162307999999996</v>
      </c>
      <c r="L187">
        <v>-67.587363999999994</v>
      </c>
    </row>
    <row r="188" spans="2:12" x14ac:dyDescent="0.25">
      <c r="B188">
        <v>21306122448.98</v>
      </c>
      <c r="C188">
        <v>-65.448043999999996</v>
      </c>
      <c r="D188">
        <v>-57.058754</v>
      </c>
      <c r="J188">
        <v>21306122448.98</v>
      </c>
      <c r="K188">
        <v>-71.550781000000001</v>
      </c>
      <c r="L188">
        <v>-63.299861999999997</v>
      </c>
    </row>
    <row r="189" spans="2:12" x14ac:dyDescent="0.25">
      <c r="B189">
        <v>21510204081.632999</v>
      </c>
      <c r="C189">
        <v>-65.847785999999999</v>
      </c>
      <c r="D189">
        <v>-57.075038999999997</v>
      </c>
      <c r="J189">
        <v>21510204081.632999</v>
      </c>
      <c r="K189">
        <v>-69.735221999999993</v>
      </c>
      <c r="L189">
        <v>-61.077773999999998</v>
      </c>
    </row>
    <row r="190" spans="2:12" x14ac:dyDescent="0.25">
      <c r="B190">
        <v>21714285714.285999</v>
      </c>
      <c r="C190">
        <v>-64.907607999999996</v>
      </c>
      <c r="D190">
        <v>-56.748157999999997</v>
      </c>
      <c r="J190">
        <v>21714285714.285999</v>
      </c>
      <c r="K190">
        <v>-69.670310999999998</v>
      </c>
      <c r="L190">
        <v>-60.512608</v>
      </c>
    </row>
    <row r="191" spans="2:12" x14ac:dyDescent="0.25">
      <c r="B191">
        <v>21918367346.938999</v>
      </c>
      <c r="C191">
        <v>-64.685210999999995</v>
      </c>
      <c r="D191">
        <v>-56.306590999999997</v>
      </c>
      <c r="J191">
        <v>21918367346.938999</v>
      </c>
      <c r="K191">
        <v>-70.073905999999994</v>
      </c>
      <c r="L191">
        <v>-61.195056999999998</v>
      </c>
    </row>
    <row r="192" spans="2:12" x14ac:dyDescent="0.25">
      <c r="B192">
        <v>22122448979.591999</v>
      </c>
      <c r="C192">
        <v>-64.503662000000006</v>
      </c>
      <c r="D192">
        <v>-56.008693999999998</v>
      </c>
      <c r="J192">
        <v>22122448979.591999</v>
      </c>
      <c r="K192">
        <v>-71.801308000000006</v>
      </c>
      <c r="L192">
        <v>-61.085628999999997</v>
      </c>
    </row>
    <row r="193" spans="2:12" x14ac:dyDescent="0.25">
      <c r="B193">
        <v>22326530612.244999</v>
      </c>
      <c r="C193">
        <v>-64.019676000000004</v>
      </c>
      <c r="D193">
        <v>-56.080249999999999</v>
      </c>
      <c r="J193">
        <v>22326530612.244999</v>
      </c>
      <c r="K193">
        <v>-69.503585999999999</v>
      </c>
      <c r="L193">
        <v>-60.906395000000003</v>
      </c>
    </row>
    <row r="194" spans="2:12" x14ac:dyDescent="0.25">
      <c r="B194">
        <v>22530612244.897999</v>
      </c>
      <c r="C194">
        <v>-65.016746999999995</v>
      </c>
      <c r="D194">
        <v>-55.851424999999999</v>
      </c>
      <c r="J194">
        <v>22530612244.897999</v>
      </c>
      <c r="K194">
        <v>-69.828827000000004</v>
      </c>
      <c r="L194">
        <v>-59.0289</v>
      </c>
    </row>
    <row r="195" spans="2:12" x14ac:dyDescent="0.25">
      <c r="B195">
        <v>22734693877.550999</v>
      </c>
      <c r="C195">
        <v>-63.969600999999997</v>
      </c>
      <c r="D195">
        <v>-55.793247000000001</v>
      </c>
      <c r="J195">
        <v>22734693877.550999</v>
      </c>
      <c r="K195">
        <v>-66.613761999999994</v>
      </c>
      <c r="L195">
        <v>-58.713894000000003</v>
      </c>
    </row>
    <row r="196" spans="2:12" x14ac:dyDescent="0.25">
      <c r="B196">
        <v>22938775510.203999</v>
      </c>
      <c r="C196">
        <v>-64.097060999999997</v>
      </c>
      <c r="D196">
        <v>-55.574717999999997</v>
      </c>
      <c r="J196">
        <v>22938775510.203999</v>
      </c>
      <c r="K196">
        <v>-69.018912999999998</v>
      </c>
      <c r="L196">
        <v>-57.909519000000003</v>
      </c>
    </row>
    <row r="197" spans="2:12" x14ac:dyDescent="0.25">
      <c r="B197">
        <v>23142857142.856998</v>
      </c>
      <c r="C197">
        <v>-64.441749999999999</v>
      </c>
      <c r="D197">
        <v>-56.207062000000001</v>
      </c>
      <c r="J197">
        <v>23142857142.856998</v>
      </c>
      <c r="K197">
        <v>-67.819999999999993</v>
      </c>
      <c r="L197">
        <v>-58.396236000000002</v>
      </c>
    </row>
    <row r="198" spans="2:12" x14ac:dyDescent="0.25">
      <c r="B198">
        <v>23346938775.509998</v>
      </c>
      <c r="C198">
        <v>-65.958175999999995</v>
      </c>
      <c r="D198">
        <v>-56.736511</v>
      </c>
      <c r="J198">
        <v>23346938775.509998</v>
      </c>
      <c r="K198">
        <v>-68.514206000000001</v>
      </c>
      <c r="L198">
        <v>-57.245795999999999</v>
      </c>
    </row>
    <row r="199" spans="2:12" x14ac:dyDescent="0.25">
      <c r="B199">
        <v>23551020408.162998</v>
      </c>
      <c r="C199">
        <v>-65.593422000000004</v>
      </c>
      <c r="D199">
        <v>-56.917793000000003</v>
      </c>
      <c r="J199">
        <v>23551020408.162998</v>
      </c>
      <c r="K199">
        <v>-65.898208999999994</v>
      </c>
      <c r="L199">
        <v>-56.196055999999999</v>
      </c>
    </row>
    <row r="200" spans="2:12" x14ac:dyDescent="0.25">
      <c r="B200">
        <v>23755102040.816002</v>
      </c>
      <c r="C200">
        <v>-64.897705000000002</v>
      </c>
      <c r="D200">
        <v>-56.183937</v>
      </c>
      <c r="J200">
        <v>23755102040.816002</v>
      </c>
      <c r="K200">
        <v>-65.118729000000002</v>
      </c>
      <c r="L200">
        <v>-54.280991</v>
      </c>
    </row>
    <row r="201" spans="2:12" x14ac:dyDescent="0.25">
      <c r="B201">
        <v>23959183673.469002</v>
      </c>
      <c r="C201">
        <v>-63.566727</v>
      </c>
      <c r="D201">
        <v>-54.963234</v>
      </c>
      <c r="J201">
        <v>23959183673.469002</v>
      </c>
      <c r="K201">
        <v>-63.165348000000002</v>
      </c>
      <c r="L201">
        <v>-53.699275999999998</v>
      </c>
    </row>
    <row r="202" spans="2:12" x14ac:dyDescent="0.25">
      <c r="B202">
        <v>24163265306.122002</v>
      </c>
      <c r="C202">
        <v>-61.914783</v>
      </c>
      <c r="D202">
        <v>-53.958812999999999</v>
      </c>
      <c r="J202">
        <v>24163265306.122002</v>
      </c>
      <c r="K202">
        <v>-64.836417999999995</v>
      </c>
      <c r="L202">
        <v>-53.832408999999998</v>
      </c>
    </row>
    <row r="203" spans="2:12" x14ac:dyDescent="0.25">
      <c r="B203">
        <v>24367346938.776001</v>
      </c>
      <c r="C203">
        <v>-61.978389999999997</v>
      </c>
      <c r="D203">
        <v>-52.562134</v>
      </c>
      <c r="J203">
        <v>24367346938.776001</v>
      </c>
      <c r="K203">
        <v>-66.203461000000004</v>
      </c>
      <c r="L203">
        <v>-54.715992</v>
      </c>
    </row>
    <row r="204" spans="2:12" x14ac:dyDescent="0.25">
      <c r="B204">
        <v>24571428571.429001</v>
      </c>
      <c r="C204">
        <v>-59.340218</v>
      </c>
      <c r="D204">
        <v>-50.773209000000001</v>
      </c>
      <c r="J204">
        <v>24571428571.429001</v>
      </c>
      <c r="K204">
        <v>-66.519683999999998</v>
      </c>
      <c r="L204">
        <v>-54.463810000000002</v>
      </c>
    </row>
    <row r="205" spans="2:12" x14ac:dyDescent="0.25">
      <c r="B205">
        <v>24775510204.082001</v>
      </c>
      <c r="C205">
        <v>-56.47871</v>
      </c>
      <c r="D205">
        <v>-48.341583</v>
      </c>
      <c r="J205">
        <v>24775510204.082001</v>
      </c>
      <c r="K205">
        <v>-64.713722000000004</v>
      </c>
      <c r="L205">
        <v>-53.121136</v>
      </c>
    </row>
    <row r="206" spans="2:12" x14ac:dyDescent="0.25">
      <c r="B206">
        <v>24979591836.735001</v>
      </c>
      <c r="C206">
        <v>-54.696331000000001</v>
      </c>
      <c r="D206">
        <v>-44.852443999999998</v>
      </c>
      <c r="J206">
        <v>24979591836.735001</v>
      </c>
      <c r="K206">
        <v>-62.995055999999998</v>
      </c>
      <c r="L206">
        <v>-51.755951000000003</v>
      </c>
    </row>
    <row r="207" spans="2:12" x14ac:dyDescent="0.25">
      <c r="B207">
        <v>25183673469.388</v>
      </c>
      <c r="C207">
        <v>-49.380913</v>
      </c>
      <c r="D207">
        <v>-41.940852999999997</v>
      </c>
      <c r="J207">
        <v>25183673469.388</v>
      </c>
      <c r="K207">
        <v>-63.422241</v>
      </c>
      <c r="L207">
        <v>-51.345806000000003</v>
      </c>
    </row>
    <row r="208" spans="2:12" x14ac:dyDescent="0.25">
      <c r="B208">
        <v>25387755102.041</v>
      </c>
      <c r="C208">
        <v>-48.072800000000001</v>
      </c>
      <c r="D208">
        <v>-39.909260000000003</v>
      </c>
      <c r="J208">
        <v>25387755102.041</v>
      </c>
      <c r="K208">
        <v>-64.551811000000001</v>
      </c>
      <c r="L208">
        <v>-51.792262999999998</v>
      </c>
    </row>
    <row r="209" spans="2:12" x14ac:dyDescent="0.25">
      <c r="B209">
        <v>25591836734.694</v>
      </c>
      <c r="C209">
        <v>-49.109383000000001</v>
      </c>
      <c r="D209">
        <v>-39.365028000000002</v>
      </c>
      <c r="J209">
        <v>25591836734.694</v>
      </c>
      <c r="K209">
        <v>-65.487350000000006</v>
      </c>
      <c r="L209">
        <v>-51.640003</v>
      </c>
    </row>
    <row r="210" spans="2:12" x14ac:dyDescent="0.25">
      <c r="B210">
        <v>25795918367.347</v>
      </c>
      <c r="C210">
        <v>-49.474227999999997</v>
      </c>
      <c r="D210">
        <v>-36.108516999999999</v>
      </c>
      <c r="J210">
        <v>25795918367.347</v>
      </c>
      <c r="K210">
        <v>-64.313025999999994</v>
      </c>
      <c r="L210">
        <v>-50.976669000000001</v>
      </c>
    </row>
    <row r="211" spans="2:12" x14ac:dyDescent="0.25">
      <c r="B211">
        <v>26000000000</v>
      </c>
      <c r="C211">
        <v>-42.654415</v>
      </c>
      <c r="D211">
        <v>-32.596404999999997</v>
      </c>
      <c r="J211">
        <v>26000000000</v>
      </c>
      <c r="K211">
        <v>-64.109099999999998</v>
      </c>
      <c r="L211">
        <v>-50.146205999999999</v>
      </c>
    </row>
    <row r="212" spans="2:12" x14ac:dyDescent="0.25">
      <c r="B212" t="s">
        <v>26</v>
      </c>
      <c r="J212" t="s">
        <v>26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48"/>
  <sheetViews>
    <sheetView workbookViewId="0">
      <selection activeCell="J1" sqref="J1:L1048576"/>
    </sheetView>
  </sheetViews>
  <sheetFormatPr defaultRowHeight="15" x14ac:dyDescent="0.25"/>
  <cols>
    <col min="1" max="1" width="13.7109375" style="31" customWidth="1"/>
    <col min="5" max="5" width="2" style="4" customWidth="1"/>
    <col min="6" max="6" width="16.28515625" style="3" bestFit="1" customWidth="1"/>
    <col min="7" max="7" width="25.28515625" style="3" bestFit="1" customWidth="1"/>
    <col min="8" max="8" width="9.28515625" bestFit="1" customWidth="1"/>
    <col min="9" max="9" width="13.7109375" style="31" customWidth="1"/>
    <col min="13" max="13" width="2" style="4" customWidth="1"/>
    <col min="14" max="14" width="16.28515625" style="3" bestFit="1" customWidth="1"/>
    <col min="15" max="15" width="25.28515625" style="3" bestFit="1" customWidth="1"/>
    <col min="16" max="16" width="9.28515625" bestFit="1" customWidth="1"/>
    <col min="17" max="17" width="2" style="4" customWidth="1"/>
  </cols>
  <sheetData>
    <row r="1" spans="1:17" x14ac:dyDescent="0.25">
      <c r="B1" t="s">
        <v>104</v>
      </c>
      <c r="E1" s="7"/>
      <c r="G1" s="32" t="s">
        <v>16</v>
      </c>
      <c r="J1" t="s">
        <v>104</v>
      </c>
      <c r="M1" s="7"/>
      <c r="O1" s="32" t="s">
        <v>17</v>
      </c>
      <c r="Q1" s="7"/>
    </row>
    <row r="2" spans="1:17" x14ac:dyDescent="0.25">
      <c r="A2" s="40" t="s">
        <v>125</v>
      </c>
      <c r="B2" t="s">
        <v>105</v>
      </c>
      <c r="C2" t="s">
        <v>106</v>
      </c>
      <c r="D2" t="s">
        <v>262</v>
      </c>
      <c r="E2" s="7"/>
      <c r="G2" s="10" t="s">
        <v>250</v>
      </c>
      <c r="I2" s="40" t="s">
        <v>121</v>
      </c>
      <c r="J2" t="s">
        <v>105</v>
      </c>
      <c r="K2" t="s">
        <v>106</v>
      </c>
      <c r="L2" t="s">
        <v>262</v>
      </c>
      <c r="M2" s="7"/>
      <c r="O2" s="10" t="s">
        <v>250</v>
      </c>
      <c r="Q2" s="7"/>
    </row>
    <row r="3" spans="1:17" x14ac:dyDescent="0.25">
      <c r="B3" t="s">
        <v>245</v>
      </c>
      <c r="E3" s="7"/>
      <c r="G3" s="10" t="s">
        <v>251</v>
      </c>
      <c r="J3" t="s">
        <v>245</v>
      </c>
      <c r="M3" s="7"/>
      <c r="O3" s="10" t="s">
        <v>251</v>
      </c>
      <c r="Q3" s="7"/>
    </row>
    <row r="4" spans="1:17" x14ac:dyDescent="0.25">
      <c r="B4" t="s">
        <v>253</v>
      </c>
      <c r="C4" t="s">
        <v>261</v>
      </c>
      <c r="D4" t="s">
        <v>265</v>
      </c>
      <c r="E4" s="7"/>
      <c r="G4" s="32" t="s">
        <v>25</v>
      </c>
      <c r="J4" t="s">
        <v>253</v>
      </c>
      <c r="K4" t="s">
        <v>261</v>
      </c>
      <c r="L4" t="s">
        <v>266</v>
      </c>
      <c r="M4" s="7"/>
      <c r="O4" s="32" t="s">
        <v>25</v>
      </c>
      <c r="Q4" s="7"/>
    </row>
    <row r="5" spans="1:17" x14ac:dyDescent="0.25">
      <c r="B5" t="s">
        <v>107</v>
      </c>
      <c r="E5" s="7"/>
      <c r="F5" s="3" t="s">
        <v>20</v>
      </c>
      <c r="H5" s="3"/>
      <c r="J5" t="s">
        <v>107</v>
      </c>
      <c r="M5" s="7"/>
      <c r="N5" s="3" t="s">
        <v>20</v>
      </c>
      <c r="P5" s="3"/>
      <c r="Q5" s="7"/>
    </row>
    <row r="6" spans="1:17" ht="15.75" x14ac:dyDescent="0.25">
      <c r="E6" s="7"/>
      <c r="F6" s="3" t="s">
        <v>22</v>
      </c>
      <c r="G6" s="3" t="str">
        <f t="shared" ref="G6:G25" si="0">D32</f>
        <v>1Rx0L dBc Log Mag(dB)</v>
      </c>
      <c r="H6" s="26">
        <v>1</v>
      </c>
      <c r="M6" s="7"/>
      <c r="N6" s="3" t="s">
        <v>22</v>
      </c>
      <c r="O6" s="3" t="str">
        <f t="shared" ref="O6:O25" si="1">L32</f>
        <v>1Rx0L dBc Log Mag(dB)</v>
      </c>
      <c r="P6" s="26">
        <v>1</v>
      </c>
      <c r="Q6" s="7"/>
    </row>
    <row r="7" spans="1:17" ht="15.75" x14ac:dyDescent="0.25">
      <c r="B7" t="s">
        <v>108</v>
      </c>
      <c r="E7" s="7"/>
      <c r="F7" s="3">
        <f t="shared" ref="F7:F25" si="2">B33/1000000000</f>
        <v>6</v>
      </c>
      <c r="G7" s="3">
        <f t="shared" si="0"/>
        <v>-36.671902000000003</v>
      </c>
      <c r="H7" s="27">
        <f>ABS(AVERAGE(G7:G25)-(H6-1)*10)</f>
        <v>23.076565210526315</v>
      </c>
      <c r="J7" t="s">
        <v>108</v>
      </c>
      <c r="M7" s="7"/>
      <c r="N7" s="3">
        <f t="shared" ref="N7:N25" si="3">J33/1000000000</f>
        <v>6</v>
      </c>
      <c r="O7" s="3">
        <f t="shared" si="1"/>
        <v>-20.465719</v>
      </c>
      <c r="P7" s="27">
        <f>ABS(AVERAGE(O7:O25)-(P6-1)*10)</f>
        <v>23.851387263157893</v>
      </c>
      <c r="Q7" s="7"/>
    </row>
    <row r="8" spans="1:17" x14ac:dyDescent="0.25">
      <c r="B8" t="s">
        <v>22</v>
      </c>
      <c r="C8" t="s">
        <v>128</v>
      </c>
      <c r="E8" s="7"/>
      <c r="F8" s="3">
        <f t="shared" si="2"/>
        <v>7.1111111111111001</v>
      </c>
      <c r="G8" s="3">
        <f t="shared" si="0"/>
        <v>-30.928609999999999</v>
      </c>
      <c r="H8" s="3"/>
      <c r="J8" t="s">
        <v>22</v>
      </c>
      <c r="K8" t="s">
        <v>128</v>
      </c>
      <c r="M8" s="7"/>
      <c r="N8" s="3">
        <f t="shared" si="3"/>
        <v>7.1111111111111001</v>
      </c>
      <c r="O8" s="3">
        <f t="shared" si="1"/>
        <v>-19.721992</v>
      </c>
      <c r="P8" s="3"/>
      <c r="Q8" s="7"/>
    </row>
    <row r="9" spans="1:17" x14ac:dyDescent="0.25">
      <c r="B9">
        <v>6000000000</v>
      </c>
      <c r="C9">
        <v>-7.9354028999999997</v>
      </c>
      <c r="E9" s="7"/>
      <c r="F9" s="3">
        <f t="shared" si="2"/>
        <v>8.2222222222222001</v>
      </c>
      <c r="G9" s="3">
        <f t="shared" si="0"/>
        <v>-25.417535999999998</v>
      </c>
      <c r="H9" s="3"/>
      <c r="J9">
        <v>6000000000</v>
      </c>
      <c r="K9">
        <v>-10.620948</v>
      </c>
      <c r="M9" s="7"/>
      <c r="N9" s="3">
        <f t="shared" si="3"/>
        <v>8.2222222222222001</v>
      </c>
      <c r="O9" s="3">
        <f t="shared" si="1"/>
        <v>-20.058827999999998</v>
      </c>
      <c r="P9" s="3"/>
      <c r="Q9" s="7"/>
    </row>
    <row r="10" spans="1:17" x14ac:dyDescent="0.25">
      <c r="B10">
        <v>7000000000</v>
      </c>
      <c r="C10">
        <v>-6.2406740000000003</v>
      </c>
      <c r="E10" s="7"/>
      <c r="F10" s="3">
        <f t="shared" si="2"/>
        <v>9.3333333333333002</v>
      </c>
      <c r="G10" s="3">
        <f t="shared" si="0"/>
        <v>-24.243732000000001</v>
      </c>
      <c r="H10" s="3"/>
      <c r="J10">
        <v>7000000000</v>
      </c>
      <c r="K10">
        <v>-8.1078872999999998</v>
      </c>
      <c r="M10" s="7"/>
      <c r="N10" s="3">
        <f t="shared" si="3"/>
        <v>9.3333333333333002</v>
      </c>
      <c r="O10" s="3">
        <f t="shared" si="1"/>
        <v>-21.501759</v>
      </c>
      <c r="P10" s="3"/>
      <c r="Q10" s="7"/>
    </row>
    <row r="11" spans="1:17" x14ac:dyDescent="0.25">
      <c r="B11">
        <v>8000000000</v>
      </c>
      <c r="C11">
        <v>-6.8859447999999999</v>
      </c>
      <c r="E11" s="7"/>
      <c r="F11" s="3">
        <f t="shared" si="2"/>
        <v>10.444444444444001</v>
      </c>
      <c r="G11" s="3">
        <f t="shared" si="0"/>
        <v>-20.458307000000001</v>
      </c>
      <c r="H11" s="3"/>
      <c r="J11">
        <v>8000000000</v>
      </c>
      <c r="K11">
        <v>-8.417408</v>
      </c>
      <c r="M11" s="7"/>
      <c r="N11" s="3">
        <f t="shared" si="3"/>
        <v>10.444444444444001</v>
      </c>
      <c r="O11" s="3">
        <f t="shared" si="1"/>
        <v>-21.727346000000001</v>
      </c>
      <c r="P11" s="3"/>
      <c r="Q11" s="7"/>
    </row>
    <row r="12" spans="1:17" x14ac:dyDescent="0.25">
      <c r="B12">
        <v>9000000000</v>
      </c>
      <c r="C12">
        <v>-6.4062051999999996</v>
      </c>
      <c r="E12" s="7"/>
      <c r="F12" s="3">
        <f t="shared" si="2"/>
        <v>11.555555555555999</v>
      </c>
      <c r="G12" s="3">
        <f t="shared" si="0"/>
        <v>-20.624268000000001</v>
      </c>
      <c r="H12" s="3"/>
      <c r="J12">
        <v>9000000000</v>
      </c>
      <c r="K12">
        <v>-7.9345007000000001</v>
      </c>
      <c r="M12" s="7"/>
      <c r="N12" s="3">
        <f t="shared" si="3"/>
        <v>11.555555555555999</v>
      </c>
      <c r="O12" s="3">
        <f t="shared" si="1"/>
        <v>-24.874517000000001</v>
      </c>
      <c r="P12" s="3"/>
      <c r="Q12" s="7"/>
    </row>
    <row r="13" spans="1:17" x14ac:dyDescent="0.25">
      <c r="B13">
        <v>10000000000</v>
      </c>
      <c r="C13">
        <v>-6.5301609000000003</v>
      </c>
      <c r="E13" s="7"/>
      <c r="F13" s="3">
        <f t="shared" si="2"/>
        <v>12.666666666667</v>
      </c>
      <c r="G13" s="3">
        <f t="shared" si="0"/>
        <v>-23.234124999999999</v>
      </c>
      <c r="H13" s="3"/>
      <c r="J13">
        <v>10000000000</v>
      </c>
      <c r="K13">
        <v>-8.4100704000000004</v>
      </c>
      <c r="M13" s="7"/>
      <c r="N13" s="3">
        <f t="shared" si="3"/>
        <v>12.666666666667</v>
      </c>
      <c r="O13" s="3">
        <f t="shared" si="1"/>
        <v>-28.640034</v>
      </c>
      <c r="P13" s="3"/>
      <c r="Q13" s="7"/>
    </row>
    <row r="14" spans="1:17" x14ac:dyDescent="0.25">
      <c r="B14">
        <v>11000000000</v>
      </c>
      <c r="C14">
        <v>-6.7431130000000001</v>
      </c>
      <c r="E14" s="7"/>
      <c r="F14" s="3">
        <f t="shared" si="2"/>
        <v>13.777777777778001</v>
      </c>
      <c r="G14" s="3">
        <f t="shared" si="0"/>
        <v>-29.056806999999999</v>
      </c>
      <c r="H14" s="3"/>
      <c r="J14">
        <v>11000000000</v>
      </c>
      <c r="K14">
        <v>-8.0859108000000006</v>
      </c>
      <c r="M14" s="7"/>
      <c r="N14" s="3">
        <f t="shared" si="3"/>
        <v>13.777777777778001</v>
      </c>
      <c r="O14" s="3">
        <f t="shared" si="1"/>
        <v>-31.184452</v>
      </c>
      <c r="P14" s="3"/>
      <c r="Q14" s="7"/>
    </row>
    <row r="15" spans="1:17" x14ac:dyDescent="0.25">
      <c r="B15">
        <v>12000000000</v>
      </c>
      <c r="C15">
        <v>-7.1461673000000001</v>
      </c>
      <c r="E15" s="7"/>
      <c r="F15" s="3">
        <f t="shared" si="2"/>
        <v>14.888888888888999</v>
      </c>
      <c r="G15" s="3">
        <f t="shared" si="0"/>
        <v>-32.314911000000002</v>
      </c>
      <c r="H15" s="3"/>
      <c r="J15">
        <v>12000000000</v>
      </c>
      <c r="K15">
        <v>-8.7082671999999999</v>
      </c>
      <c r="M15" s="7"/>
      <c r="N15" s="3">
        <f t="shared" si="3"/>
        <v>14.888888888888999</v>
      </c>
      <c r="O15" s="3">
        <f t="shared" si="1"/>
        <v>-30.736357000000002</v>
      </c>
      <c r="P15" s="3"/>
      <c r="Q15" s="7"/>
    </row>
    <row r="16" spans="1:17" x14ac:dyDescent="0.25">
      <c r="B16">
        <v>13000000000</v>
      </c>
      <c r="C16">
        <v>-7.2598843999999998</v>
      </c>
      <c r="E16" s="7"/>
      <c r="F16" s="3">
        <f t="shared" si="2"/>
        <v>16</v>
      </c>
      <c r="G16" s="3">
        <f t="shared" si="0"/>
        <v>-21.115034000000001</v>
      </c>
      <c r="H16" s="3"/>
      <c r="J16">
        <v>13000000000</v>
      </c>
      <c r="K16">
        <v>-8.9734839999999991</v>
      </c>
      <c r="M16" s="7"/>
      <c r="N16" s="3">
        <f t="shared" si="3"/>
        <v>16</v>
      </c>
      <c r="O16" s="3">
        <f t="shared" si="1"/>
        <v>-25.506610999999999</v>
      </c>
      <c r="P16" s="3"/>
      <c r="Q16" s="7"/>
    </row>
    <row r="17" spans="2:17" x14ac:dyDescent="0.25">
      <c r="B17">
        <v>14000000000</v>
      </c>
      <c r="C17">
        <v>-7.6834578999999996</v>
      </c>
      <c r="E17" s="7"/>
      <c r="F17" s="3">
        <f t="shared" si="2"/>
        <v>17.111111111111001</v>
      </c>
      <c r="G17" s="3">
        <f t="shared" si="0"/>
        <v>-18.230561999999999</v>
      </c>
      <c r="H17" s="3"/>
      <c r="J17">
        <v>14000000000</v>
      </c>
      <c r="K17">
        <v>-8.4053926000000008</v>
      </c>
      <c r="M17" s="7"/>
      <c r="N17" s="3">
        <f t="shared" si="3"/>
        <v>17.111111111111001</v>
      </c>
      <c r="O17" s="3">
        <f t="shared" si="1"/>
        <v>-22.458577999999999</v>
      </c>
      <c r="P17" s="3"/>
      <c r="Q17" s="7"/>
    </row>
    <row r="18" spans="2:17" x14ac:dyDescent="0.25">
      <c r="B18">
        <v>15000000000</v>
      </c>
      <c r="C18">
        <v>-7.8159280000000004</v>
      </c>
      <c r="E18" s="7"/>
      <c r="F18" s="3">
        <f t="shared" si="2"/>
        <v>18.222222222222001</v>
      </c>
      <c r="G18" s="3">
        <f t="shared" si="0"/>
        <v>-20.136234000000002</v>
      </c>
      <c r="H18" s="3"/>
      <c r="J18">
        <v>15000000000</v>
      </c>
      <c r="K18">
        <v>-8.5781326</v>
      </c>
      <c r="M18" s="7"/>
      <c r="N18" s="3">
        <f t="shared" si="3"/>
        <v>18.222222222222001</v>
      </c>
      <c r="O18" s="3">
        <f t="shared" si="1"/>
        <v>-23.982665999999998</v>
      </c>
      <c r="P18" s="3"/>
      <c r="Q18" s="7"/>
    </row>
    <row r="19" spans="2:17" x14ac:dyDescent="0.25">
      <c r="B19">
        <v>16000000000</v>
      </c>
      <c r="C19">
        <v>-7.8305669</v>
      </c>
      <c r="E19" s="7"/>
      <c r="F19" s="3">
        <f t="shared" si="2"/>
        <v>19.333333333333002</v>
      </c>
      <c r="G19" s="3">
        <f t="shared" si="0"/>
        <v>-21.500336000000001</v>
      </c>
      <c r="H19" s="3"/>
      <c r="J19">
        <v>16000000000</v>
      </c>
      <c r="K19">
        <v>-8.8269252999999992</v>
      </c>
      <c r="M19" s="7"/>
      <c r="N19" s="3">
        <f t="shared" si="3"/>
        <v>19.333333333333002</v>
      </c>
      <c r="O19" s="3">
        <f t="shared" si="1"/>
        <v>-26.164795000000002</v>
      </c>
      <c r="P19" s="3"/>
      <c r="Q19" s="7"/>
    </row>
    <row r="20" spans="2:17" x14ac:dyDescent="0.25">
      <c r="B20">
        <v>17000000000</v>
      </c>
      <c r="C20">
        <v>-6.6611643000000003</v>
      </c>
      <c r="E20" s="7"/>
      <c r="F20" s="3">
        <f t="shared" si="2"/>
        <v>20.444444444443999</v>
      </c>
      <c r="G20" s="3">
        <f t="shared" si="0"/>
        <v>-22.067957</v>
      </c>
      <c r="H20" s="3"/>
      <c r="J20">
        <v>17000000000</v>
      </c>
      <c r="K20">
        <v>-7.8120298000000004</v>
      </c>
      <c r="M20" s="7"/>
      <c r="N20" s="3">
        <f t="shared" si="3"/>
        <v>20.444444444443999</v>
      </c>
      <c r="O20" s="3">
        <f t="shared" si="1"/>
        <v>-26.371655000000001</v>
      </c>
      <c r="P20" s="3"/>
      <c r="Q20" s="7"/>
    </row>
    <row r="21" spans="2:17" x14ac:dyDescent="0.25">
      <c r="B21">
        <v>18000000000</v>
      </c>
      <c r="C21">
        <v>-7.2746228999999998</v>
      </c>
      <c r="E21" s="7"/>
      <c r="F21" s="3">
        <f t="shared" si="2"/>
        <v>21.555555555556001</v>
      </c>
      <c r="G21" s="3">
        <f t="shared" si="0"/>
        <v>-22.125395000000001</v>
      </c>
      <c r="H21" s="3"/>
      <c r="J21">
        <v>18000000000</v>
      </c>
      <c r="K21">
        <v>-8.1512194000000004</v>
      </c>
      <c r="M21" s="7"/>
      <c r="N21" s="3">
        <f t="shared" si="3"/>
        <v>21.555555555556001</v>
      </c>
      <c r="O21" s="3">
        <f t="shared" si="1"/>
        <v>-26.659669999999998</v>
      </c>
      <c r="P21" s="3"/>
      <c r="Q21" s="7"/>
    </row>
    <row r="22" spans="2:17" x14ac:dyDescent="0.25">
      <c r="B22">
        <v>19000000000</v>
      </c>
      <c r="C22">
        <v>-8.3845253</v>
      </c>
      <c r="E22" s="7"/>
      <c r="F22" s="3">
        <f t="shared" si="2"/>
        <v>22.666666666666998</v>
      </c>
      <c r="G22" s="3">
        <f t="shared" si="0"/>
        <v>-19.295356999999999</v>
      </c>
      <c r="H22" s="3"/>
      <c r="J22">
        <v>19000000000</v>
      </c>
      <c r="K22">
        <v>-9.7478504000000008</v>
      </c>
      <c r="M22" s="7"/>
      <c r="N22" s="3">
        <f t="shared" si="3"/>
        <v>22.666666666666998</v>
      </c>
      <c r="O22" s="3">
        <f t="shared" si="1"/>
        <v>-21.282523999999999</v>
      </c>
      <c r="P22" s="3"/>
      <c r="Q22" s="7"/>
    </row>
    <row r="23" spans="2:17" x14ac:dyDescent="0.25">
      <c r="B23">
        <v>20000000000</v>
      </c>
      <c r="C23">
        <v>-8.0499019999999994</v>
      </c>
      <c r="E23" s="7"/>
      <c r="F23" s="3">
        <f t="shared" si="2"/>
        <v>23.777777777777999</v>
      </c>
      <c r="G23" s="3">
        <f t="shared" si="0"/>
        <v>-16.541616000000001</v>
      </c>
      <c r="H23" s="3"/>
      <c r="J23">
        <v>20000000000</v>
      </c>
      <c r="K23">
        <v>-8.8760060999999997</v>
      </c>
      <c r="M23" s="7"/>
      <c r="N23" s="3">
        <f t="shared" si="3"/>
        <v>23.777777777777999</v>
      </c>
      <c r="O23" s="3">
        <f t="shared" si="1"/>
        <v>-18.324262999999998</v>
      </c>
      <c r="P23" s="3"/>
      <c r="Q23" s="7"/>
    </row>
    <row r="24" spans="2:17" x14ac:dyDescent="0.25">
      <c r="B24">
        <v>21000000000</v>
      </c>
      <c r="C24">
        <v>-8.1190824999999993</v>
      </c>
      <c r="E24" s="7"/>
      <c r="F24" s="3">
        <f t="shared" si="2"/>
        <v>24.888888888888999</v>
      </c>
      <c r="G24" s="3">
        <f t="shared" si="0"/>
        <v>-16.876771999999999</v>
      </c>
      <c r="H24" s="3"/>
      <c r="J24">
        <v>21000000000</v>
      </c>
      <c r="K24">
        <v>-9.0802908000000002</v>
      </c>
      <c r="M24" s="7"/>
      <c r="N24" s="3">
        <f t="shared" si="3"/>
        <v>24.888888888888999</v>
      </c>
      <c r="O24" s="3">
        <f t="shared" si="1"/>
        <v>-20.109179000000001</v>
      </c>
      <c r="P24" s="3"/>
      <c r="Q24" s="7"/>
    </row>
    <row r="25" spans="2:17" x14ac:dyDescent="0.25">
      <c r="B25">
        <v>22000000000</v>
      </c>
      <c r="C25">
        <v>-8.4031506</v>
      </c>
      <c r="E25" s="7"/>
      <c r="F25" s="3">
        <f t="shared" si="2"/>
        <v>26</v>
      </c>
      <c r="G25" s="3">
        <f t="shared" si="0"/>
        <v>-17.615278</v>
      </c>
      <c r="H25" s="3"/>
      <c r="J25">
        <v>22000000000</v>
      </c>
      <c r="K25">
        <v>-9.4423647000000006</v>
      </c>
      <c r="M25" s="7"/>
      <c r="N25" s="3">
        <f t="shared" si="3"/>
        <v>26</v>
      </c>
      <c r="O25" s="3">
        <f t="shared" si="1"/>
        <v>-23.405412999999999</v>
      </c>
      <c r="P25" s="3"/>
      <c r="Q25" s="7"/>
    </row>
    <row r="26" spans="2:17" x14ac:dyDescent="0.25">
      <c r="B26">
        <v>23000000000</v>
      </c>
      <c r="C26">
        <v>-8.5498227999999994</v>
      </c>
      <c r="E26" s="7"/>
      <c r="F26" s="3" t="s">
        <v>26</v>
      </c>
      <c r="H26" s="3"/>
      <c r="J26">
        <v>23000000000</v>
      </c>
      <c r="K26">
        <v>-10.252466</v>
      </c>
      <c r="M26" s="7"/>
      <c r="N26" s="3" t="s">
        <v>26</v>
      </c>
      <c r="P26" s="3"/>
      <c r="Q26" s="7"/>
    </row>
    <row r="27" spans="2:17" x14ac:dyDescent="0.25">
      <c r="B27">
        <v>24000000000</v>
      </c>
      <c r="C27">
        <v>-8.3184232999999992</v>
      </c>
      <c r="E27" s="7"/>
      <c r="H27" s="3"/>
      <c r="J27">
        <v>24000000000</v>
      </c>
      <c r="K27">
        <v>-10.494279000000001</v>
      </c>
      <c r="M27" s="7"/>
      <c r="P27" s="3"/>
      <c r="Q27" s="7"/>
    </row>
    <row r="28" spans="2:17" x14ac:dyDescent="0.25">
      <c r="B28" t="s">
        <v>26</v>
      </c>
      <c r="E28" s="7"/>
      <c r="H28" s="3"/>
      <c r="J28" t="s">
        <v>26</v>
      </c>
      <c r="M28" s="7"/>
      <c r="P28" s="3"/>
      <c r="Q28" s="7"/>
    </row>
    <row r="29" spans="2:17" x14ac:dyDescent="0.25">
      <c r="E29" s="7"/>
      <c r="F29" s="3" t="s">
        <v>27</v>
      </c>
      <c r="H29" s="3"/>
      <c r="M29" s="7"/>
      <c r="N29" s="3" t="s">
        <v>27</v>
      </c>
      <c r="P29" s="3"/>
      <c r="Q29" s="7"/>
    </row>
    <row r="30" spans="2:17" ht="15.75" x14ac:dyDescent="0.25">
      <c r="E30" s="7"/>
      <c r="F30" s="3" t="s">
        <v>22</v>
      </c>
      <c r="G30" s="3" t="str">
        <f t="shared" ref="G30:G49" si="4">D56</f>
        <v>2Rx0L dBc Log Mag(dB)</v>
      </c>
      <c r="H30" s="26">
        <v>2</v>
      </c>
      <c r="M30" s="7"/>
      <c r="N30" s="3" t="s">
        <v>22</v>
      </c>
      <c r="O30" s="3" t="str">
        <f t="shared" ref="O30:O49" si="5">L56</f>
        <v>2Rx0L dBc Log Mag(dB)</v>
      </c>
      <c r="P30" s="26">
        <v>2</v>
      </c>
      <c r="Q30" s="7"/>
    </row>
    <row r="31" spans="2:17" ht="15.75" x14ac:dyDescent="0.25">
      <c r="B31" t="s">
        <v>20</v>
      </c>
      <c r="E31" s="7"/>
      <c r="F31" s="3">
        <f t="shared" ref="F31:F49" si="6">B57/1000000000</f>
        <v>12</v>
      </c>
      <c r="G31" s="3">
        <f t="shared" si="4"/>
        <v>-54.814509999999999</v>
      </c>
      <c r="H31" s="27">
        <f>ABS(AVERAGE(G31:G49)-(H30-1)*10)</f>
        <v>60.23394136842105</v>
      </c>
      <c r="J31" t="s">
        <v>20</v>
      </c>
      <c r="M31" s="7"/>
      <c r="N31" s="3">
        <f t="shared" ref="N31:N49" si="7">J57/1000000000</f>
        <v>12</v>
      </c>
      <c r="O31" s="3">
        <f t="shared" si="5"/>
        <v>-59.516295999999997</v>
      </c>
      <c r="P31" s="27">
        <f>ABS(AVERAGE(O31:O49)-(P30-1)*10)</f>
        <v>62.742217052631567</v>
      </c>
      <c r="Q31" s="7"/>
    </row>
    <row r="32" spans="2:17" x14ac:dyDescent="0.25">
      <c r="B32" t="s">
        <v>22</v>
      </c>
      <c r="C32" t="s">
        <v>133</v>
      </c>
      <c r="D32" t="s">
        <v>23</v>
      </c>
      <c r="E32" s="7"/>
      <c r="F32" s="3">
        <f t="shared" si="6"/>
        <v>12.777777777778001</v>
      </c>
      <c r="G32" s="3">
        <f t="shared" si="4"/>
        <v>-53.876133000000003</v>
      </c>
      <c r="H32" s="3"/>
      <c r="J32" t="s">
        <v>22</v>
      </c>
      <c r="K32" t="s">
        <v>133</v>
      </c>
      <c r="L32" t="s">
        <v>23</v>
      </c>
      <c r="M32" s="7"/>
      <c r="N32" s="3">
        <f t="shared" si="7"/>
        <v>12.777777777778001</v>
      </c>
      <c r="O32" s="3">
        <f t="shared" si="5"/>
        <v>-56.926636000000002</v>
      </c>
      <c r="P32" s="3"/>
      <c r="Q32" s="7"/>
    </row>
    <row r="33" spans="2:17" x14ac:dyDescent="0.25">
      <c r="B33">
        <v>6000000000</v>
      </c>
      <c r="C33">
        <v>-44.607303999999999</v>
      </c>
      <c r="D33">
        <v>-36.671902000000003</v>
      </c>
      <c r="E33" s="7"/>
      <c r="F33" s="3">
        <f t="shared" si="6"/>
        <v>13.555555555555999</v>
      </c>
      <c r="G33" s="3">
        <f t="shared" si="4"/>
        <v>-50.212741999999999</v>
      </c>
      <c r="H33" s="3"/>
      <c r="J33">
        <v>6000000000</v>
      </c>
      <c r="K33">
        <v>-31.086668</v>
      </c>
      <c r="L33">
        <v>-20.465719</v>
      </c>
      <c r="M33" s="7"/>
      <c r="N33" s="3">
        <f t="shared" si="7"/>
        <v>13.555555555555999</v>
      </c>
      <c r="O33" s="3">
        <f t="shared" si="5"/>
        <v>-52.991447000000001</v>
      </c>
      <c r="P33" s="3"/>
      <c r="Q33" s="7"/>
    </row>
    <row r="34" spans="2:17" x14ac:dyDescent="0.25">
      <c r="B34">
        <v>7111111111.1111002</v>
      </c>
      <c r="C34">
        <v>-37.169285000000002</v>
      </c>
      <c r="D34">
        <v>-30.928609999999999</v>
      </c>
      <c r="E34" s="7"/>
      <c r="F34" s="3">
        <f t="shared" si="6"/>
        <v>14.333333333333</v>
      </c>
      <c r="G34" s="3">
        <f t="shared" si="4"/>
        <v>-49.992840000000001</v>
      </c>
      <c r="H34" s="3"/>
      <c r="J34">
        <v>7111111111.1111002</v>
      </c>
      <c r="K34">
        <v>-27.829879999999999</v>
      </c>
      <c r="L34">
        <v>-19.721992</v>
      </c>
      <c r="M34" s="7"/>
      <c r="N34" s="3">
        <f t="shared" si="7"/>
        <v>14.333333333333</v>
      </c>
      <c r="O34" s="3">
        <f t="shared" si="5"/>
        <v>-51.959491999999997</v>
      </c>
      <c r="P34" s="3"/>
      <c r="Q34" s="7"/>
    </row>
    <row r="35" spans="2:17" x14ac:dyDescent="0.25">
      <c r="B35">
        <v>8222222222.2222004</v>
      </c>
      <c r="C35">
        <v>-32.303482000000002</v>
      </c>
      <c r="D35">
        <v>-25.417535999999998</v>
      </c>
      <c r="E35" s="7"/>
      <c r="F35" s="3">
        <f t="shared" si="6"/>
        <v>15.111111111111001</v>
      </c>
      <c r="G35" s="3">
        <f t="shared" si="4"/>
        <v>-54.204369</v>
      </c>
      <c r="H35" s="3"/>
      <c r="J35">
        <v>8222222222.2222004</v>
      </c>
      <c r="K35">
        <v>-28.476237999999999</v>
      </c>
      <c r="L35">
        <v>-20.058827999999998</v>
      </c>
      <c r="M35" s="7"/>
      <c r="N35" s="3">
        <f t="shared" si="7"/>
        <v>15.111111111111001</v>
      </c>
      <c r="O35" s="3">
        <f t="shared" si="5"/>
        <v>-55.259414999999997</v>
      </c>
      <c r="P35" s="3"/>
      <c r="Q35" s="7"/>
    </row>
    <row r="36" spans="2:17" x14ac:dyDescent="0.25">
      <c r="B36">
        <v>9333333333.3332996</v>
      </c>
      <c r="C36">
        <v>-30.649939</v>
      </c>
      <c r="D36">
        <v>-24.243732000000001</v>
      </c>
      <c r="E36" s="7"/>
      <c r="F36" s="3">
        <f t="shared" si="6"/>
        <v>15.888888888888999</v>
      </c>
      <c r="G36" s="3">
        <f t="shared" si="4"/>
        <v>-55.178787</v>
      </c>
      <c r="H36" s="3"/>
      <c r="J36">
        <v>9333333333.3332996</v>
      </c>
      <c r="K36">
        <v>-29.436260000000001</v>
      </c>
      <c r="L36">
        <v>-21.501759</v>
      </c>
      <c r="M36" s="7"/>
      <c r="N36" s="3">
        <f t="shared" si="7"/>
        <v>15.888888888888999</v>
      </c>
      <c r="O36" s="3">
        <f t="shared" si="5"/>
        <v>-56.534542000000002</v>
      </c>
      <c r="P36" s="3"/>
      <c r="Q36" s="7"/>
    </row>
    <row r="37" spans="2:17" x14ac:dyDescent="0.25">
      <c r="B37">
        <v>10444444444.444</v>
      </c>
      <c r="C37">
        <v>-26.988468000000001</v>
      </c>
      <c r="D37">
        <v>-20.458307000000001</v>
      </c>
      <c r="E37" s="7"/>
      <c r="F37" s="3">
        <f t="shared" si="6"/>
        <v>16.666666666666998</v>
      </c>
      <c r="G37" s="3">
        <f t="shared" si="4"/>
        <v>-56.679336999999997</v>
      </c>
      <c r="H37" s="3"/>
      <c r="J37">
        <v>10444444444.444</v>
      </c>
      <c r="K37">
        <v>-30.137416999999999</v>
      </c>
      <c r="L37">
        <v>-21.727346000000001</v>
      </c>
      <c r="M37" s="7"/>
      <c r="N37" s="3">
        <f t="shared" si="7"/>
        <v>16.666666666666998</v>
      </c>
      <c r="O37" s="3">
        <f t="shared" si="5"/>
        <v>-58.243015</v>
      </c>
      <c r="P37" s="3"/>
      <c r="Q37" s="7"/>
    </row>
    <row r="38" spans="2:17" x14ac:dyDescent="0.25">
      <c r="B38">
        <v>11555555555.556</v>
      </c>
      <c r="C38">
        <v>-27.367380000000001</v>
      </c>
      <c r="D38">
        <v>-20.624268000000001</v>
      </c>
      <c r="E38" s="7"/>
      <c r="F38" s="3">
        <f t="shared" si="6"/>
        <v>17.444444444443999</v>
      </c>
      <c r="G38" s="3">
        <f t="shared" si="4"/>
        <v>-54.140984000000003</v>
      </c>
      <c r="H38" s="3"/>
      <c r="J38">
        <v>11555555555.556</v>
      </c>
      <c r="K38">
        <v>-32.960425999999998</v>
      </c>
      <c r="L38">
        <v>-24.874517000000001</v>
      </c>
      <c r="M38" s="7"/>
      <c r="N38" s="3">
        <f t="shared" si="7"/>
        <v>17.444444444443999</v>
      </c>
      <c r="O38" s="3">
        <f t="shared" si="5"/>
        <v>-55.493771000000002</v>
      </c>
      <c r="P38" s="3"/>
      <c r="Q38" s="7"/>
    </row>
    <row r="39" spans="2:17" x14ac:dyDescent="0.25">
      <c r="B39">
        <v>12666666666.667</v>
      </c>
      <c r="C39">
        <v>-30.380291</v>
      </c>
      <c r="D39">
        <v>-23.234124999999999</v>
      </c>
      <c r="E39" s="7"/>
      <c r="F39" s="3">
        <f t="shared" si="6"/>
        <v>18.222222222222001</v>
      </c>
      <c r="G39" s="3">
        <f t="shared" si="4"/>
        <v>-51.481406999999997</v>
      </c>
      <c r="H39" s="3"/>
      <c r="J39">
        <v>12666666666.667</v>
      </c>
      <c r="K39">
        <v>-37.348300999999999</v>
      </c>
      <c r="L39">
        <v>-28.640034</v>
      </c>
      <c r="M39" s="7"/>
      <c r="N39" s="3">
        <f t="shared" si="7"/>
        <v>18.222222222222001</v>
      </c>
      <c r="O39" s="3">
        <f t="shared" si="5"/>
        <v>-54.430691000000003</v>
      </c>
      <c r="P39" s="3"/>
      <c r="Q39" s="7"/>
    </row>
    <row r="40" spans="2:17" x14ac:dyDescent="0.25">
      <c r="B40">
        <v>13777777777.778</v>
      </c>
      <c r="C40">
        <v>-36.316692000000003</v>
      </c>
      <c r="D40">
        <v>-29.056806999999999</v>
      </c>
      <c r="E40" s="7"/>
      <c r="F40" s="3">
        <f t="shared" si="6"/>
        <v>19</v>
      </c>
      <c r="G40" s="3">
        <f t="shared" si="4"/>
        <v>-52.102665000000002</v>
      </c>
      <c r="H40" s="3"/>
      <c r="J40">
        <v>13777777777.778</v>
      </c>
      <c r="K40">
        <v>-40.157935999999999</v>
      </c>
      <c r="L40">
        <v>-31.184452</v>
      </c>
      <c r="M40" s="7"/>
      <c r="N40" s="3">
        <f t="shared" si="7"/>
        <v>19</v>
      </c>
      <c r="O40" s="3">
        <f t="shared" si="5"/>
        <v>-55.728473999999999</v>
      </c>
      <c r="P40" s="3"/>
      <c r="Q40" s="7"/>
    </row>
    <row r="41" spans="2:17" x14ac:dyDescent="0.25">
      <c r="B41">
        <v>14888888888.889</v>
      </c>
      <c r="C41">
        <v>-39.998370999999999</v>
      </c>
      <c r="D41">
        <v>-32.314911000000002</v>
      </c>
      <c r="E41" s="7"/>
      <c r="F41" s="3">
        <f t="shared" si="6"/>
        <v>19.777777777777999</v>
      </c>
      <c r="G41" s="3">
        <f t="shared" si="4"/>
        <v>-52.523212000000001</v>
      </c>
      <c r="H41" s="3"/>
      <c r="J41">
        <v>14888888888.889</v>
      </c>
      <c r="K41">
        <v>-39.141750000000002</v>
      </c>
      <c r="L41">
        <v>-30.736357000000002</v>
      </c>
      <c r="M41" s="7"/>
      <c r="N41" s="3">
        <f t="shared" si="7"/>
        <v>19.777777777777999</v>
      </c>
      <c r="O41" s="3">
        <f t="shared" si="5"/>
        <v>-56.062099000000003</v>
      </c>
      <c r="P41" s="3"/>
      <c r="Q41" s="7"/>
    </row>
    <row r="42" spans="2:17" x14ac:dyDescent="0.25">
      <c r="B42">
        <v>16000000000</v>
      </c>
      <c r="C42">
        <v>-28.930962000000001</v>
      </c>
      <c r="D42">
        <v>-21.115034000000001</v>
      </c>
      <c r="E42" s="7"/>
      <c r="F42" s="3">
        <f t="shared" si="6"/>
        <v>20.555555555556001</v>
      </c>
      <c r="G42" s="3">
        <f t="shared" si="4"/>
        <v>-52.023479000000002</v>
      </c>
      <c r="H42" s="3"/>
      <c r="J42">
        <v>16000000000</v>
      </c>
      <c r="K42">
        <v>-34.084743000000003</v>
      </c>
      <c r="L42">
        <v>-25.506610999999999</v>
      </c>
      <c r="M42" s="7"/>
      <c r="N42" s="3">
        <f t="shared" si="7"/>
        <v>20.555555555556001</v>
      </c>
      <c r="O42" s="3">
        <f t="shared" si="5"/>
        <v>-54.990012999999998</v>
      </c>
      <c r="P42" s="3"/>
      <c r="Q42" s="7"/>
    </row>
    <row r="43" spans="2:17" x14ac:dyDescent="0.25">
      <c r="B43">
        <v>17111111111.111</v>
      </c>
      <c r="C43">
        <v>-26.061129000000001</v>
      </c>
      <c r="D43">
        <v>-18.230561999999999</v>
      </c>
      <c r="E43" s="7"/>
      <c r="F43" s="3">
        <f t="shared" si="6"/>
        <v>21.333333333333002</v>
      </c>
      <c r="G43" s="3">
        <f t="shared" si="4"/>
        <v>-49.113998000000002</v>
      </c>
      <c r="H43" s="3"/>
      <c r="J43">
        <v>17111111111.111</v>
      </c>
      <c r="K43">
        <v>-31.285502999999999</v>
      </c>
      <c r="L43">
        <v>-22.458577999999999</v>
      </c>
      <c r="M43" s="7"/>
      <c r="N43" s="3">
        <f t="shared" si="7"/>
        <v>21.333333333333002</v>
      </c>
      <c r="O43" s="3">
        <f t="shared" si="5"/>
        <v>-52.461967000000001</v>
      </c>
      <c r="P43" s="3"/>
      <c r="Q43" s="7"/>
    </row>
    <row r="44" spans="2:17" x14ac:dyDescent="0.25">
      <c r="B44">
        <v>18222222222.222</v>
      </c>
      <c r="C44">
        <v>-26.797398000000001</v>
      </c>
      <c r="D44">
        <v>-20.136234000000002</v>
      </c>
      <c r="E44" s="7"/>
      <c r="F44" s="3">
        <f t="shared" si="6"/>
        <v>22.111111111111001</v>
      </c>
      <c r="G44" s="3">
        <f t="shared" si="4"/>
        <v>-44.579673999999997</v>
      </c>
      <c r="H44" s="3"/>
      <c r="J44">
        <v>18222222222.222</v>
      </c>
      <c r="K44">
        <v>-31.794695000000001</v>
      </c>
      <c r="L44">
        <v>-23.982665999999998</v>
      </c>
      <c r="M44" s="7"/>
      <c r="N44" s="3">
        <f t="shared" si="7"/>
        <v>22.111111111111001</v>
      </c>
      <c r="O44" s="3">
        <f t="shared" si="5"/>
        <v>-47.753112999999999</v>
      </c>
      <c r="P44" s="3"/>
      <c r="Q44" s="7"/>
    </row>
    <row r="45" spans="2:17" x14ac:dyDescent="0.25">
      <c r="B45">
        <v>19333333333.333</v>
      </c>
      <c r="C45">
        <v>-28.77496</v>
      </c>
      <c r="D45">
        <v>-21.500336000000001</v>
      </c>
      <c r="E45" s="7"/>
      <c r="F45" s="3">
        <f t="shared" si="6"/>
        <v>22.888888888888999</v>
      </c>
      <c r="G45" s="3">
        <f t="shared" si="4"/>
        <v>-46.308945000000001</v>
      </c>
      <c r="H45" s="3"/>
      <c r="J45">
        <v>19333333333.333</v>
      </c>
      <c r="K45">
        <v>-34.316012999999998</v>
      </c>
      <c r="L45">
        <v>-26.164795000000002</v>
      </c>
      <c r="M45" s="7"/>
      <c r="N45" s="3">
        <f t="shared" si="7"/>
        <v>22.888888888888999</v>
      </c>
      <c r="O45" s="3">
        <f t="shared" si="5"/>
        <v>-49.754474999999999</v>
      </c>
      <c r="P45" s="3"/>
      <c r="Q45" s="7"/>
    </row>
    <row r="46" spans="2:17" x14ac:dyDescent="0.25">
      <c r="B46">
        <v>20444444444.444</v>
      </c>
      <c r="C46">
        <v>-30.452482</v>
      </c>
      <c r="D46">
        <v>-22.067957</v>
      </c>
      <c r="E46" s="7"/>
      <c r="F46" s="3">
        <f t="shared" si="6"/>
        <v>23.666666666666998</v>
      </c>
      <c r="G46" s="3">
        <f t="shared" si="4"/>
        <v>-44.877955999999998</v>
      </c>
      <c r="H46" s="3"/>
      <c r="J46">
        <v>20444444444.444</v>
      </c>
      <c r="K46">
        <v>-36.119506999999999</v>
      </c>
      <c r="L46">
        <v>-26.371655000000001</v>
      </c>
      <c r="M46" s="7"/>
      <c r="N46" s="3">
        <f t="shared" si="7"/>
        <v>23.666666666666998</v>
      </c>
      <c r="O46" s="3">
        <f t="shared" si="5"/>
        <v>-47.695843000000004</v>
      </c>
      <c r="P46" s="3"/>
      <c r="Q46" s="7"/>
    </row>
    <row r="47" spans="2:17" x14ac:dyDescent="0.25">
      <c r="B47">
        <v>21555555555.556</v>
      </c>
      <c r="C47">
        <v>-30.175297</v>
      </c>
      <c r="D47">
        <v>-22.125395000000001</v>
      </c>
      <c r="E47" s="7"/>
      <c r="F47" s="3">
        <f t="shared" si="6"/>
        <v>24.444444444443999</v>
      </c>
      <c r="G47" s="3">
        <f t="shared" si="4"/>
        <v>-44.248688000000001</v>
      </c>
      <c r="H47" s="3"/>
      <c r="J47">
        <v>21555555555.556</v>
      </c>
      <c r="K47">
        <v>-35.535674999999998</v>
      </c>
      <c r="L47">
        <v>-26.659669999999998</v>
      </c>
      <c r="M47" s="7"/>
      <c r="N47" s="3">
        <f t="shared" si="7"/>
        <v>24.444444444443999</v>
      </c>
      <c r="O47" s="3">
        <f t="shared" si="5"/>
        <v>-46.365443999999997</v>
      </c>
      <c r="P47" s="3"/>
      <c r="Q47" s="7"/>
    </row>
    <row r="48" spans="2:17" x14ac:dyDescent="0.25">
      <c r="B48">
        <v>22666666666.667</v>
      </c>
      <c r="C48">
        <v>-27.414438000000001</v>
      </c>
      <c r="D48">
        <v>-19.295356999999999</v>
      </c>
      <c r="E48" s="7"/>
      <c r="F48" s="3">
        <f t="shared" si="6"/>
        <v>25.222222222222001</v>
      </c>
      <c r="G48" s="3">
        <f t="shared" si="4"/>
        <v>-44.608623999999999</v>
      </c>
      <c r="H48" s="3"/>
      <c r="J48">
        <v>22666666666.667</v>
      </c>
      <c r="K48">
        <v>-30.362815999999999</v>
      </c>
      <c r="L48">
        <v>-21.282523999999999</v>
      </c>
      <c r="M48" s="7"/>
      <c r="N48" s="3">
        <f t="shared" si="7"/>
        <v>25.222222222222001</v>
      </c>
      <c r="O48" s="3">
        <f t="shared" si="5"/>
        <v>-46.065697</v>
      </c>
      <c r="P48" s="3"/>
      <c r="Q48" s="7"/>
    </row>
    <row r="49" spans="2:17" x14ac:dyDescent="0.25">
      <c r="B49">
        <v>23777777777.778</v>
      </c>
      <c r="C49">
        <v>-24.944766999999999</v>
      </c>
      <c r="D49">
        <v>-16.541616000000001</v>
      </c>
      <c r="E49" s="7"/>
      <c r="F49" s="3">
        <f t="shared" si="6"/>
        <v>26</v>
      </c>
      <c r="G49" s="3">
        <f t="shared" si="4"/>
        <v>-43.476536000000003</v>
      </c>
      <c r="H49" s="3"/>
      <c r="J49">
        <v>23777777777.778</v>
      </c>
      <c r="K49">
        <v>-27.766628000000001</v>
      </c>
      <c r="L49">
        <v>-18.324262999999998</v>
      </c>
      <c r="M49" s="7"/>
      <c r="N49" s="3">
        <f t="shared" si="7"/>
        <v>26</v>
      </c>
      <c r="O49" s="3">
        <f t="shared" si="5"/>
        <v>-43.869694000000003</v>
      </c>
      <c r="P49" s="3"/>
      <c r="Q49" s="7"/>
    </row>
    <row r="50" spans="2:17" x14ac:dyDescent="0.25">
      <c r="B50">
        <v>24888888888.889</v>
      </c>
      <c r="C50">
        <v>-25.426596</v>
      </c>
      <c r="D50">
        <v>-16.876771999999999</v>
      </c>
      <c r="E50" s="7"/>
      <c r="F50" s="3" t="s">
        <v>26</v>
      </c>
      <c r="H50" s="3"/>
      <c r="J50">
        <v>24888888888.889</v>
      </c>
      <c r="K50">
        <v>-30.361644999999999</v>
      </c>
      <c r="L50">
        <v>-20.109179000000001</v>
      </c>
      <c r="M50" s="7"/>
      <c r="N50" s="3" t="s">
        <v>26</v>
      </c>
      <c r="P50" s="3"/>
      <c r="Q50" s="7"/>
    </row>
    <row r="51" spans="2:17" x14ac:dyDescent="0.25">
      <c r="B51">
        <v>26000000000</v>
      </c>
      <c r="C51">
        <v>-25.933702</v>
      </c>
      <c r="D51">
        <v>-17.615278</v>
      </c>
      <c r="E51" s="7"/>
      <c r="H51" s="3"/>
      <c r="J51">
        <v>26000000000</v>
      </c>
      <c r="K51">
        <v>-33.899692999999999</v>
      </c>
      <c r="L51">
        <v>-23.405412999999999</v>
      </c>
      <c r="M51" s="7"/>
      <c r="P51" s="3"/>
      <c r="Q51" s="7"/>
    </row>
    <row r="52" spans="2:17" x14ac:dyDescent="0.25">
      <c r="B52" t="s">
        <v>26</v>
      </c>
      <c r="E52" s="5"/>
      <c r="H52" s="3"/>
      <c r="J52" t="s">
        <v>26</v>
      </c>
      <c r="M52" s="5"/>
      <c r="P52" s="3"/>
      <c r="Q52" s="5"/>
    </row>
    <row r="53" spans="2:17" x14ac:dyDescent="0.25">
      <c r="E53" s="5"/>
      <c r="F53" s="3" t="s">
        <v>29</v>
      </c>
      <c r="H53" s="3"/>
      <c r="M53" s="5"/>
      <c r="N53" s="3" t="s">
        <v>29</v>
      </c>
      <c r="P53" s="3"/>
      <c r="Q53" s="5"/>
    </row>
    <row r="54" spans="2:17" ht="15.75" x14ac:dyDescent="0.25">
      <c r="E54" s="5"/>
      <c r="F54" s="3" t="s">
        <v>22</v>
      </c>
      <c r="G54" s="3" t="str">
        <f>D80</f>
        <v>3Rx0L dBc Log Mag(dB)</v>
      </c>
      <c r="H54" s="26">
        <v>3</v>
      </c>
      <c r="M54" s="5"/>
      <c r="N54" s="3" t="s">
        <v>22</v>
      </c>
      <c r="O54" s="3" t="str">
        <f>L80</f>
        <v>3Rx0L dBc Log Mag(dB)</v>
      </c>
      <c r="P54" s="26">
        <v>3</v>
      </c>
      <c r="Q54" s="5"/>
    </row>
    <row r="55" spans="2:17" ht="15.75" x14ac:dyDescent="0.25">
      <c r="B55" t="s">
        <v>27</v>
      </c>
      <c r="E55" s="5"/>
      <c r="F55" s="3">
        <f>B81/1000000000</f>
        <v>18</v>
      </c>
      <c r="G55" s="3">
        <f>D81</f>
        <v>-58.358128000000001</v>
      </c>
      <c r="H55" s="27">
        <f>ABS(AVERAGE(G55:G73)-(H54-1)*15)</f>
        <v>111.19304600000001</v>
      </c>
      <c r="J55" t="s">
        <v>27</v>
      </c>
      <c r="M55" s="5"/>
      <c r="N55" s="3">
        <f>J81/1000000000</f>
        <v>18</v>
      </c>
      <c r="O55" s="3">
        <f>L81</f>
        <v>-76.659576000000001</v>
      </c>
      <c r="P55" s="27">
        <f>ABS(AVERAGE(O55:O73)-(P54-1)*15)</f>
        <v>112.15628010526316</v>
      </c>
      <c r="Q55" s="5"/>
    </row>
    <row r="56" spans="2:17" x14ac:dyDescent="0.25">
      <c r="B56" t="s">
        <v>22</v>
      </c>
      <c r="C56" t="s">
        <v>134</v>
      </c>
      <c r="D56" t="s">
        <v>28</v>
      </c>
      <c r="E56" s="5"/>
      <c r="F56" s="3">
        <v>19805555555.556</v>
      </c>
      <c r="G56" s="3">
        <v>-82.290329</v>
      </c>
      <c r="H56" s="3"/>
      <c r="J56" t="s">
        <v>22</v>
      </c>
      <c r="K56" t="s">
        <v>134</v>
      </c>
      <c r="L56" t="s">
        <v>28</v>
      </c>
      <c r="M56" s="5"/>
      <c r="N56" s="3">
        <v>19805555555.556</v>
      </c>
      <c r="O56" s="3">
        <v>-82.290329</v>
      </c>
      <c r="P56" s="3"/>
      <c r="Q56" s="5"/>
    </row>
    <row r="57" spans="2:17" x14ac:dyDescent="0.25">
      <c r="B57">
        <v>12000000000</v>
      </c>
      <c r="C57">
        <v>-62.749915999999999</v>
      </c>
      <c r="D57">
        <v>-54.814509999999999</v>
      </c>
      <c r="E57" s="5"/>
      <c r="F57" s="3">
        <v>20111111111.111</v>
      </c>
      <c r="G57" s="3">
        <v>-86.469077999999996</v>
      </c>
      <c r="H57" s="3"/>
      <c r="J57">
        <v>12000000000</v>
      </c>
      <c r="K57">
        <v>-70.137244999999993</v>
      </c>
      <c r="L57">
        <v>-59.516295999999997</v>
      </c>
      <c r="M57" s="5"/>
      <c r="N57" s="3">
        <v>20111111111.111</v>
      </c>
      <c r="O57" s="3">
        <v>-86.469077999999996</v>
      </c>
      <c r="P57" s="3"/>
      <c r="Q57" s="5"/>
    </row>
    <row r="58" spans="2:17" x14ac:dyDescent="0.25">
      <c r="B58">
        <v>12777777777.778</v>
      </c>
      <c r="C58">
        <v>-60.116805999999997</v>
      </c>
      <c r="D58">
        <v>-53.876133000000003</v>
      </c>
      <c r="E58" s="5"/>
      <c r="F58" s="3">
        <v>20416666666.667</v>
      </c>
      <c r="G58" s="3">
        <v>-91.954155</v>
      </c>
      <c r="H58" s="3"/>
      <c r="J58">
        <v>12777777777.778</v>
      </c>
      <c r="K58">
        <v>-65.034522999999993</v>
      </c>
      <c r="L58">
        <v>-56.926636000000002</v>
      </c>
      <c r="M58" s="5"/>
      <c r="N58" s="3">
        <v>20416666666.667</v>
      </c>
      <c r="O58" s="3">
        <v>-91.954155</v>
      </c>
      <c r="P58" s="3"/>
      <c r="Q58" s="5"/>
    </row>
    <row r="59" spans="2:17" x14ac:dyDescent="0.25">
      <c r="B59">
        <v>13555555555.556</v>
      </c>
      <c r="C59">
        <v>-57.098686000000001</v>
      </c>
      <c r="D59">
        <v>-50.212741999999999</v>
      </c>
      <c r="E59" s="5"/>
      <c r="F59" s="3">
        <v>20722222222.222</v>
      </c>
      <c r="G59" s="3">
        <v>-85.392555000000002</v>
      </c>
      <c r="H59" s="3"/>
      <c r="J59">
        <v>13555555555.556</v>
      </c>
      <c r="K59">
        <v>-61.408855000000003</v>
      </c>
      <c r="L59">
        <v>-52.991447000000001</v>
      </c>
      <c r="M59" s="5"/>
      <c r="N59" s="3">
        <v>20722222222.222</v>
      </c>
      <c r="O59" s="3">
        <v>-85.392555000000002</v>
      </c>
      <c r="P59" s="3"/>
      <c r="Q59" s="5"/>
    </row>
    <row r="60" spans="2:17" x14ac:dyDescent="0.25">
      <c r="B60">
        <v>14333333333.333</v>
      </c>
      <c r="C60">
        <v>-56.399044000000004</v>
      </c>
      <c r="D60">
        <v>-49.992840000000001</v>
      </c>
      <c r="E60" s="5"/>
      <c r="F60" s="3">
        <v>21027777777.778</v>
      </c>
      <c r="G60" s="3">
        <v>-90.704948000000002</v>
      </c>
      <c r="H60" s="3"/>
      <c r="J60">
        <v>14333333333.333</v>
      </c>
      <c r="K60">
        <v>-59.893990000000002</v>
      </c>
      <c r="L60">
        <v>-51.959491999999997</v>
      </c>
      <c r="M60" s="5"/>
      <c r="N60" s="3">
        <v>21027777777.778</v>
      </c>
      <c r="O60" s="3">
        <v>-90.704948000000002</v>
      </c>
      <c r="P60" s="3"/>
      <c r="Q60" s="5"/>
    </row>
    <row r="61" spans="2:17" x14ac:dyDescent="0.25">
      <c r="B61">
        <v>15111111111.111</v>
      </c>
      <c r="C61">
        <v>-60.734530999999997</v>
      </c>
      <c r="D61">
        <v>-54.204369</v>
      </c>
      <c r="E61" s="5"/>
      <c r="F61" s="3">
        <v>21333333333.333</v>
      </c>
      <c r="G61" s="3">
        <v>-89.443084999999996</v>
      </c>
      <c r="H61" s="3"/>
      <c r="J61">
        <v>15111111111.111</v>
      </c>
      <c r="K61">
        <v>-63.669486999999997</v>
      </c>
      <c r="L61">
        <v>-55.259414999999997</v>
      </c>
      <c r="M61" s="5"/>
      <c r="N61" s="3">
        <v>21333333333.333</v>
      </c>
      <c r="O61" s="3">
        <v>-89.443084999999996</v>
      </c>
      <c r="P61" s="3"/>
      <c r="Q61" s="5"/>
    </row>
    <row r="62" spans="2:17" x14ac:dyDescent="0.25">
      <c r="B62">
        <v>15888888888.889</v>
      </c>
      <c r="C62">
        <v>-61.921902000000003</v>
      </c>
      <c r="D62">
        <v>-55.178787</v>
      </c>
      <c r="E62" s="5"/>
      <c r="F62" s="3">
        <v>21638888888.889</v>
      </c>
      <c r="G62" s="3">
        <v>-82.560790999999995</v>
      </c>
      <c r="H62" s="3"/>
      <c r="J62">
        <v>15888888888.889</v>
      </c>
      <c r="K62">
        <v>-64.620452999999998</v>
      </c>
      <c r="L62">
        <v>-56.534542000000002</v>
      </c>
      <c r="M62" s="5"/>
      <c r="N62" s="3">
        <v>21638888888.889</v>
      </c>
      <c r="O62" s="3">
        <v>-82.560790999999995</v>
      </c>
      <c r="P62" s="3"/>
      <c r="Q62" s="5"/>
    </row>
    <row r="63" spans="2:17" x14ac:dyDescent="0.25">
      <c r="B63">
        <v>16666666666.667</v>
      </c>
      <c r="C63">
        <v>-63.825504000000002</v>
      </c>
      <c r="D63">
        <v>-56.679336999999997</v>
      </c>
      <c r="E63" s="5"/>
      <c r="F63" s="3">
        <v>21944444444.444</v>
      </c>
      <c r="G63" s="3">
        <v>-91.059028999999995</v>
      </c>
      <c r="H63" s="3"/>
      <c r="J63">
        <v>16666666666.667</v>
      </c>
      <c r="K63">
        <v>-66.951285999999996</v>
      </c>
      <c r="L63">
        <v>-58.243015</v>
      </c>
      <c r="M63" s="5"/>
      <c r="N63" s="3">
        <v>21944444444.444</v>
      </c>
      <c r="O63" s="3">
        <v>-91.059028999999995</v>
      </c>
      <c r="P63" s="3"/>
      <c r="Q63" s="5"/>
    </row>
    <row r="64" spans="2:17" x14ac:dyDescent="0.25">
      <c r="B64">
        <v>17444444444.444</v>
      </c>
      <c r="C64">
        <v>-61.400871000000002</v>
      </c>
      <c r="D64">
        <v>-54.140984000000003</v>
      </c>
      <c r="E64" s="5"/>
      <c r="F64" s="3">
        <v>22250000000</v>
      </c>
      <c r="G64" s="3">
        <v>-82.792136999999997</v>
      </c>
      <c r="H64" s="3"/>
      <c r="J64">
        <v>17444444444.444</v>
      </c>
      <c r="K64">
        <v>-64.467254999999994</v>
      </c>
      <c r="L64">
        <v>-55.493771000000002</v>
      </c>
      <c r="M64" s="5"/>
      <c r="N64" s="3">
        <v>22250000000</v>
      </c>
      <c r="O64" s="3">
        <v>-82.792136999999997</v>
      </c>
      <c r="P64" s="3"/>
      <c r="Q64" s="5"/>
    </row>
    <row r="65" spans="2:17" x14ac:dyDescent="0.25">
      <c r="B65">
        <v>18222222222.222</v>
      </c>
      <c r="C65">
        <v>-59.164864000000001</v>
      </c>
      <c r="D65">
        <v>-51.481406999999997</v>
      </c>
      <c r="E65" s="5"/>
      <c r="F65" s="3">
        <v>22555555555.556</v>
      </c>
      <c r="G65" s="3">
        <v>-84.754256999999996</v>
      </c>
      <c r="H65" s="3"/>
      <c r="J65">
        <v>18222222222.222</v>
      </c>
      <c r="K65">
        <v>-62.836081999999998</v>
      </c>
      <c r="L65">
        <v>-54.430691000000003</v>
      </c>
      <c r="M65" s="5"/>
      <c r="N65" s="3">
        <v>22555555555.556</v>
      </c>
      <c r="O65" s="3">
        <v>-84.754256999999996</v>
      </c>
      <c r="P65" s="3"/>
      <c r="Q65" s="5"/>
    </row>
    <row r="66" spans="2:17" x14ac:dyDescent="0.25">
      <c r="B66">
        <v>19000000000</v>
      </c>
      <c r="C66">
        <v>-59.918590999999999</v>
      </c>
      <c r="D66">
        <v>-52.102665000000002</v>
      </c>
      <c r="E66" s="5"/>
      <c r="F66" s="3">
        <v>22861111111.111</v>
      </c>
      <c r="G66" s="3">
        <v>-89.173728999999994</v>
      </c>
      <c r="H66" s="3"/>
      <c r="J66">
        <v>19000000000</v>
      </c>
      <c r="K66">
        <v>-64.306601999999998</v>
      </c>
      <c r="L66">
        <v>-55.728473999999999</v>
      </c>
      <c r="M66" s="5"/>
      <c r="N66" s="3">
        <v>22861111111.111</v>
      </c>
      <c r="O66" s="3">
        <v>-89.173728999999994</v>
      </c>
      <c r="P66" s="3"/>
      <c r="Q66" s="5"/>
    </row>
    <row r="67" spans="2:17" x14ac:dyDescent="0.25">
      <c r="B67">
        <v>19777777777.778</v>
      </c>
      <c r="C67">
        <v>-60.353779000000003</v>
      </c>
      <c r="D67">
        <v>-52.523212000000001</v>
      </c>
      <c r="E67" s="5"/>
      <c r="F67" s="3">
        <v>23166666666.667</v>
      </c>
      <c r="G67" s="3">
        <v>-76.517868000000007</v>
      </c>
      <c r="H67" s="3"/>
      <c r="J67">
        <v>19777777777.778</v>
      </c>
      <c r="K67">
        <v>-64.889022999999995</v>
      </c>
      <c r="L67">
        <v>-56.062099000000003</v>
      </c>
      <c r="M67" s="5"/>
      <c r="N67" s="3">
        <v>23166666666.667</v>
      </c>
      <c r="O67" s="3">
        <v>-76.517868000000007</v>
      </c>
      <c r="P67" s="3"/>
      <c r="Q67" s="5"/>
    </row>
    <row r="68" spans="2:17" x14ac:dyDescent="0.25">
      <c r="B68">
        <v>20555555555.556</v>
      </c>
      <c r="C68">
        <v>-58.684643000000001</v>
      </c>
      <c r="D68">
        <v>-52.023479000000002</v>
      </c>
      <c r="E68" s="5"/>
      <c r="F68" s="3">
        <v>23472222222.222</v>
      </c>
      <c r="G68" s="3">
        <v>-94.523903000000004</v>
      </c>
      <c r="H68" s="3"/>
      <c r="J68">
        <v>20555555555.556</v>
      </c>
      <c r="K68">
        <v>-62.802044000000002</v>
      </c>
      <c r="L68">
        <v>-54.990012999999998</v>
      </c>
      <c r="M68" s="5"/>
      <c r="N68" s="3">
        <v>23472222222.222</v>
      </c>
      <c r="O68" s="3">
        <v>-94.523903000000004</v>
      </c>
      <c r="P68" s="3"/>
      <c r="Q68" s="5"/>
    </row>
    <row r="69" spans="2:17" x14ac:dyDescent="0.25">
      <c r="B69">
        <v>21333333333.333</v>
      </c>
      <c r="C69">
        <v>-56.388621999999998</v>
      </c>
      <c r="D69">
        <v>-49.113998000000002</v>
      </c>
      <c r="E69" s="5"/>
      <c r="F69" s="3">
        <v>23777777777.778</v>
      </c>
      <c r="G69" s="3">
        <v>-73.612533999999997</v>
      </c>
      <c r="H69" s="3"/>
      <c r="J69">
        <v>21333333333.333</v>
      </c>
      <c r="K69">
        <v>-60.613185999999999</v>
      </c>
      <c r="L69">
        <v>-52.461967000000001</v>
      </c>
      <c r="M69" s="5"/>
      <c r="N69" s="3">
        <v>23777777777.778</v>
      </c>
      <c r="O69" s="3">
        <v>-73.612533999999997</v>
      </c>
      <c r="P69" s="3"/>
      <c r="Q69" s="5"/>
    </row>
    <row r="70" spans="2:17" x14ac:dyDescent="0.25">
      <c r="B70">
        <v>22111111111.111</v>
      </c>
      <c r="C70">
        <v>-52.964199000000001</v>
      </c>
      <c r="D70">
        <v>-44.579673999999997</v>
      </c>
      <c r="E70" s="5"/>
      <c r="F70" s="3">
        <v>24083333333.333</v>
      </c>
      <c r="G70" s="3">
        <v>-69.566574000000003</v>
      </c>
      <c r="H70" s="3"/>
      <c r="J70">
        <v>22111111111.111</v>
      </c>
      <c r="K70">
        <v>-57.500960999999997</v>
      </c>
      <c r="L70">
        <v>-47.753112999999999</v>
      </c>
      <c r="M70" s="5"/>
      <c r="N70" s="3">
        <v>24083333333.333</v>
      </c>
      <c r="O70" s="3">
        <v>-69.566574000000003</v>
      </c>
      <c r="P70" s="3"/>
      <c r="Q70" s="5"/>
    </row>
    <row r="71" spans="2:17" x14ac:dyDescent="0.25">
      <c r="B71">
        <v>22888888888.889</v>
      </c>
      <c r="C71">
        <v>-54.358845000000002</v>
      </c>
      <c r="D71">
        <v>-46.308945000000001</v>
      </c>
      <c r="E71" s="5"/>
      <c r="F71" s="3">
        <v>24388888888.889</v>
      </c>
      <c r="G71" s="3">
        <v>-72.956374999999994</v>
      </c>
      <c r="H71" s="3"/>
      <c r="J71">
        <v>22888888888.889</v>
      </c>
      <c r="K71">
        <v>-58.630482000000001</v>
      </c>
      <c r="L71">
        <v>-49.754474999999999</v>
      </c>
      <c r="M71" s="5"/>
      <c r="N71" s="3">
        <v>24388888888.889</v>
      </c>
      <c r="O71" s="3">
        <v>-72.956374999999994</v>
      </c>
      <c r="P71" s="3"/>
      <c r="Q71" s="5"/>
    </row>
    <row r="72" spans="2:17" x14ac:dyDescent="0.25">
      <c r="B72">
        <v>23666666666.667</v>
      </c>
      <c r="C72">
        <v>-52.997036000000001</v>
      </c>
      <c r="D72">
        <v>-44.877955999999998</v>
      </c>
      <c r="E72" s="5"/>
      <c r="F72" s="3">
        <v>24694444444.444</v>
      </c>
      <c r="G72" s="3">
        <v>-72.726921000000004</v>
      </c>
      <c r="H72" s="3"/>
      <c r="J72">
        <v>23666666666.667</v>
      </c>
      <c r="K72">
        <v>-56.776130999999999</v>
      </c>
      <c r="L72">
        <v>-47.695843000000004</v>
      </c>
      <c r="M72" s="5"/>
      <c r="N72" s="3">
        <v>24694444444.444</v>
      </c>
      <c r="O72" s="3">
        <v>-72.726921000000004</v>
      </c>
      <c r="P72" s="3"/>
      <c r="Q72" s="5"/>
    </row>
    <row r="73" spans="2:17" x14ac:dyDescent="0.25">
      <c r="B73">
        <v>24444444444.444</v>
      </c>
      <c r="C73">
        <v>-52.65184</v>
      </c>
      <c r="D73">
        <v>-44.248688000000001</v>
      </c>
      <c r="E73" s="5"/>
      <c r="F73" s="3">
        <v>25000000000</v>
      </c>
      <c r="G73" s="3">
        <v>-67.811477999999994</v>
      </c>
      <c r="H73" s="3"/>
      <c r="J73">
        <v>24444444444.444</v>
      </c>
      <c r="K73">
        <v>-55.807808000000001</v>
      </c>
      <c r="L73">
        <v>-46.365443999999997</v>
      </c>
      <c r="M73" s="5"/>
      <c r="N73" s="3">
        <v>25000000000</v>
      </c>
      <c r="O73" s="3">
        <v>-67.811477999999994</v>
      </c>
      <c r="P73" s="3"/>
      <c r="Q73" s="5"/>
    </row>
    <row r="74" spans="2:17" x14ac:dyDescent="0.25">
      <c r="B74">
        <v>25222222222.222</v>
      </c>
      <c r="C74">
        <v>-53.158447000000002</v>
      </c>
      <c r="D74">
        <v>-44.608623999999999</v>
      </c>
      <c r="E74" s="5"/>
      <c r="F74" s="3" t="s">
        <v>26</v>
      </c>
      <c r="H74" s="3"/>
      <c r="J74">
        <v>25222222222.222</v>
      </c>
      <c r="K74">
        <v>-56.318165</v>
      </c>
      <c r="L74">
        <v>-46.065697</v>
      </c>
      <c r="M74" s="5"/>
      <c r="N74" s="3" t="s">
        <v>26</v>
      </c>
      <c r="P74" s="3"/>
      <c r="Q74" s="5"/>
    </row>
    <row r="75" spans="2:17" x14ac:dyDescent="0.25">
      <c r="B75">
        <v>26000000000</v>
      </c>
      <c r="C75">
        <v>-51.794955999999999</v>
      </c>
      <c r="D75">
        <v>-43.476536000000003</v>
      </c>
      <c r="H75" s="3"/>
      <c r="J75">
        <v>26000000000</v>
      </c>
      <c r="K75">
        <v>-54.363971999999997</v>
      </c>
      <c r="L75">
        <v>-43.869694000000003</v>
      </c>
      <c r="P75" s="3"/>
    </row>
    <row r="76" spans="2:17" x14ac:dyDescent="0.25">
      <c r="B76" t="s">
        <v>26</v>
      </c>
      <c r="H76" s="3"/>
      <c r="J76" t="s">
        <v>26</v>
      </c>
      <c r="P76" s="3"/>
    </row>
    <row r="77" spans="2:17" x14ac:dyDescent="0.25">
      <c r="F77" s="3" t="s">
        <v>31</v>
      </c>
      <c r="H77" s="3"/>
      <c r="N77" s="3" t="s">
        <v>31</v>
      </c>
      <c r="P77" s="3"/>
    </row>
    <row r="78" spans="2:17" ht="15.75" x14ac:dyDescent="0.25">
      <c r="F78" s="3" t="s">
        <v>22</v>
      </c>
      <c r="G78" s="3" t="str">
        <f t="shared" ref="G78:G97" si="8">D104</f>
        <v>4Rx0L dBc Log Mag(dB)</v>
      </c>
      <c r="H78" s="26">
        <v>4</v>
      </c>
      <c r="N78" s="3" t="s">
        <v>22</v>
      </c>
      <c r="O78" s="3" t="str">
        <f t="shared" ref="O78:O97" si="9">L104</f>
        <v>4Rx0L dBc Log Mag(dB)</v>
      </c>
      <c r="P78" s="26">
        <v>4</v>
      </c>
    </row>
    <row r="79" spans="2:17" ht="15.75" x14ac:dyDescent="0.25">
      <c r="B79" t="s">
        <v>29</v>
      </c>
      <c r="F79" s="3">
        <f t="shared" ref="F79:F97" si="10">B105/1000000000</f>
        <v>24</v>
      </c>
      <c r="G79" s="3">
        <f t="shared" si="8"/>
        <v>-82.197722999999996</v>
      </c>
      <c r="H79" s="27">
        <f>ABS(AVERAGE(G79:G97)-(H78-1)*15)</f>
        <v>120.49151568421054</v>
      </c>
      <c r="J79" t="s">
        <v>29</v>
      </c>
      <c r="N79" s="3">
        <f t="shared" ref="N79:N97" si="11">J105/1000000000</f>
        <v>24</v>
      </c>
      <c r="O79" s="3">
        <f t="shared" si="9"/>
        <v>-86.991767999999993</v>
      </c>
      <c r="P79" s="27">
        <f>ABS(AVERAGE(O79:O97)-(P78-1)*15)</f>
        <v>128.30608447368422</v>
      </c>
    </row>
    <row r="80" spans="2:17" x14ac:dyDescent="0.25">
      <c r="B80" t="s">
        <v>22</v>
      </c>
      <c r="C80" t="s">
        <v>135</v>
      </c>
      <c r="D80" t="s">
        <v>30</v>
      </c>
      <c r="F80" s="3">
        <f t="shared" si="10"/>
        <v>24.111111111111001</v>
      </c>
      <c r="G80" s="3">
        <f t="shared" si="8"/>
        <v>-82.866318000000007</v>
      </c>
      <c r="H80" s="3"/>
      <c r="J80" t="s">
        <v>22</v>
      </c>
      <c r="K80" t="s">
        <v>135</v>
      </c>
      <c r="L80" t="s">
        <v>30</v>
      </c>
      <c r="N80" s="3">
        <f t="shared" si="11"/>
        <v>24.111111111111001</v>
      </c>
      <c r="O80" s="3">
        <f t="shared" si="9"/>
        <v>-90.224266</v>
      </c>
      <c r="P80" s="3"/>
    </row>
    <row r="81" spans="2:16" x14ac:dyDescent="0.25">
      <c r="B81">
        <v>18000000000</v>
      </c>
      <c r="C81">
        <v>-66.293532999999996</v>
      </c>
      <c r="D81">
        <v>-58.358128000000001</v>
      </c>
      <c r="F81" s="3">
        <f t="shared" si="10"/>
        <v>24.222222222222001</v>
      </c>
      <c r="G81" s="3">
        <f t="shared" si="8"/>
        <v>-81.722533999999996</v>
      </c>
      <c r="H81" s="3"/>
      <c r="J81">
        <v>18000000000</v>
      </c>
      <c r="K81">
        <v>-87.280524999999997</v>
      </c>
      <c r="L81">
        <v>-76.659576000000001</v>
      </c>
      <c r="N81" s="3">
        <f t="shared" si="11"/>
        <v>24.222222222222001</v>
      </c>
      <c r="O81" s="3">
        <f t="shared" si="9"/>
        <v>-88.676079000000001</v>
      </c>
      <c r="P81" s="3"/>
    </row>
    <row r="82" spans="2:16" x14ac:dyDescent="0.25">
      <c r="B82">
        <v>18388888888.833</v>
      </c>
      <c r="C82">
        <v>-65.474922000000007</v>
      </c>
      <c r="D82">
        <v>-59.234248999999998</v>
      </c>
      <c r="F82" s="3">
        <f t="shared" si="10"/>
        <v>24.333333333333002</v>
      </c>
      <c r="G82" s="3">
        <f t="shared" si="8"/>
        <v>-81.974975999999998</v>
      </c>
      <c r="H82" s="3"/>
      <c r="J82">
        <v>18388888888.833</v>
      </c>
      <c r="K82">
        <v>-87.731307999999999</v>
      </c>
      <c r="L82">
        <v>-79.623420999999993</v>
      </c>
      <c r="N82" s="3">
        <f t="shared" si="11"/>
        <v>24.333333333333002</v>
      </c>
      <c r="O82" s="3">
        <f t="shared" si="9"/>
        <v>-88.952972000000003</v>
      </c>
      <c r="P82" s="3"/>
    </row>
    <row r="83" spans="2:16" x14ac:dyDescent="0.25">
      <c r="B83">
        <v>18777777777.667</v>
      </c>
      <c r="C83">
        <v>-65.227706999999995</v>
      </c>
      <c r="D83">
        <v>-58.341763</v>
      </c>
      <c r="F83" s="3">
        <f t="shared" si="10"/>
        <v>24.444444444443999</v>
      </c>
      <c r="G83" s="3">
        <f t="shared" si="8"/>
        <v>-77.359031999999999</v>
      </c>
      <c r="H83" s="3"/>
      <c r="J83">
        <v>18777777777.667</v>
      </c>
      <c r="K83">
        <v>-88.776572999999999</v>
      </c>
      <c r="L83">
        <v>-80.359161</v>
      </c>
      <c r="N83" s="3">
        <f t="shared" si="11"/>
        <v>24.444444444443999</v>
      </c>
      <c r="O83" s="3">
        <f t="shared" si="9"/>
        <v>-84.530570999999995</v>
      </c>
      <c r="P83" s="3"/>
    </row>
    <row r="84" spans="2:16" x14ac:dyDescent="0.25">
      <c r="B84">
        <v>19166666666.5</v>
      </c>
      <c r="C84">
        <v>-64.118827999999993</v>
      </c>
      <c r="D84">
        <v>-57.712620000000001</v>
      </c>
      <c r="F84" s="3">
        <f t="shared" si="10"/>
        <v>24.555555555556001</v>
      </c>
      <c r="G84" s="3">
        <f t="shared" si="8"/>
        <v>-77.885993999999997</v>
      </c>
      <c r="H84" s="3"/>
      <c r="J84">
        <v>19166666666.5</v>
      </c>
      <c r="K84">
        <v>-84.244308000000004</v>
      </c>
      <c r="L84">
        <v>-76.309807000000006</v>
      </c>
      <c r="N84" s="3">
        <f t="shared" si="11"/>
        <v>24.555555555556001</v>
      </c>
      <c r="O84" s="3">
        <f t="shared" si="9"/>
        <v>-86.108092999999997</v>
      </c>
      <c r="P84" s="3"/>
    </row>
    <row r="85" spans="2:16" x14ac:dyDescent="0.25">
      <c r="B85">
        <v>19555555555.333</v>
      </c>
      <c r="C85">
        <v>-64.042670999999999</v>
      </c>
      <c r="D85">
        <v>-57.512512000000001</v>
      </c>
      <c r="F85" s="3">
        <f t="shared" si="10"/>
        <v>24.666666666666998</v>
      </c>
      <c r="G85" s="3">
        <f t="shared" si="8"/>
        <v>-75.732849000000002</v>
      </c>
      <c r="H85" s="3"/>
      <c r="J85">
        <v>19555555555.333</v>
      </c>
      <c r="K85">
        <v>-80.910820000000001</v>
      </c>
      <c r="L85">
        <v>-72.500754999999998</v>
      </c>
      <c r="N85" s="3">
        <f t="shared" si="11"/>
        <v>24.666666666666998</v>
      </c>
      <c r="O85" s="3">
        <f t="shared" si="9"/>
        <v>-86.000564999999995</v>
      </c>
      <c r="P85" s="3"/>
    </row>
    <row r="86" spans="2:16" x14ac:dyDescent="0.25">
      <c r="B86">
        <v>19944444444.167</v>
      </c>
      <c r="C86">
        <v>-62.481064000000003</v>
      </c>
      <c r="D86">
        <v>-55.737949</v>
      </c>
      <c r="F86" s="3">
        <f t="shared" si="10"/>
        <v>24.777777777777999</v>
      </c>
      <c r="G86" s="3">
        <f t="shared" si="8"/>
        <v>-76.356255000000004</v>
      </c>
      <c r="H86" s="3"/>
      <c r="J86">
        <v>19944444444.167</v>
      </c>
      <c r="K86">
        <v>-76.293448999999995</v>
      </c>
      <c r="L86">
        <v>-68.207542000000004</v>
      </c>
      <c r="N86" s="3">
        <f t="shared" si="11"/>
        <v>24.777777777777999</v>
      </c>
      <c r="O86" s="3">
        <f t="shared" si="9"/>
        <v>-84.212333999999998</v>
      </c>
      <c r="P86" s="3"/>
    </row>
    <row r="87" spans="2:16" x14ac:dyDescent="0.25">
      <c r="B87">
        <v>20333333333</v>
      </c>
      <c r="C87">
        <v>-62.178649999999998</v>
      </c>
      <c r="D87">
        <v>-55.032482000000002</v>
      </c>
      <c r="F87" s="3">
        <f t="shared" si="10"/>
        <v>24.888888888888999</v>
      </c>
      <c r="G87" s="3">
        <f t="shared" si="8"/>
        <v>-75.831146000000004</v>
      </c>
      <c r="H87" s="3"/>
      <c r="J87">
        <v>20333333333</v>
      </c>
      <c r="K87">
        <v>-74.372474999999994</v>
      </c>
      <c r="L87">
        <v>-65.664207000000005</v>
      </c>
      <c r="N87" s="3">
        <f t="shared" si="11"/>
        <v>24.888888888888999</v>
      </c>
      <c r="O87" s="3">
        <f t="shared" si="9"/>
        <v>-85.356009999999998</v>
      </c>
      <c r="P87" s="3"/>
    </row>
    <row r="88" spans="2:16" x14ac:dyDescent="0.25">
      <c r="B88">
        <v>20722222221.833</v>
      </c>
      <c r="C88">
        <v>-61.296863999999999</v>
      </c>
      <c r="D88">
        <v>-54.03698</v>
      </c>
      <c r="F88" s="3">
        <f t="shared" si="10"/>
        <v>25</v>
      </c>
      <c r="G88" s="3">
        <f t="shared" si="8"/>
        <v>-73.782966999999999</v>
      </c>
      <c r="H88" s="3"/>
      <c r="J88">
        <v>20722222221.833</v>
      </c>
      <c r="K88">
        <v>-74.027930999999995</v>
      </c>
      <c r="L88">
        <v>-65.054451</v>
      </c>
      <c r="N88" s="3">
        <f t="shared" si="11"/>
        <v>25</v>
      </c>
      <c r="O88" s="3">
        <f t="shared" si="9"/>
        <v>-83.574684000000005</v>
      </c>
      <c r="P88" s="3"/>
    </row>
    <row r="89" spans="2:16" x14ac:dyDescent="0.25">
      <c r="B89">
        <v>21111111110.667</v>
      </c>
      <c r="C89">
        <v>-60.175316000000002</v>
      </c>
      <c r="D89">
        <v>-52.491855999999999</v>
      </c>
      <c r="F89" s="3">
        <f t="shared" si="10"/>
        <v>25.111111111111001</v>
      </c>
      <c r="G89" s="3">
        <f t="shared" si="8"/>
        <v>-74.124870000000001</v>
      </c>
      <c r="H89" s="3"/>
      <c r="J89">
        <v>21111111110.667</v>
      </c>
      <c r="K89">
        <v>-72.411629000000005</v>
      </c>
      <c r="L89">
        <v>-64.006232999999995</v>
      </c>
      <c r="N89" s="3">
        <f t="shared" si="11"/>
        <v>25.111111111111001</v>
      </c>
      <c r="O89" s="3">
        <f t="shared" si="9"/>
        <v>-82.563239999999993</v>
      </c>
      <c r="P89" s="3"/>
    </row>
    <row r="90" spans="2:16" x14ac:dyDescent="0.25">
      <c r="B90">
        <v>21499999999.5</v>
      </c>
      <c r="C90">
        <v>-59.55592</v>
      </c>
      <c r="D90">
        <v>-51.739989999999999</v>
      </c>
      <c r="F90" s="3">
        <f t="shared" si="10"/>
        <v>25.222222222222001</v>
      </c>
      <c r="G90" s="3">
        <f t="shared" si="8"/>
        <v>-74.331367</v>
      </c>
      <c r="H90" s="3"/>
      <c r="J90">
        <v>21499999999.5</v>
      </c>
      <c r="K90">
        <v>-70.965987999999996</v>
      </c>
      <c r="L90">
        <v>-62.387855999999999</v>
      </c>
      <c r="N90" s="3">
        <f t="shared" si="11"/>
        <v>25.222222222222001</v>
      </c>
      <c r="O90" s="3">
        <f t="shared" si="9"/>
        <v>-83.230377000000004</v>
      </c>
      <c r="P90" s="3"/>
    </row>
    <row r="91" spans="2:16" x14ac:dyDescent="0.25">
      <c r="B91">
        <v>21888888888.333</v>
      </c>
      <c r="C91">
        <v>-58.94408</v>
      </c>
      <c r="D91">
        <v>-51.113514000000002</v>
      </c>
      <c r="F91" s="3">
        <f t="shared" si="10"/>
        <v>25.333333333333002</v>
      </c>
      <c r="G91" s="3">
        <f t="shared" si="8"/>
        <v>-72.496086000000005</v>
      </c>
      <c r="H91" s="3"/>
      <c r="J91">
        <v>21888888888.333</v>
      </c>
      <c r="K91">
        <v>-70.755615000000006</v>
      </c>
      <c r="L91">
        <v>-61.928691999999998</v>
      </c>
      <c r="N91" s="3">
        <f t="shared" si="11"/>
        <v>25.333333333333002</v>
      </c>
      <c r="O91" s="3">
        <f t="shared" si="9"/>
        <v>-81.173561000000007</v>
      </c>
      <c r="P91" s="3"/>
    </row>
    <row r="92" spans="2:16" x14ac:dyDescent="0.25">
      <c r="B92">
        <v>22277777777.167</v>
      </c>
      <c r="C92">
        <v>-58.318634000000003</v>
      </c>
      <c r="D92">
        <v>-51.657471000000001</v>
      </c>
      <c r="F92" s="3">
        <f t="shared" si="10"/>
        <v>25.444444444443999</v>
      </c>
      <c r="G92" s="3">
        <f t="shared" si="8"/>
        <v>-71.821960000000004</v>
      </c>
      <c r="H92" s="3"/>
      <c r="J92">
        <v>22277777777.167</v>
      </c>
      <c r="K92">
        <v>-68.792000000000002</v>
      </c>
      <c r="L92">
        <v>-60.979968999999997</v>
      </c>
      <c r="N92" s="3">
        <f t="shared" si="11"/>
        <v>25.444444444443999</v>
      </c>
      <c r="O92" s="3">
        <f t="shared" si="9"/>
        <v>-81.498131000000001</v>
      </c>
      <c r="P92" s="3"/>
    </row>
    <row r="93" spans="2:16" x14ac:dyDescent="0.25">
      <c r="B93">
        <v>22666666666</v>
      </c>
      <c r="C93">
        <v>-58.986815999999997</v>
      </c>
      <c r="D93">
        <v>-51.712192999999999</v>
      </c>
      <c r="F93" s="3">
        <f t="shared" si="10"/>
        <v>25.555555555556001</v>
      </c>
      <c r="G93" s="3">
        <f t="shared" si="8"/>
        <v>-71.545074</v>
      </c>
      <c r="H93" s="3"/>
      <c r="J93">
        <v>22666666666</v>
      </c>
      <c r="K93">
        <v>-69.541511999999997</v>
      </c>
      <c r="L93">
        <v>-61.390289000000003</v>
      </c>
      <c r="N93" s="3">
        <f t="shared" si="11"/>
        <v>25.555555555556001</v>
      </c>
      <c r="O93" s="3">
        <f t="shared" si="9"/>
        <v>-78.823875000000001</v>
      </c>
      <c r="P93" s="3"/>
    </row>
    <row r="94" spans="2:16" x14ac:dyDescent="0.25">
      <c r="B94">
        <v>23055555554.833</v>
      </c>
      <c r="C94">
        <v>-58.761508999999997</v>
      </c>
      <c r="D94">
        <v>-50.376984</v>
      </c>
      <c r="F94" s="3">
        <f t="shared" si="10"/>
        <v>25.666666666666998</v>
      </c>
      <c r="G94" s="3">
        <f t="shared" si="8"/>
        <v>-70.558814999999996</v>
      </c>
      <c r="H94" s="3"/>
      <c r="J94">
        <v>23055555554.833</v>
      </c>
      <c r="K94">
        <v>-68.828270000000003</v>
      </c>
      <c r="L94">
        <v>-59.080421000000001</v>
      </c>
      <c r="N94" s="3">
        <f t="shared" si="11"/>
        <v>25.666666666666998</v>
      </c>
      <c r="O94" s="3">
        <f t="shared" si="9"/>
        <v>-78.772011000000006</v>
      </c>
      <c r="P94" s="3"/>
    </row>
    <row r="95" spans="2:16" x14ac:dyDescent="0.25">
      <c r="B95">
        <v>23444444443.667</v>
      </c>
      <c r="C95">
        <v>-59.719344999999997</v>
      </c>
      <c r="D95">
        <v>-51.669445000000003</v>
      </c>
      <c r="F95" s="3">
        <f t="shared" si="10"/>
        <v>25.777777777777999</v>
      </c>
      <c r="G95" s="3">
        <f t="shared" si="8"/>
        <v>-72.449982000000006</v>
      </c>
      <c r="H95" s="3"/>
      <c r="J95">
        <v>23444444443.667</v>
      </c>
      <c r="K95">
        <v>-70.158134000000004</v>
      </c>
      <c r="L95">
        <v>-61.282131</v>
      </c>
      <c r="N95" s="3">
        <f t="shared" si="11"/>
        <v>25.777777777777999</v>
      </c>
      <c r="O95" s="3">
        <f t="shared" si="9"/>
        <v>-78.243110999999999</v>
      </c>
      <c r="P95" s="3"/>
    </row>
    <row r="96" spans="2:16" x14ac:dyDescent="0.25">
      <c r="B96">
        <v>23833333332.5</v>
      </c>
      <c r="C96">
        <v>-61.496848999999997</v>
      </c>
      <c r="D96">
        <v>-53.377766000000001</v>
      </c>
      <c r="F96" s="3">
        <f t="shared" si="10"/>
        <v>25.888888888888999</v>
      </c>
      <c r="G96" s="3">
        <f t="shared" si="8"/>
        <v>-69.936188000000001</v>
      </c>
      <c r="H96" s="3"/>
      <c r="J96">
        <v>23833333332.5</v>
      </c>
      <c r="K96">
        <v>-71.568886000000006</v>
      </c>
      <c r="L96">
        <v>-62.488598000000003</v>
      </c>
      <c r="N96" s="3">
        <f t="shared" si="11"/>
        <v>25.888888888888999</v>
      </c>
      <c r="O96" s="3">
        <f t="shared" si="9"/>
        <v>-76.468918000000002</v>
      </c>
      <c r="P96" s="3"/>
    </row>
    <row r="97" spans="2:16" x14ac:dyDescent="0.25">
      <c r="B97">
        <v>24222222221.333</v>
      </c>
      <c r="C97">
        <v>-62.447243</v>
      </c>
      <c r="D97">
        <v>-54.044089999999997</v>
      </c>
      <c r="F97" s="3">
        <f t="shared" si="10"/>
        <v>26</v>
      </c>
      <c r="G97" s="3">
        <f t="shared" si="8"/>
        <v>-71.364661999999996</v>
      </c>
      <c r="H97" s="3"/>
      <c r="J97">
        <v>24222222221.333</v>
      </c>
      <c r="K97">
        <v>-73.989699999999999</v>
      </c>
      <c r="L97">
        <v>-64.547340000000005</v>
      </c>
      <c r="N97" s="3">
        <f t="shared" si="11"/>
        <v>26</v>
      </c>
      <c r="O97" s="3">
        <f t="shared" si="9"/>
        <v>-77.415038999999993</v>
      </c>
      <c r="P97" s="3"/>
    </row>
    <row r="98" spans="2:16" x14ac:dyDescent="0.25">
      <c r="B98">
        <v>24611111110.167</v>
      </c>
      <c r="C98">
        <v>-65.220093000000006</v>
      </c>
      <c r="D98">
        <v>-56.670273000000002</v>
      </c>
      <c r="F98" s="3" t="s">
        <v>26</v>
      </c>
      <c r="H98" s="3"/>
      <c r="J98">
        <v>24611111110.167</v>
      </c>
      <c r="K98">
        <v>-78.063109999999995</v>
      </c>
      <c r="L98">
        <v>-67.810637999999997</v>
      </c>
      <c r="N98" s="3" t="s">
        <v>26</v>
      </c>
      <c r="P98" s="3"/>
    </row>
    <row r="99" spans="2:16" x14ac:dyDescent="0.25">
      <c r="B99">
        <v>24999999999</v>
      </c>
      <c r="C99">
        <v>-67.991935999999995</v>
      </c>
      <c r="D99">
        <v>-59.673507999999998</v>
      </c>
      <c r="H99" s="3"/>
      <c r="J99">
        <v>24999999999</v>
      </c>
      <c r="K99">
        <v>-78.363776999999999</v>
      </c>
      <c r="L99">
        <v>-67.869499000000005</v>
      </c>
      <c r="P99" s="3"/>
    </row>
    <row r="100" spans="2:16" x14ac:dyDescent="0.25">
      <c r="B100" t="s">
        <v>26</v>
      </c>
      <c r="H100" s="3"/>
      <c r="J100" t="s">
        <v>26</v>
      </c>
      <c r="P100" s="3"/>
    </row>
    <row r="101" spans="2:16" x14ac:dyDescent="0.25">
      <c r="F101" s="3" t="s">
        <v>32</v>
      </c>
      <c r="H101" s="3"/>
      <c r="N101" s="3" t="s">
        <v>32</v>
      </c>
      <c r="P101" s="3"/>
    </row>
    <row r="102" spans="2:16" ht="15.75" x14ac:dyDescent="0.25">
      <c r="F102" s="3" t="s">
        <v>22</v>
      </c>
      <c r="G102" s="3" t="str">
        <f t="shared" ref="G102:G121" si="12">D128</f>
        <v>N/A Log Mag(dB)</v>
      </c>
      <c r="H102" s="26">
        <v>5</v>
      </c>
      <c r="N102" s="3" t="s">
        <v>22</v>
      </c>
      <c r="O102" s="3" t="str">
        <f t="shared" ref="O102:O121" si="13">L128</f>
        <v>N/A Log Mag(dB)</v>
      </c>
      <c r="P102" s="26">
        <v>5</v>
      </c>
    </row>
    <row r="103" spans="2:16" ht="15.75" x14ac:dyDescent="0.25">
      <c r="B103" t="s">
        <v>31</v>
      </c>
      <c r="F103" s="3">
        <f t="shared" ref="F103:F121" si="14">B129/1000000000</f>
        <v>26.5</v>
      </c>
      <c r="G103" s="3">
        <f t="shared" si="12"/>
        <v>-99.539726000000002</v>
      </c>
      <c r="H103" s="27">
        <f>ABS(AVERAGE(G103:G121)-(H102-1)*15)</f>
        <v>153.71496736842107</v>
      </c>
      <c r="J103" t="s">
        <v>31</v>
      </c>
      <c r="N103" s="3">
        <f t="shared" ref="N103:N121" si="15">J129/1000000000</f>
        <v>26.5</v>
      </c>
      <c r="O103" s="3">
        <f t="shared" si="13"/>
        <v>-90.867378000000002</v>
      </c>
      <c r="P103" s="27">
        <f>ABS(AVERAGE(O103:O121)-(P102-1)*15)</f>
        <v>160.1191260526316</v>
      </c>
    </row>
    <row r="104" spans="2:16" x14ac:dyDescent="0.25">
      <c r="B104" t="s">
        <v>22</v>
      </c>
      <c r="C104" t="s">
        <v>136</v>
      </c>
      <c r="D104" t="s">
        <v>247</v>
      </c>
      <c r="F104" s="3">
        <f t="shared" si="14"/>
        <v>26.416666666666998</v>
      </c>
      <c r="G104" s="3">
        <f t="shared" si="12"/>
        <v>-96.044822999999994</v>
      </c>
      <c r="J104" t="s">
        <v>22</v>
      </c>
      <c r="K104" t="s">
        <v>136</v>
      </c>
      <c r="L104" t="s">
        <v>247</v>
      </c>
      <c r="N104" s="3">
        <f t="shared" si="15"/>
        <v>26.416666666666998</v>
      </c>
      <c r="O104" s="3">
        <f t="shared" si="13"/>
        <v>-106.44086</v>
      </c>
    </row>
    <row r="105" spans="2:16" x14ac:dyDescent="0.25">
      <c r="B105">
        <v>24000000000</v>
      </c>
      <c r="C105">
        <v>-90.133125000000007</v>
      </c>
      <c r="D105">
        <v>-82.197722999999996</v>
      </c>
      <c r="F105" s="3">
        <f t="shared" si="14"/>
        <v>26.333333333333002</v>
      </c>
      <c r="G105" s="3">
        <f t="shared" si="12"/>
        <v>-92.083572000000004</v>
      </c>
      <c r="J105">
        <v>24000000000</v>
      </c>
      <c r="K105">
        <v>-97.612717000000004</v>
      </c>
      <c r="L105">
        <v>-86.991767999999993</v>
      </c>
      <c r="N105" s="3">
        <f t="shared" si="15"/>
        <v>26.333333333333002</v>
      </c>
      <c r="O105" s="3">
        <f t="shared" si="13"/>
        <v>-94.418075999999999</v>
      </c>
    </row>
    <row r="106" spans="2:16" x14ac:dyDescent="0.25">
      <c r="B106">
        <v>24111111111.111</v>
      </c>
      <c r="C106">
        <v>-89.106994999999998</v>
      </c>
      <c r="D106">
        <v>-82.866318000000007</v>
      </c>
      <c r="F106" s="3">
        <f t="shared" si="14"/>
        <v>26.25</v>
      </c>
      <c r="G106" s="3">
        <f t="shared" si="12"/>
        <v>-116.28444</v>
      </c>
      <c r="J106">
        <v>24111111111.111</v>
      </c>
      <c r="K106">
        <v>-98.332153000000005</v>
      </c>
      <c r="L106">
        <v>-90.224266</v>
      </c>
      <c r="N106" s="3">
        <f t="shared" si="15"/>
        <v>26.25</v>
      </c>
      <c r="O106" s="3">
        <f t="shared" si="13"/>
        <v>-109.38779</v>
      </c>
    </row>
    <row r="107" spans="2:16" x14ac:dyDescent="0.25">
      <c r="B107">
        <v>24222222222.222</v>
      </c>
      <c r="C107">
        <v>-88.608474999999999</v>
      </c>
      <c r="D107">
        <v>-81.722533999999996</v>
      </c>
      <c r="F107" s="3">
        <f t="shared" si="14"/>
        <v>26.166666666666998</v>
      </c>
      <c r="G107" s="3">
        <f t="shared" si="12"/>
        <v>-99.769737000000006</v>
      </c>
      <c r="J107">
        <v>24222222222.222</v>
      </c>
      <c r="K107">
        <v>-97.093491</v>
      </c>
      <c r="L107">
        <v>-88.676079000000001</v>
      </c>
      <c r="N107" s="3">
        <f t="shared" si="15"/>
        <v>26.166666666666998</v>
      </c>
      <c r="O107" s="3">
        <f t="shared" si="13"/>
        <v>-98.386566000000002</v>
      </c>
    </row>
    <row r="108" spans="2:16" x14ac:dyDescent="0.25">
      <c r="B108">
        <v>24333333333.333</v>
      </c>
      <c r="C108">
        <v>-88.381180000000001</v>
      </c>
      <c r="D108">
        <v>-81.974975999999998</v>
      </c>
      <c r="F108" s="3">
        <f t="shared" si="14"/>
        <v>26.083333333333002</v>
      </c>
      <c r="G108" s="3">
        <f t="shared" si="12"/>
        <v>-93.758492000000004</v>
      </c>
      <c r="J108">
        <v>24333333333.333</v>
      </c>
      <c r="K108">
        <v>-96.887473999999997</v>
      </c>
      <c r="L108">
        <v>-88.952972000000003</v>
      </c>
      <c r="N108" s="3">
        <f t="shared" si="15"/>
        <v>26.083333333333002</v>
      </c>
      <c r="O108" s="3">
        <f t="shared" si="13"/>
        <v>-102.50022</v>
      </c>
    </row>
    <row r="109" spans="2:16" x14ac:dyDescent="0.25">
      <c r="B109">
        <v>24444444444.444</v>
      </c>
      <c r="C109">
        <v>-83.889190999999997</v>
      </c>
      <c r="D109">
        <v>-77.359031999999999</v>
      </c>
      <c r="F109" s="3">
        <f t="shared" si="14"/>
        <v>26</v>
      </c>
      <c r="G109" s="3">
        <f t="shared" si="12"/>
        <v>-88.320740000000001</v>
      </c>
      <c r="J109">
        <v>24444444444.444</v>
      </c>
      <c r="K109">
        <v>-92.940642999999994</v>
      </c>
      <c r="L109">
        <v>-84.530570999999995</v>
      </c>
      <c r="N109" s="3">
        <f t="shared" si="15"/>
        <v>26</v>
      </c>
      <c r="O109" s="3">
        <f t="shared" si="13"/>
        <v>-90.145775</v>
      </c>
    </row>
    <row r="110" spans="2:16" x14ac:dyDescent="0.25">
      <c r="B110">
        <v>24555555555.556</v>
      </c>
      <c r="C110">
        <v>-84.629104999999996</v>
      </c>
      <c r="D110">
        <v>-77.885993999999997</v>
      </c>
      <c r="F110" s="3">
        <f t="shared" si="14"/>
        <v>25.916666666666998</v>
      </c>
      <c r="G110" s="3">
        <f t="shared" si="12"/>
        <v>-89.539696000000006</v>
      </c>
      <c r="J110">
        <v>24555555555.556</v>
      </c>
      <c r="K110">
        <v>-94.194000000000003</v>
      </c>
      <c r="L110">
        <v>-86.108092999999997</v>
      </c>
      <c r="N110" s="3">
        <f t="shared" si="15"/>
        <v>25.916666666666998</v>
      </c>
      <c r="O110" s="3">
        <f t="shared" si="13"/>
        <v>-94.818747999999999</v>
      </c>
    </row>
    <row r="111" spans="2:16" x14ac:dyDescent="0.25">
      <c r="B111">
        <v>24666666666.667</v>
      </c>
      <c r="C111">
        <v>-82.879013</v>
      </c>
      <c r="D111">
        <v>-75.732849000000002</v>
      </c>
      <c r="F111" s="3">
        <f t="shared" si="14"/>
        <v>25.833333333333002</v>
      </c>
      <c r="G111" s="3">
        <f t="shared" si="12"/>
        <v>-94.366219000000001</v>
      </c>
      <c r="J111">
        <v>24666666666.667</v>
      </c>
      <c r="K111">
        <v>-94.708832000000001</v>
      </c>
      <c r="L111">
        <v>-86.000564999999995</v>
      </c>
      <c r="N111" s="3">
        <f t="shared" si="15"/>
        <v>25.833333333333002</v>
      </c>
      <c r="O111" s="3">
        <f t="shared" si="13"/>
        <v>-95.816956000000005</v>
      </c>
    </row>
    <row r="112" spans="2:16" x14ac:dyDescent="0.25">
      <c r="B112">
        <v>24777777777.778</v>
      </c>
      <c r="C112">
        <v>-83.616135</v>
      </c>
      <c r="D112">
        <v>-76.356255000000004</v>
      </c>
      <c r="F112" s="3">
        <f t="shared" si="14"/>
        <v>25.75</v>
      </c>
      <c r="G112" s="3">
        <f t="shared" si="12"/>
        <v>-100.55521</v>
      </c>
      <c r="J112">
        <v>24777777777.778</v>
      </c>
      <c r="K112">
        <v>-93.185822000000002</v>
      </c>
      <c r="L112">
        <v>-84.212333999999998</v>
      </c>
      <c r="N112" s="3">
        <f t="shared" si="15"/>
        <v>25.75</v>
      </c>
      <c r="O112" s="3">
        <f t="shared" si="13"/>
        <v>-107.38827999999999</v>
      </c>
    </row>
    <row r="113" spans="2:15" x14ac:dyDescent="0.25">
      <c r="B113">
        <v>24888888888.889</v>
      </c>
      <c r="C113">
        <v>-83.514602999999994</v>
      </c>
      <c r="D113">
        <v>-75.831146000000004</v>
      </c>
      <c r="F113" s="3">
        <f t="shared" si="14"/>
        <v>25.666666666666998</v>
      </c>
      <c r="G113" s="3">
        <f t="shared" si="12"/>
        <v>-87.710853999999998</v>
      </c>
      <c r="J113">
        <v>24888888888.889</v>
      </c>
      <c r="K113">
        <v>-93.761405999999994</v>
      </c>
      <c r="L113">
        <v>-85.356009999999998</v>
      </c>
      <c r="N113" s="3">
        <f t="shared" si="15"/>
        <v>25.666666666666998</v>
      </c>
      <c r="O113" s="3">
        <f t="shared" si="13"/>
        <v>-103.97038000000001</v>
      </c>
    </row>
    <row r="114" spans="2:15" x14ac:dyDescent="0.25">
      <c r="B114">
        <v>25000000000</v>
      </c>
      <c r="C114">
        <v>-81.598892000000006</v>
      </c>
      <c r="D114">
        <v>-73.782966999999999</v>
      </c>
      <c r="F114" s="3">
        <f t="shared" si="14"/>
        <v>25.583333333333002</v>
      </c>
      <c r="G114" s="3">
        <f t="shared" si="12"/>
        <v>-88.057495000000003</v>
      </c>
      <c r="J114">
        <v>25000000000</v>
      </c>
      <c r="K114">
        <v>-92.152816999999999</v>
      </c>
      <c r="L114">
        <v>-83.574684000000005</v>
      </c>
      <c r="N114" s="3">
        <f t="shared" si="15"/>
        <v>25.583333333333002</v>
      </c>
      <c r="O114" s="3">
        <f t="shared" si="13"/>
        <v>-104.89267</v>
      </c>
    </row>
    <row r="115" spans="2:15" x14ac:dyDescent="0.25">
      <c r="B115">
        <v>25111111111.111</v>
      </c>
      <c r="C115">
        <v>-81.955437000000003</v>
      </c>
      <c r="D115">
        <v>-74.124870000000001</v>
      </c>
      <c r="F115" s="3">
        <f t="shared" si="14"/>
        <v>25.5</v>
      </c>
      <c r="G115" s="3">
        <f t="shared" si="12"/>
        <v>-88.191497999999996</v>
      </c>
      <c r="J115">
        <v>25111111111.111</v>
      </c>
      <c r="K115">
        <v>-91.390167000000005</v>
      </c>
      <c r="L115">
        <v>-82.563239999999993</v>
      </c>
      <c r="N115" s="3">
        <f t="shared" si="15"/>
        <v>25.5</v>
      </c>
      <c r="O115" s="3">
        <f t="shared" si="13"/>
        <v>-101.92751</v>
      </c>
    </row>
    <row r="116" spans="2:15" x14ac:dyDescent="0.25">
      <c r="B116">
        <v>25222222222.222</v>
      </c>
      <c r="C116">
        <v>-80.992531</v>
      </c>
      <c r="D116">
        <v>-74.331367</v>
      </c>
      <c r="F116" s="3">
        <f t="shared" si="14"/>
        <v>25.416666666666998</v>
      </c>
      <c r="G116" s="3">
        <f t="shared" si="12"/>
        <v>-91.417770000000004</v>
      </c>
      <c r="J116">
        <v>25222222222.222</v>
      </c>
      <c r="K116">
        <v>-91.042404000000005</v>
      </c>
      <c r="L116">
        <v>-83.230377000000004</v>
      </c>
      <c r="N116" s="3">
        <f t="shared" si="15"/>
        <v>25.416666666666998</v>
      </c>
      <c r="O116" s="3">
        <f t="shared" si="13"/>
        <v>-93.537459999999996</v>
      </c>
    </row>
    <row r="117" spans="2:15" x14ac:dyDescent="0.25">
      <c r="B117">
        <v>25333333333.333</v>
      </c>
      <c r="C117">
        <v>-79.770713999999998</v>
      </c>
      <c r="D117">
        <v>-72.496086000000005</v>
      </c>
      <c r="F117" s="3">
        <f t="shared" si="14"/>
        <v>25.333333333333002</v>
      </c>
      <c r="G117" s="3">
        <f t="shared" si="12"/>
        <v>-89.738640000000004</v>
      </c>
      <c r="J117">
        <v>25333333333.333</v>
      </c>
      <c r="K117">
        <v>-89.324776</v>
      </c>
      <c r="L117">
        <v>-81.173561000000007</v>
      </c>
      <c r="N117" s="3">
        <f t="shared" si="15"/>
        <v>25.333333333333002</v>
      </c>
      <c r="O117" s="3">
        <f t="shared" si="13"/>
        <v>-105.23714</v>
      </c>
    </row>
    <row r="118" spans="2:15" x14ac:dyDescent="0.25">
      <c r="B118">
        <v>25444444444.444</v>
      </c>
      <c r="C118">
        <v>-80.206490000000002</v>
      </c>
      <c r="D118">
        <v>-71.821960000000004</v>
      </c>
      <c r="F118" s="3">
        <f t="shared" si="14"/>
        <v>25.25</v>
      </c>
      <c r="G118" s="3">
        <f t="shared" si="12"/>
        <v>-90.671729999999997</v>
      </c>
      <c r="J118">
        <v>25444444444.444</v>
      </c>
      <c r="K118">
        <v>-91.245979000000005</v>
      </c>
      <c r="L118">
        <v>-81.498131000000001</v>
      </c>
      <c r="N118" s="3">
        <f t="shared" si="15"/>
        <v>25.25</v>
      </c>
      <c r="O118" s="3">
        <f t="shared" si="13"/>
        <v>-96.518783999999997</v>
      </c>
    </row>
    <row r="119" spans="2:15" x14ac:dyDescent="0.25">
      <c r="B119">
        <v>25555555555.556</v>
      </c>
      <c r="C119">
        <v>-79.594977999999998</v>
      </c>
      <c r="D119">
        <v>-71.545074</v>
      </c>
      <c r="F119" s="3">
        <f t="shared" si="14"/>
        <v>25.166666666666998</v>
      </c>
      <c r="G119" s="3">
        <f t="shared" si="12"/>
        <v>-88.963013000000004</v>
      </c>
      <c r="J119">
        <v>25555555555.556</v>
      </c>
      <c r="K119">
        <v>-87.699883</v>
      </c>
      <c r="L119">
        <v>-78.823875000000001</v>
      </c>
      <c r="N119" s="3">
        <f t="shared" si="15"/>
        <v>25.166666666666998</v>
      </c>
      <c r="O119" s="3">
        <f t="shared" si="13"/>
        <v>-106.17886</v>
      </c>
    </row>
    <row r="120" spans="2:15" x14ac:dyDescent="0.25">
      <c r="B120">
        <v>25666666666.667</v>
      </c>
      <c r="C120">
        <v>-78.677895000000007</v>
      </c>
      <c r="D120">
        <v>-70.558814999999996</v>
      </c>
      <c r="F120" s="3">
        <f t="shared" si="14"/>
        <v>25.083333333333002</v>
      </c>
      <c r="G120" s="3">
        <f t="shared" si="12"/>
        <v>-93.124404999999996</v>
      </c>
      <c r="J120">
        <v>25666666666.667</v>
      </c>
      <c r="K120">
        <v>-87.852303000000006</v>
      </c>
      <c r="L120">
        <v>-78.772011000000006</v>
      </c>
      <c r="N120" s="3">
        <f t="shared" si="15"/>
        <v>25.083333333333002</v>
      </c>
      <c r="O120" s="3">
        <f t="shared" si="13"/>
        <v>-98.862312000000003</v>
      </c>
    </row>
    <row r="121" spans="2:15" x14ac:dyDescent="0.25">
      <c r="B121">
        <v>25777777777.778</v>
      </c>
      <c r="C121">
        <v>-80.853133999999997</v>
      </c>
      <c r="D121">
        <v>-72.449982000000006</v>
      </c>
      <c r="F121" s="3">
        <f t="shared" si="14"/>
        <v>25</v>
      </c>
      <c r="G121" s="3">
        <f t="shared" si="12"/>
        <v>-92.44632</v>
      </c>
      <c r="J121">
        <v>25777777777.778</v>
      </c>
      <c r="K121">
        <v>-87.685478000000003</v>
      </c>
      <c r="L121">
        <v>-78.243110999999999</v>
      </c>
      <c r="N121" s="3">
        <f t="shared" si="15"/>
        <v>25</v>
      </c>
      <c r="O121" s="3">
        <f t="shared" si="13"/>
        <v>-100.96763</v>
      </c>
    </row>
    <row r="122" spans="2:15" x14ac:dyDescent="0.25">
      <c r="B122">
        <v>25888888888.889</v>
      </c>
      <c r="C122">
        <v>-78.486014999999995</v>
      </c>
      <c r="D122">
        <v>-69.936188000000001</v>
      </c>
      <c r="F122" s="3" t="s">
        <v>26</v>
      </c>
      <c r="J122">
        <v>25888888888.889</v>
      </c>
      <c r="K122">
        <v>-86.721382000000006</v>
      </c>
      <c r="L122">
        <v>-76.468918000000002</v>
      </c>
      <c r="N122" s="3" t="s">
        <v>26</v>
      </c>
    </row>
    <row r="123" spans="2:15" x14ac:dyDescent="0.25">
      <c r="B123">
        <v>26000000000</v>
      </c>
      <c r="C123">
        <v>-79.683082999999996</v>
      </c>
      <c r="D123">
        <v>-71.364661999999996</v>
      </c>
      <c r="J123">
        <v>26000000000</v>
      </c>
      <c r="K123">
        <v>-87.909317000000001</v>
      </c>
      <c r="L123">
        <v>-77.415038999999993</v>
      </c>
    </row>
    <row r="124" spans="2:15" x14ac:dyDescent="0.25">
      <c r="B124" t="s">
        <v>26</v>
      </c>
      <c r="J124" t="s">
        <v>26</v>
      </c>
    </row>
    <row r="127" spans="2:15" x14ac:dyDescent="0.25">
      <c r="B127" t="s">
        <v>32</v>
      </c>
      <c r="J127" t="s">
        <v>32</v>
      </c>
    </row>
    <row r="128" spans="2:15" x14ac:dyDescent="0.25">
      <c r="B128" t="s">
        <v>22</v>
      </c>
      <c r="C128" t="s">
        <v>137</v>
      </c>
      <c r="D128" t="s">
        <v>138</v>
      </c>
      <c r="J128" t="s">
        <v>22</v>
      </c>
      <c r="K128" t="s">
        <v>137</v>
      </c>
      <c r="L128" t="s">
        <v>138</v>
      </c>
    </row>
    <row r="129" spans="2:12" x14ac:dyDescent="0.25">
      <c r="B129">
        <v>26500000000</v>
      </c>
      <c r="C129">
        <v>-107.47514</v>
      </c>
      <c r="D129">
        <v>-99.539726000000002</v>
      </c>
      <c r="J129">
        <v>26500000000</v>
      </c>
      <c r="K129">
        <v>-101.48832</v>
      </c>
      <c r="L129">
        <v>-90.867378000000002</v>
      </c>
    </row>
    <row r="130" spans="2:12" x14ac:dyDescent="0.25">
      <c r="B130">
        <v>26416666666.667</v>
      </c>
      <c r="C130">
        <v>-102.2855</v>
      </c>
      <c r="D130">
        <v>-96.044822999999994</v>
      </c>
      <c r="J130">
        <v>26416666666.667</v>
      </c>
      <c r="K130">
        <v>-114.54876</v>
      </c>
      <c r="L130">
        <v>-106.44086</v>
      </c>
    </row>
    <row r="131" spans="2:12" x14ac:dyDescent="0.25">
      <c r="B131">
        <v>26333333333.333</v>
      </c>
      <c r="C131">
        <v>-98.969513000000006</v>
      </c>
      <c r="D131">
        <v>-92.083572000000004</v>
      </c>
      <c r="J131">
        <v>26333333333.333</v>
      </c>
      <c r="K131">
        <v>-102.83548</v>
      </c>
      <c r="L131">
        <v>-94.418075999999999</v>
      </c>
    </row>
    <row r="132" spans="2:12" x14ac:dyDescent="0.25">
      <c r="B132">
        <v>26250000000</v>
      </c>
      <c r="C132">
        <v>-122.69064</v>
      </c>
      <c r="D132">
        <v>-116.28444</v>
      </c>
      <c r="J132">
        <v>26250000000</v>
      </c>
      <c r="K132">
        <v>-117.3223</v>
      </c>
      <c r="L132">
        <v>-109.38779</v>
      </c>
    </row>
    <row r="133" spans="2:12" x14ac:dyDescent="0.25">
      <c r="B133">
        <v>26166666666.667</v>
      </c>
      <c r="C133">
        <v>-106.29989999999999</v>
      </c>
      <c r="D133">
        <v>-99.769737000000006</v>
      </c>
      <c r="J133">
        <v>26166666666.667</v>
      </c>
      <c r="K133">
        <v>-106.79664</v>
      </c>
      <c r="L133">
        <v>-98.386566000000002</v>
      </c>
    </row>
    <row r="134" spans="2:12" x14ac:dyDescent="0.25">
      <c r="B134">
        <v>26083333333.333</v>
      </c>
      <c r="C134">
        <v>-100.5016</v>
      </c>
      <c r="D134">
        <v>-93.758492000000004</v>
      </c>
      <c r="J134">
        <v>26083333333.333</v>
      </c>
      <c r="K134">
        <v>-110.58614</v>
      </c>
      <c r="L134">
        <v>-102.50022</v>
      </c>
    </row>
    <row r="135" spans="2:12" x14ac:dyDescent="0.25">
      <c r="B135">
        <v>26000000000</v>
      </c>
      <c r="C135">
        <v>-95.466904</v>
      </c>
      <c r="D135">
        <v>-88.320740000000001</v>
      </c>
      <c r="J135">
        <v>26000000000</v>
      </c>
      <c r="K135">
        <v>-98.854042000000007</v>
      </c>
      <c r="L135">
        <v>-90.145775</v>
      </c>
    </row>
    <row r="136" spans="2:12" x14ac:dyDescent="0.25">
      <c r="B136">
        <v>25916666666.667</v>
      </c>
      <c r="C136">
        <v>-96.799582999999998</v>
      </c>
      <c r="D136">
        <v>-89.539696000000006</v>
      </c>
      <c r="J136">
        <v>25916666666.667</v>
      </c>
      <c r="K136">
        <v>-103.79224000000001</v>
      </c>
      <c r="L136">
        <v>-94.818747999999999</v>
      </c>
    </row>
    <row r="137" spans="2:12" x14ac:dyDescent="0.25">
      <c r="B137">
        <v>25833333333.333</v>
      </c>
      <c r="C137">
        <v>-102.04967000000001</v>
      </c>
      <c r="D137">
        <v>-94.366219000000001</v>
      </c>
      <c r="J137">
        <v>25833333333.333</v>
      </c>
      <c r="K137">
        <v>-104.22234</v>
      </c>
      <c r="L137">
        <v>-95.816956000000005</v>
      </c>
    </row>
    <row r="138" spans="2:12" x14ac:dyDescent="0.25">
      <c r="B138">
        <v>25750000000</v>
      </c>
      <c r="C138">
        <v>-108.37115</v>
      </c>
      <c r="D138">
        <v>-100.55521</v>
      </c>
      <c r="J138">
        <v>25750000000</v>
      </c>
      <c r="K138">
        <v>-115.96642</v>
      </c>
      <c r="L138">
        <v>-107.38827999999999</v>
      </c>
    </row>
    <row r="139" spans="2:12" x14ac:dyDescent="0.25">
      <c r="B139">
        <v>25666666666.667</v>
      </c>
      <c r="C139">
        <v>-95.541420000000002</v>
      </c>
      <c r="D139">
        <v>-87.710853999999998</v>
      </c>
      <c r="J139">
        <v>25666666666.667</v>
      </c>
      <c r="K139">
        <v>-112.79731</v>
      </c>
      <c r="L139">
        <v>-103.97038000000001</v>
      </c>
    </row>
    <row r="140" spans="2:12" x14ac:dyDescent="0.25">
      <c r="B140">
        <v>25583333333.333</v>
      </c>
      <c r="C140">
        <v>-94.718658000000005</v>
      </c>
      <c r="D140">
        <v>-88.057495000000003</v>
      </c>
      <c r="J140">
        <v>25583333333.333</v>
      </c>
      <c r="K140">
        <v>-112.7047</v>
      </c>
      <c r="L140">
        <v>-104.89267</v>
      </c>
    </row>
    <row r="141" spans="2:12" x14ac:dyDescent="0.25">
      <c r="B141">
        <v>25500000000</v>
      </c>
      <c r="C141">
        <v>-95.466117999999994</v>
      </c>
      <c r="D141">
        <v>-88.191497999999996</v>
      </c>
      <c r="J141">
        <v>25500000000</v>
      </c>
      <c r="K141">
        <v>-110.07872999999999</v>
      </c>
      <c r="L141">
        <v>-101.92751</v>
      </c>
    </row>
    <row r="142" spans="2:12" x14ac:dyDescent="0.25">
      <c r="B142">
        <v>25416666666.667</v>
      </c>
      <c r="C142">
        <v>-99.802291999999994</v>
      </c>
      <c r="D142">
        <v>-91.417770000000004</v>
      </c>
      <c r="J142">
        <v>25416666666.667</v>
      </c>
      <c r="K142">
        <v>-103.28531</v>
      </c>
      <c r="L142">
        <v>-93.537459999999996</v>
      </c>
    </row>
    <row r="143" spans="2:12" x14ac:dyDescent="0.25">
      <c r="B143">
        <v>25333333333.333</v>
      </c>
      <c r="C143">
        <v>-97.788544000000002</v>
      </c>
      <c r="D143">
        <v>-89.738640000000004</v>
      </c>
      <c r="J143">
        <v>25333333333.333</v>
      </c>
      <c r="K143">
        <v>-114.11314</v>
      </c>
      <c r="L143">
        <v>-105.23714</v>
      </c>
    </row>
    <row r="144" spans="2:12" x14ac:dyDescent="0.25">
      <c r="B144">
        <v>25250000000</v>
      </c>
      <c r="C144">
        <v>-98.790817000000004</v>
      </c>
      <c r="D144">
        <v>-90.671729999999997</v>
      </c>
      <c r="J144">
        <v>25250000000</v>
      </c>
      <c r="K144">
        <v>-105.59907</v>
      </c>
      <c r="L144">
        <v>-96.518783999999997</v>
      </c>
    </row>
    <row r="145" spans="2:12" x14ac:dyDescent="0.25">
      <c r="B145">
        <v>25166666666.667</v>
      </c>
      <c r="C145">
        <v>-97.366157999999999</v>
      </c>
      <c r="D145">
        <v>-88.963013000000004</v>
      </c>
      <c r="J145">
        <v>25166666666.667</v>
      </c>
      <c r="K145">
        <v>-115.62121999999999</v>
      </c>
      <c r="L145">
        <v>-106.17886</v>
      </c>
    </row>
    <row r="146" spans="2:12" x14ac:dyDescent="0.25">
      <c r="B146">
        <v>25083333333.333</v>
      </c>
      <c r="C146">
        <v>-101.67422999999999</v>
      </c>
      <c r="D146">
        <v>-93.124404999999996</v>
      </c>
      <c r="J146">
        <v>25083333333.333</v>
      </c>
      <c r="K146">
        <v>-109.11478</v>
      </c>
      <c r="L146">
        <v>-98.862312000000003</v>
      </c>
    </row>
    <row r="147" spans="2:12" x14ac:dyDescent="0.25">
      <c r="B147">
        <v>25000000000</v>
      </c>
      <c r="C147">
        <v>-100.76474</v>
      </c>
      <c r="D147">
        <v>-92.44632</v>
      </c>
      <c r="J147">
        <v>25000000000</v>
      </c>
      <c r="K147">
        <v>-111.46191</v>
      </c>
      <c r="L147">
        <v>-100.96763</v>
      </c>
    </row>
    <row r="148" spans="2:12" x14ac:dyDescent="0.25">
      <c r="B148" t="s">
        <v>26</v>
      </c>
      <c r="J148" t="s">
        <v>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604"/>
  <sheetViews>
    <sheetView workbookViewId="0">
      <selection activeCell="J1" sqref="J1:L1048576"/>
    </sheetView>
  </sheetViews>
  <sheetFormatPr defaultRowHeight="15" x14ac:dyDescent="0.25"/>
  <cols>
    <col min="1" max="1" width="13.7109375" style="31" customWidth="1"/>
    <col min="5" max="5" width="2" style="4" customWidth="1"/>
    <col min="6" max="6" width="17.42578125" style="3" bestFit="1" customWidth="1"/>
    <col min="7" max="7" width="25.28515625" style="3" bestFit="1" customWidth="1"/>
    <col min="8" max="8" width="9.28515625" style="3" bestFit="1" customWidth="1"/>
    <col min="9" max="9" width="13.7109375" style="31" customWidth="1"/>
    <col min="13" max="13" width="2" style="4" customWidth="1"/>
    <col min="14" max="14" width="17.42578125" style="3" bestFit="1" customWidth="1"/>
    <col min="15" max="15" width="25.28515625" style="3" bestFit="1" customWidth="1"/>
    <col min="16" max="16" width="9.28515625" style="3" bestFit="1" customWidth="1"/>
    <col min="17" max="17" width="2" style="4" customWidth="1"/>
  </cols>
  <sheetData>
    <row r="1" spans="1:17" x14ac:dyDescent="0.25">
      <c r="B1" t="s">
        <v>104</v>
      </c>
      <c r="E1" s="7"/>
      <c r="G1" s="3" t="s">
        <v>16</v>
      </c>
      <c r="J1" t="s">
        <v>104</v>
      </c>
      <c r="M1" s="7"/>
      <c r="O1" s="3" t="s">
        <v>17</v>
      </c>
      <c r="Q1" s="7"/>
    </row>
    <row r="2" spans="1:17" x14ac:dyDescent="0.25">
      <c r="A2" s="40" t="s">
        <v>125</v>
      </c>
      <c r="B2" t="s">
        <v>255</v>
      </c>
      <c r="C2" t="s">
        <v>256</v>
      </c>
      <c r="D2" t="s">
        <v>257</v>
      </c>
      <c r="E2" s="7"/>
      <c r="F2" s="12"/>
      <c r="G2" s="10" t="s">
        <v>21</v>
      </c>
      <c r="I2" s="40" t="s">
        <v>121</v>
      </c>
      <c r="J2" t="s">
        <v>255</v>
      </c>
      <c r="K2" t="s">
        <v>256</v>
      </c>
      <c r="L2" t="s">
        <v>257</v>
      </c>
      <c r="M2" s="7"/>
      <c r="N2" s="12"/>
      <c r="O2" s="10" t="s">
        <v>21</v>
      </c>
      <c r="Q2" s="7"/>
    </row>
    <row r="3" spans="1:17" x14ac:dyDescent="0.25">
      <c r="B3" t="s">
        <v>253</v>
      </c>
      <c r="C3" t="s">
        <v>261</v>
      </c>
      <c r="D3" t="s">
        <v>267</v>
      </c>
      <c r="E3" s="7"/>
      <c r="F3" s="12"/>
      <c r="G3" s="10" t="s">
        <v>24</v>
      </c>
      <c r="J3" t="s">
        <v>253</v>
      </c>
      <c r="K3" t="s">
        <v>261</v>
      </c>
      <c r="L3" t="s">
        <v>268</v>
      </c>
      <c r="M3" s="7"/>
      <c r="N3" s="12"/>
      <c r="O3" s="10" t="s">
        <v>24</v>
      </c>
      <c r="Q3" s="7"/>
    </row>
    <row r="4" spans="1:17" x14ac:dyDescent="0.25">
      <c r="B4" t="s">
        <v>107</v>
      </c>
      <c r="E4" s="7"/>
      <c r="G4" s="32" t="s">
        <v>25</v>
      </c>
      <c r="J4" t="s">
        <v>107</v>
      </c>
      <c r="M4" s="7"/>
      <c r="O4" s="32" t="s">
        <v>25</v>
      </c>
      <c r="Q4" s="7"/>
    </row>
    <row r="5" spans="1:17" x14ac:dyDescent="0.25">
      <c r="E5" s="7"/>
      <c r="F5" s="3" t="s">
        <v>20</v>
      </c>
      <c r="M5" s="7"/>
      <c r="N5" s="3" t="s">
        <v>20</v>
      </c>
      <c r="Q5" s="7"/>
    </row>
    <row r="6" spans="1:17" ht="15.75" x14ac:dyDescent="0.25">
      <c r="E6" s="7"/>
      <c r="F6" s="3" t="s">
        <v>22</v>
      </c>
      <c r="G6" s="3" t="str">
        <f t="shared" ref="G6:G25" si="0">D32</f>
        <v>1Rx2L dBc Log Mag(dB)</v>
      </c>
      <c r="H6" s="26">
        <v>1</v>
      </c>
      <c r="M6" s="7"/>
      <c r="N6" s="3" t="s">
        <v>22</v>
      </c>
      <c r="O6" s="3" t="str">
        <f t="shared" ref="O6:O25" si="1">L32</f>
        <v>1Rx2L dBc Log Mag(dB)</v>
      </c>
      <c r="P6" s="26">
        <v>1</v>
      </c>
      <c r="Q6" s="7"/>
    </row>
    <row r="7" spans="1:17" ht="15.75" x14ac:dyDescent="0.25">
      <c r="B7" t="s">
        <v>108</v>
      </c>
      <c r="E7" s="7"/>
      <c r="F7" s="3">
        <f t="shared" ref="F7:F25" si="2">B33/1000000000</f>
        <v>7.9889999999999999</v>
      </c>
      <c r="G7" s="3">
        <f t="shared" si="0"/>
        <v>-36.657249</v>
      </c>
      <c r="H7" s="27">
        <f>ABS(AVERAGE(G7:G25)-(H6-1)*5)</f>
        <v>30.605940526315777</v>
      </c>
      <c r="J7" t="s">
        <v>108</v>
      </c>
      <c r="M7" s="7"/>
      <c r="N7" s="3">
        <f t="shared" ref="N7:N25" si="3">J33/1000000000</f>
        <v>7.9889999999999999</v>
      </c>
      <c r="O7" s="3">
        <f t="shared" si="1"/>
        <v>-33.442073999999998</v>
      </c>
      <c r="P7" s="27">
        <f>ABS(AVERAGE(O7:O25)-(P6-1)*5)</f>
        <v>35.221185368421054</v>
      </c>
      <c r="Q7" s="7"/>
    </row>
    <row r="8" spans="1:17" x14ac:dyDescent="0.25">
      <c r="B8" t="s">
        <v>22</v>
      </c>
      <c r="C8" t="s">
        <v>128</v>
      </c>
      <c r="E8" s="7"/>
      <c r="F8" s="3">
        <f t="shared" si="2"/>
        <v>8.9340555555555987</v>
      </c>
      <c r="G8" s="3">
        <f t="shared" si="0"/>
        <v>-32.697505999999997</v>
      </c>
      <c r="J8" t="s">
        <v>22</v>
      </c>
      <c r="K8" t="s">
        <v>128</v>
      </c>
      <c r="M8" s="7"/>
      <c r="N8" s="3">
        <f t="shared" si="3"/>
        <v>8.9340555555555987</v>
      </c>
      <c r="O8" s="3">
        <f t="shared" si="1"/>
        <v>-32.890270000000001</v>
      </c>
      <c r="Q8" s="7"/>
    </row>
    <row r="9" spans="1:17" x14ac:dyDescent="0.25">
      <c r="B9">
        <v>6591000000</v>
      </c>
      <c r="C9">
        <v>-6.6266560999999999</v>
      </c>
      <c r="E9" s="7"/>
      <c r="F9" s="3">
        <f t="shared" si="2"/>
        <v>9.879111111111099</v>
      </c>
      <c r="G9" s="3">
        <f t="shared" si="0"/>
        <v>-30.314838000000002</v>
      </c>
      <c r="J9">
        <v>6591000000</v>
      </c>
      <c r="K9">
        <v>-8.2602586999999996</v>
      </c>
      <c r="M9" s="7"/>
      <c r="N9" s="3">
        <f t="shared" si="3"/>
        <v>9.879111111111099</v>
      </c>
      <c r="O9" s="3">
        <f t="shared" si="1"/>
        <v>-34.762160999999999</v>
      </c>
      <c r="Q9" s="7"/>
    </row>
    <row r="10" spans="1:17" x14ac:dyDescent="0.25">
      <c r="B10">
        <v>7613722222.2222004</v>
      </c>
      <c r="C10">
        <v>-7.0777092000000001</v>
      </c>
      <c r="E10" s="7"/>
      <c r="F10" s="3">
        <f t="shared" si="2"/>
        <v>10.824166666667001</v>
      </c>
      <c r="G10" s="3">
        <f t="shared" si="0"/>
        <v>-29.78706</v>
      </c>
      <c r="J10">
        <v>7613722222.2222004</v>
      </c>
      <c r="K10">
        <v>-8.6738558000000001</v>
      </c>
      <c r="M10" s="7"/>
      <c r="N10" s="3">
        <f t="shared" si="3"/>
        <v>10.824166666667001</v>
      </c>
      <c r="O10" s="3">
        <f t="shared" si="1"/>
        <v>-37.165733000000003</v>
      </c>
      <c r="Q10" s="7"/>
    </row>
    <row r="11" spans="1:17" x14ac:dyDescent="0.25">
      <c r="B11">
        <v>8636444444.4444008</v>
      </c>
      <c r="C11">
        <v>-6.7323960999999999</v>
      </c>
      <c r="E11" s="7"/>
      <c r="F11" s="3">
        <f t="shared" si="2"/>
        <v>11.769222222222</v>
      </c>
      <c r="G11" s="3">
        <f t="shared" si="0"/>
        <v>-30.270878</v>
      </c>
      <c r="J11">
        <v>8636444444.4444008</v>
      </c>
      <c r="K11">
        <v>-8.3103379999999998</v>
      </c>
      <c r="M11" s="7"/>
      <c r="N11" s="3">
        <f t="shared" si="3"/>
        <v>11.769222222222</v>
      </c>
      <c r="O11" s="3">
        <f t="shared" si="1"/>
        <v>-37.391891000000001</v>
      </c>
      <c r="Q11" s="7"/>
    </row>
    <row r="12" spans="1:17" x14ac:dyDescent="0.25">
      <c r="B12">
        <v>9659166666.6667004</v>
      </c>
      <c r="C12">
        <v>-6.7643218000000003</v>
      </c>
      <c r="E12" s="7"/>
      <c r="F12" s="3">
        <f t="shared" si="2"/>
        <v>12.714277777777999</v>
      </c>
      <c r="G12" s="3">
        <f t="shared" si="0"/>
        <v>-29.401624999999999</v>
      </c>
      <c r="J12">
        <v>9659166666.6667004</v>
      </c>
      <c r="K12">
        <v>-8.4262428000000007</v>
      </c>
      <c r="M12" s="7"/>
      <c r="N12" s="3">
        <f t="shared" si="3"/>
        <v>12.714277777777999</v>
      </c>
      <c r="O12" s="3">
        <f t="shared" si="1"/>
        <v>-35.385894999999998</v>
      </c>
      <c r="Q12" s="7"/>
    </row>
    <row r="13" spans="1:17" x14ac:dyDescent="0.25">
      <c r="B13">
        <v>10681888888.889</v>
      </c>
      <c r="C13">
        <v>-6.4511589999999996</v>
      </c>
      <c r="E13" s="7"/>
      <c r="F13" s="3">
        <f t="shared" si="2"/>
        <v>13.659333333333</v>
      </c>
      <c r="G13" s="3">
        <f t="shared" si="0"/>
        <v>-28.331675000000001</v>
      </c>
      <c r="J13">
        <v>10681888888.889</v>
      </c>
      <c r="K13">
        <v>-8.1438313000000004</v>
      </c>
      <c r="M13" s="7"/>
      <c r="N13" s="3">
        <f t="shared" si="3"/>
        <v>13.659333333333</v>
      </c>
      <c r="O13" s="3">
        <f t="shared" si="1"/>
        <v>-32.794716000000001</v>
      </c>
      <c r="Q13" s="7"/>
    </row>
    <row r="14" spans="1:17" x14ac:dyDescent="0.25">
      <c r="B14">
        <v>11704611111.111</v>
      </c>
      <c r="C14">
        <v>-6.9164963000000004</v>
      </c>
      <c r="E14" s="7"/>
      <c r="F14" s="3">
        <f t="shared" si="2"/>
        <v>14.604388888889</v>
      </c>
      <c r="G14" s="3">
        <f t="shared" si="0"/>
        <v>-28.99004</v>
      </c>
      <c r="J14">
        <v>11704611111.111</v>
      </c>
      <c r="K14">
        <v>-8.5220537000000007</v>
      </c>
      <c r="M14" s="7"/>
      <c r="N14" s="3">
        <f t="shared" si="3"/>
        <v>14.604388888889</v>
      </c>
      <c r="O14" s="3">
        <f t="shared" si="1"/>
        <v>-34.677208</v>
      </c>
      <c r="Q14" s="7"/>
    </row>
    <row r="15" spans="1:17" x14ac:dyDescent="0.25">
      <c r="B15">
        <v>12727333333.333</v>
      </c>
      <c r="C15">
        <v>-7.3735600000000003</v>
      </c>
      <c r="E15" s="7"/>
      <c r="F15" s="3">
        <f t="shared" si="2"/>
        <v>15.549444444444001</v>
      </c>
      <c r="G15" s="3">
        <f t="shared" si="0"/>
        <v>-27.048808999999999</v>
      </c>
      <c r="J15">
        <v>12727333333.333</v>
      </c>
      <c r="K15">
        <v>-8.8210125000000001</v>
      </c>
      <c r="M15" s="7"/>
      <c r="N15" s="3">
        <f t="shared" si="3"/>
        <v>15.549444444444001</v>
      </c>
      <c r="O15" s="3">
        <f t="shared" si="1"/>
        <v>-36.99062</v>
      </c>
      <c r="Q15" s="7"/>
    </row>
    <row r="16" spans="1:17" x14ac:dyDescent="0.25">
      <c r="B16">
        <v>13750055555.556</v>
      </c>
      <c r="C16">
        <v>-7.6256351000000002</v>
      </c>
      <c r="E16" s="7"/>
      <c r="F16" s="3">
        <f t="shared" si="2"/>
        <v>16.494499999999999</v>
      </c>
      <c r="G16" s="3">
        <f t="shared" si="0"/>
        <v>-27.315683</v>
      </c>
      <c r="J16">
        <v>13750055555.556</v>
      </c>
      <c r="K16">
        <v>-8.7081757</v>
      </c>
      <c r="M16" s="7"/>
      <c r="N16" s="3">
        <f t="shared" si="3"/>
        <v>16.494499999999999</v>
      </c>
      <c r="O16" s="3">
        <f t="shared" si="1"/>
        <v>-38.521113999999997</v>
      </c>
      <c r="Q16" s="7"/>
    </row>
    <row r="17" spans="2:17" x14ac:dyDescent="0.25">
      <c r="B17">
        <v>14772777777.778</v>
      </c>
      <c r="C17">
        <v>-7.9423199000000002</v>
      </c>
      <c r="E17" s="7"/>
      <c r="F17" s="3">
        <f t="shared" si="2"/>
        <v>17.439555555555998</v>
      </c>
      <c r="G17" s="3">
        <f t="shared" si="0"/>
        <v>-28.652560999999999</v>
      </c>
      <c r="J17">
        <v>14772777777.778</v>
      </c>
      <c r="K17">
        <v>-8.7271671000000008</v>
      </c>
      <c r="M17" s="7"/>
      <c r="N17" s="3">
        <f t="shared" si="3"/>
        <v>17.439555555555998</v>
      </c>
      <c r="O17" s="3">
        <f t="shared" si="1"/>
        <v>-38.479953999999999</v>
      </c>
      <c r="Q17" s="7"/>
    </row>
    <row r="18" spans="2:17" x14ac:dyDescent="0.25">
      <c r="B18">
        <v>15795500000</v>
      </c>
      <c r="C18">
        <v>-7.8728337000000002</v>
      </c>
      <c r="E18" s="7"/>
      <c r="F18" s="3">
        <f t="shared" si="2"/>
        <v>18.384611111110999</v>
      </c>
      <c r="G18" s="3">
        <f t="shared" si="0"/>
        <v>-31.358280000000001</v>
      </c>
      <c r="J18">
        <v>15795500000</v>
      </c>
      <c r="K18">
        <v>-8.6934395000000002</v>
      </c>
      <c r="M18" s="7"/>
      <c r="N18" s="3">
        <f t="shared" si="3"/>
        <v>18.384611111110999</v>
      </c>
      <c r="O18" s="3">
        <f t="shared" si="1"/>
        <v>-36.837200000000003</v>
      </c>
      <c r="Q18" s="7"/>
    </row>
    <row r="19" spans="2:17" x14ac:dyDescent="0.25">
      <c r="B19">
        <v>16818222222.222</v>
      </c>
      <c r="C19">
        <v>-7.8905944999999997</v>
      </c>
      <c r="E19" s="7"/>
      <c r="F19" s="3">
        <f t="shared" si="2"/>
        <v>19.329666666666999</v>
      </c>
      <c r="G19" s="3">
        <f t="shared" si="0"/>
        <v>-35.842658999999998</v>
      </c>
      <c r="J19">
        <v>16818222222.222</v>
      </c>
      <c r="K19">
        <v>-8.75488</v>
      </c>
      <c r="M19" s="7"/>
      <c r="N19" s="3">
        <f t="shared" si="3"/>
        <v>19.329666666666999</v>
      </c>
      <c r="O19" s="3">
        <f t="shared" si="1"/>
        <v>-35.621169999999999</v>
      </c>
      <c r="Q19" s="7"/>
    </row>
    <row r="20" spans="2:17" x14ac:dyDescent="0.25">
      <c r="B20">
        <v>17840944444.444</v>
      </c>
      <c r="C20">
        <v>-8.1766404999999995</v>
      </c>
      <c r="E20" s="7"/>
      <c r="F20" s="3">
        <f t="shared" si="2"/>
        <v>20.274722222222</v>
      </c>
      <c r="G20" s="3">
        <f t="shared" si="0"/>
        <v>-34.510188999999997</v>
      </c>
      <c r="J20">
        <v>17840944444.444</v>
      </c>
      <c r="K20">
        <v>-8.9639977999999996</v>
      </c>
      <c r="M20" s="7"/>
      <c r="N20" s="3">
        <f t="shared" si="3"/>
        <v>20.274722222222</v>
      </c>
      <c r="O20" s="3">
        <f t="shared" si="1"/>
        <v>-35.001342999999999</v>
      </c>
      <c r="Q20" s="7"/>
    </row>
    <row r="21" spans="2:17" x14ac:dyDescent="0.25">
      <c r="B21">
        <v>18863666666.667</v>
      </c>
      <c r="C21">
        <v>-8.3828697000000005</v>
      </c>
      <c r="E21" s="7"/>
      <c r="F21" s="3">
        <f t="shared" si="2"/>
        <v>21.219777777777999</v>
      </c>
      <c r="G21" s="3">
        <f t="shared" si="0"/>
        <v>-32.175373</v>
      </c>
      <c r="J21">
        <v>18863666666.667</v>
      </c>
      <c r="K21">
        <v>-9.2900410000000004</v>
      </c>
      <c r="M21" s="7"/>
      <c r="N21" s="3">
        <f t="shared" si="3"/>
        <v>21.219777777777999</v>
      </c>
      <c r="O21" s="3">
        <f t="shared" si="1"/>
        <v>-33.603886000000003</v>
      </c>
      <c r="Q21" s="7"/>
    </row>
    <row r="22" spans="2:17" x14ac:dyDescent="0.25">
      <c r="B22">
        <v>19886388888.889</v>
      </c>
      <c r="C22">
        <v>-8.2118845</v>
      </c>
      <c r="E22" s="7"/>
      <c r="F22" s="3">
        <f t="shared" si="2"/>
        <v>22.164833333333</v>
      </c>
      <c r="G22" s="3">
        <f t="shared" si="0"/>
        <v>-29.732562999999999</v>
      </c>
      <c r="J22">
        <v>19886388888.889</v>
      </c>
      <c r="K22">
        <v>-9.1870556000000008</v>
      </c>
      <c r="M22" s="7"/>
      <c r="N22" s="3">
        <f t="shared" si="3"/>
        <v>22.164833333333</v>
      </c>
      <c r="O22" s="3">
        <f t="shared" si="1"/>
        <v>-33.662776999999998</v>
      </c>
      <c r="Q22" s="7"/>
    </row>
    <row r="23" spans="2:17" x14ac:dyDescent="0.25">
      <c r="B23">
        <v>20909111111.111</v>
      </c>
      <c r="C23">
        <v>-8.0988521999999996</v>
      </c>
      <c r="E23" s="7"/>
      <c r="F23" s="3">
        <f t="shared" si="2"/>
        <v>23.109888888889</v>
      </c>
      <c r="G23" s="3">
        <f t="shared" si="0"/>
        <v>-27.814910999999999</v>
      </c>
      <c r="J23">
        <v>20909111111.111</v>
      </c>
      <c r="K23">
        <v>-9.0657425000000007</v>
      </c>
      <c r="M23" s="7"/>
      <c r="N23" s="3">
        <f t="shared" si="3"/>
        <v>23.109888888889</v>
      </c>
      <c r="O23" s="3">
        <f t="shared" si="1"/>
        <v>-32.900879000000003</v>
      </c>
      <c r="Q23" s="7"/>
    </row>
    <row r="24" spans="2:17" x14ac:dyDescent="0.25">
      <c r="B24">
        <v>21931833333.333</v>
      </c>
      <c r="C24">
        <v>-8.2201985999999998</v>
      </c>
      <c r="E24" s="7"/>
      <c r="F24" s="3">
        <f t="shared" si="2"/>
        <v>24.054944444444001</v>
      </c>
      <c r="G24" s="3">
        <f t="shared" si="0"/>
        <v>-30.241039000000001</v>
      </c>
      <c r="J24">
        <v>21931833333.333</v>
      </c>
      <c r="K24">
        <v>-9.1880959999999998</v>
      </c>
      <c r="M24" s="7"/>
      <c r="N24" s="3">
        <f t="shared" si="3"/>
        <v>24.054944444444001</v>
      </c>
      <c r="O24" s="3">
        <f t="shared" si="1"/>
        <v>-32.465282000000002</v>
      </c>
      <c r="Q24" s="7"/>
    </row>
    <row r="25" spans="2:17" x14ac:dyDescent="0.25">
      <c r="B25">
        <v>22954555555.556</v>
      </c>
      <c r="C25">
        <v>-8.6152639000000004</v>
      </c>
      <c r="E25" s="7"/>
      <c r="F25" s="3">
        <f t="shared" si="2"/>
        <v>25</v>
      </c>
      <c r="G25" s="3">
        <f t="shared" si="0"/>
        <v>-30.369931999999999</v>
      </c>
      <c r="J25">
        <v>22954555555.556</v>
      </c>
      <c r="K25">
        <v>-9.7578925999999999</v>
      </c>
      <c r="M25" s="7"/>
      <c r="N25" s="3">
        <f t="shared" si="3"/>
        <v>25</v>
      </c>
      <c r="O25" s="3">
        <f t="shared" si="1"/>
        <v>-36.608348999999997</v>
      </c>
      <c r="Q25" s="7"/>
    </row>
    <row r="26" spans="2:17" x14ac:dyDescent="0.25">
      <c r="B26">
        <v>23977277777.778</v>
      </c>
      <c r="C26">
        <v>-8.3743238000000009</v>
      </c>
      <c r="E26" s="7"/>
      <c r="F26" s="3" t="s">
        <v>26</v>
      </c>
      <c r="J26">
        <v>23977277777.778</v>
      </c>
      <c r="K26">
        <v>-10.418611</v>
      </c>
      <c r="M26" s="7"/>
      <c r="N26" s="3" t="s">
        <v>26</v>
      </c>
      <c r="Q26" s="7"/>
    </row>
    <row r="27" spans="2:17" x14ac:dyDescent="0.25">
      <c r="B27">
        <v>25000000000</v>
      </c>
      <c r="C27">
        <v>-8.3365402</v>
      </c>
      <c r="E27" s="7"/>
      <c r="J27">
        <v>25000000000</v>
      </c>
      <c r="K27">
        <v>-11.798769999999999</v>
      </c>
      <c r="M27" s="7"/>
      <c r="Q27" s="7"/>
    </row>
    <row r="28" spans="2:17" x14ac:dyDescent="0.25">
      <c r="B28" t="s">
        <v>26</v>
      </c>
      <c r="E28" s="7"/>
      <c r="J28" t="s">
        <v>26</v>
      </c>
      <c r="M28" s="7"/>
      <c r="Q28" s="7"/>
    </row>
    <row r="29" spans="2:17" x14ac:dyDescent="0.25">
      <c r="E29" s="7"/>
      <c r="F29" s="3" t="s">
        <v>27</v>
      </c>
      <c r="M29" s="7"/>
      <c r="N29" s="3" t="s">
        <v>27</v>
      </c>
      <c r="Q29" s="7"/>
    </row>
    <row r="30" spans="2:17" ht="15.75" x14ac:dyDescent="0.25">
      <c r="E30" s="7"/>
      <c r="F30" s="3" t="s">
        <v>22</v>
      </c>
      <c r="G30" s="3" t="str">
        <f t="shared" ref="G30:G49" si="4">D56</f>
        <v>1Rx3L dBc Log Mag(dB)</v>
      </c>
      <c r="H30" s="26">
        <v>1</v>
      </c>
      <c r="M30" s="7"/>
      <c r="N30" s="3" t="s">
        <v>22</v>
      </c>
      <c r="O30" s="3" t="str">
        <f t="shared" ref="O30:O49" si="5">L56</f>
        <v>1Rx3L dBc Log Mag(dB)</v>
      </c>
      <c r="P30" s="26">
        <v>1</v>
      </c>
      <c r="Q30" s="7"/>
    </row>
    <row r="31" spans="2:17" ht="15.75" x14ac:dyDescent="0.25">
      <c r="B31" t="s">
        <v>20</v>
      </c>
      <c r="E31" s="7"/>
      <c r="F31" s="3">
        <f t="shared" ref="F31:F49" si="6">B57/1000000000</f>
        <v>13.489000000000001</v>
      </c>
      <c r="G31" s="3">
        <f t="shared" si="4"/>
        <v>-17.496621999999999</v>
      </c>
      <c r="H31" s="27">
        <f>ABS(AVERAGE(G31:G49)-(H30-1)*5)</f>
        <v>13.223457668421053</v>
      </c>
      <c r="J31" t="s">
        <v>20</v>
      </c>
      <c r="M31" s="7"/>
      <c r="N31" s="3">
        <f t="shared" ref="N31:N49" si="7">J57/1000000000</f>
        <v>13.489000000000001</v>
      </c>
      <c r="O31" s="3">
        <f t="shared" si="5"/>
        <v>-19.454986999999999</v>
      </c>
      <c r="P31" s="27">
        <f>ABS(AVERAGE(O31:O49)-(P30-1)*5)</f>
        <v>12.272946610526315</v>
      </c>
      <c r="Q31" s="7"/>
    </row>
    <row r="32" spans="2:17" x14ac:dyDescent="0.25">
      <c r="B32" t="s">
        <v>22</v>
      </c>
      <c r="C32" t="s">
        <v>144</v>
      </c>
      <c r="D32" t="s">
        <v>38</v>
      </c>
      <c r="E32" s="7"/>
      <c r="F32" s="3">
        <f t="shared" si="6"/>
        <v>14.128500000000001</v>
      </c>
      <c r="G32" s="3">
        <f t="shared" si="4"/>
        <v>-19.867474000000001</v>
      </c>
      <c r="J32" t="s">
        <v>22</v>
      </c>
      <c r="K32" t="s">
        <v>144</v>
      </c>
      <c r="L32" t="s">
        <v>38</v>
      </c>
      <c r="M32" s="7"/>
      <c r="N32" s="3">
        <f t="shared" si="7"/>
        <v>14.128500000000001</v>
      </c>
      <c r="O32" s="3">
        <f t="shared" si="5"/>
        <v>-18.606068</v>
      </c>
      <c r="Q32" s="7"/>
    </row>
    <row r="33" spans="2:17" x14ac:dyDescent="0.25">
      <c r="B33">
        <v>7989000000</v>
      </c>
      <c r="C33">
        <v>-43.283904999999997</v>
      </c>
      <c r="D33">
        <v>-36.657249</v>
      </c>
      <c r="E33" s="7"/>
      <c r="F33" s="3">
        <f t="shared" si="6"/>
        <v>14.768000000000001</v>
      </c>
      <c r="G33" s="3">
        <f t="shared" si="4"/>
        <v>-19.319348999999999</v>
      </c>
      <c r="J33">
        <v>7989000000</v>
      </c>
      <c r="K33">
        <v>-41.702331999999998</v>
      </c>
      <c r="L33">
        <v>-33.442073999999998</v>
      </c>
      <c r="M33" s="7"/>
      <c r="N33" s="3">
        <f t="shared" si="7"/>
        <v>14.768000000000001</v>
      </c>
      <c r="O33" s="3">
        <f t="shared" si="5"/>
        <v>-15.42231</v>
      </c>
      <c r="Q33" s="7"/>
    </row>
    <row r="34" spans="2:17" x14ac:dyDescent="0.25">
      <c r="B34">
        <v>8934055555.5555992</v>
      </c>
      <c r="C34">
        <v>-39.775215000000003</v>
      </c>
      <c r="D34">
        <v>-32.697505999999997</v>
      </c>
      <c r="E34" s="7"/>
      <c r="F34" s="3">
        <f t="shared" si="6"/>
        <v>15.407500000000001</v>
      </c>
      <c r="G34" s="3">
        <f t="shared" si="4"/>
        <v>-23.308603000000002</v>
      </c>
      <c r="J34">
        <v>8934055555.5555992</v>
      </c>
      <c r="K34">
        <v>-41.564129000000001</v>
      </c>
      <c r="L34">
        <v>-32.890270000000001</v>
      </c>
      <c r="M34" s="7"/>
      <c r="N34" s="3">
        <f t="shared" si="7"/>
        <v>15.407500000000001</v>
      </c>
      <c r="O34" s="3">
        <f t="shared" si="5"/>
        <v>-17.998100000000001</v>
      </c>
      <c r="Q34" s="7"/>
    </row>
    <row r="35" spans="2:17" x14ac:dyDescent="0.25">
      <c r="B35">
        <v>9879111111.1110992</v>
      </c>
      <c r="C35">
        <v>-37.047234000000003</v>
      </c>
      <c r="D35">
        <v>-30.314838000000002</v>
      </c>
      <c r="E35" s="7"/>
      <c r="F35" s="3">
        <f t="shared" si="6"/>
        <v>16.047000000000001</v>
      </c>
      <c r="G35" s="3">
        <f t="shared" si="4"/>
        <v>-18.418585</v>
      </c>
      <c r="J35">
        <v>9879111111.1110992</v>
      </c>
      <c r="K35">
        <v>-43.072498000000003</v>
      </c>
      <c r="L35">
        <v>-34.762160999999999</v>
      </c>
      <c r="M35" s="7"/>
      <c r="N35" s="3">
        <f t="shared" si="7"/>
        <v>16.047000000000001</v>
      </c>
      <c r="O35" s="3">
        <f t="shared" si="5"/>
        <v>-16.140979999999999</v>
      </c>
      <c r="Q35" s="7"/>
    </row>
    <row r="36" spans="2:17" x14ac:dyDescent="0.25">
      <c r="B36">
        <v>10824166666.667</v>
      </c>
      <c r="C36">
        <v>-36.551380000000002</v>
      </c>
      <c r="D36">
        <v>-29.78706</v>
      </c>
      <c r="E36" s="7"/>
      <c r="F36" s="3">
        <f t="shared" si="6"/>
        <v>16.686499999999999</v>
      </c>
      <c r="G36" s="3">
        <f t="shared" si="4"/>
        <v>-17.268287999999998</v>
      </c>
      <c r="J36">
        <v>10824166666.667</v>
      </c>
      <c r="K36">
        <v>-45.591976000000003</v>
      </c>
      <c r="L36">
        <v>-37.165733000000003</v>
      </c>
      <c r="M36" s="7"/>
      <c r="N36" s="3">
        <f t="shared" si="7"/>
        <v>16.686499999999999</v>
      </c>
      <c r="O36" s="3">
        <f t="shared" si="5"/>
        <v>-16.473234000000001</v>
      </c>
      <c r="Q36" s="7"/>
    </row>
    <row r="37" spans="2:17" x14ac:dyDescent="0.25">
      <c r="B37">
        <v>11769222222.222</v>
      </c>
      <c r="C37">
        <v>-36.722037999999998</v>
      </c>
      <c r="D37">
        <v>-30.270878</v>
      </c>
      <c r="E37" s="7"/>
      <c r="F37" s="3">
        <f t="shared" si="6"/>
        <v>17.326000000000001</v>
      </c>
      <c r="G37" s="3">
        <f t="shared" si="4"/>
        <v>-14.038157999999999</v>
      </c>
      <c r="J37">
        <v>11769222222.222</v>
      </c>
      <c r="K37">
        <v>-45.535724999999999</v>
      </c>
      <c r="L37">
        <v>-37.391891000000001</v>
      </c>
      <c r="M37" s="7"/>
      <c r="N37" s="3">
        <f t="shared" si="7"/>
        <v>17.326000000000001</v>
      </c>
      <c r="O37" s="3">
        <f t="shared" si="5"/>
        <v>-12.915725999999999</v>
      </c>
      <c r="Q37" s="7"/>
    </row>
    <row r="38" spans="2:17" x14ac:dyDescent="0.25">
      <c r="B38">
        <v>12714277777.778</v>
      </c>
      <c r="C38">
        <v>-36.318123</v>
      </c>
      <c r="D38">
        <v>-29.401624999999999</v>
      </c>
      <c r="E38" s="7"/>
      <c r="F38" s="3">
        <f t="shared" si="6"/>
        <v>17.965499999999999</v>
      </c>
      <c r="G38" s="3">
        <f t="shared" si="4"/>
        <v>-11.43153</v>
      </c>
      <c r="J38">
        <v>12714277777.778</v>
      </c>
      <c r="K38">
        <v>-43.907950999999997</v>
      </c>
      <c r="L38">
        <v>-35.385894999999998</v>
      </c>
      <c r="M38" s="7"/>
      <c r="N38" s="3">
        <f t="shared" si="7"/>
        <v>17.965499999999999</v>
      </c>
      <c r="O38" s="3">
        <f t="shared" si="5"/>
        <v>-10.725501</v>
      </c>
      <c r="Q38" s="7"/>
    </row>
    <row r="39" spans="2:17" x14ac:dyDescent="0.25">
      <c r="B39">
        <v>13659333333.333</v>
      </c>
      <c r="C39">
        <v>-35.705235000000002</v>
      </c>
      <c r="D39">
        <v>-28.331675000000001</v>
      </c>
      <c r="E39" s="7"/>
      <c r="F39" s="3">
        <f t="shared" si="6"/>
        <v>18.605</v>
      </c>
      <c r="G39" s="3">
        <f t="shared" si="4"/>
        <v>-10.072760000000001</v>
      </c>
      <c r="J39">
        <v>13659333333.333</v>
      </c>
      <c r="K39">
        <v>-41.615726000000002</v>
      </c>
      <c r="L39">
        <v>-32.794716000000001</v>
      </c>
      <c r="M39" s="7"/>
      <c r="N39" s="3">
        <f t="shared" si="7"/>
        <v>18.605</v>
      </c>
      <c r="O39" s="3">
        <f t="shared" si="5"/>
        <v>-9.8171329000000007</v>
      </c>
      <c r="Q39" s="7"/>
    </row>
    <row r="40" spans="2:17" x14ac:dyDescent="0.25">
      <c r="B40">
        <v>14604388888.889</v>
      </c>
      <c r="C40">
        <v>-36.615676999999998</v>
      </c>
      <c r="D40">
        <v>-28.99004</v>
      </c>
      <c r="E40" s="7"/>
      <c r="F40" s="3">
        <f t="shared" si="6"/>
        <v>19.244499999999999</v>
      </c>
      <c r="G40" s="3">
        <f t="shared" si="4"/>
        <v>-9.9622688000000004</v>
      </c>
      <c r="J40">
        <v>14604388888.889</v>
      </c>
      <c r="K40">
        <v>-43.385384000000002</v>
      </c>
      <c r="L40">
        <v>-34.677208</v>
      </c>
      <c r="M40" s="7"/>
      <c r="N40" s="3">
        <f t="shared" si="7"/>
        <v>19.244499999999999</v>
      </c>
      <c r="O40" s="3">
        <f t="shared" si="5"/>
        <v>-9.2285442</v>
      </c>
      <c r="Q40" s="7"/>
    </row>
    <row r="41" spans="2:17" x14ac:dyDescent="0.25">
      <c r="B41">
        <v>15549444444.444</v>
      </c>
      <c r="C41">
        <v>-34.991131000000003</v>
      </c>
      <c r="D41">
        <v>-27.048808999999999</v>
      </c>
      <c r="E41" s="7"/>
      <c r="F41" s="3">
        <f t="shared" si="6"/>
        <v>19.884</v>
      </c>
      <c r="G41" s="3">
        <f t="shared" si="4"/>
        <v>-9.5449132999999993</v>
      </c>
      <c r="J41">
        <v>15549444444.444</v>
      </c>
      <c r="K41">
        <v>-45.717789000000003</v>
      </c>
      <c r="L41">
        <v>-36.99062</v>
      </c>
      <c r="M41" s="7"/>
      <c r="N41" s="3">
        <f t="shared" si="7"/>
        <v>19.884</v>
      </c>
      <c r="O41" s="3">
        <f t="shared" si="5"/>
        <v>-9.0359735000000008</v>
      </c>
      <c r="Q41" s="7"/>
    </row>
    <row r="42" spans="2:17" x14ac:dyDescent="0.25">
      <c r="B42">
        <v>16494500000</v>
      </c>
      <c r="C42">
        <v>-35.188518999999999</v>
      </c>
      <c r="D42">
        <v>-27.315683</v>
      </c>
      <c r="E42" s="7"/>
      <c r="F42" s="3">
        <f t="shared" si="6"/>
        <v>20.523499999999999</v>
      </c>
      <c r="G42" s="3">
        <f t="shared" si="4"/>
        <v>-9.8239841000000006</v>
      </c>
      <c r="J42">
        <v>16494500000</v>
      </c>
      <c r="K42">
        <v>-47.214554</v>
      </c>
      <c r="L42">
        <v>-38.521113999999997</v>
      </c>
      <c r="M42" s="7"/>
      <c r="N42" s="3">
        <f t="shared" si="7"/>
        <v>20.523499999999999</v>
      </c>
      <c r="O42" s="3">
        <f t="shared" si="5"/>
        <v>-8.6171597999999996</v>
      </c>
      <c r="Q42" s="7"/>
    </row>
    <row r="43" spans="2:17" x14ac:dyDescent="0.25">
      <c r="B43">
        <v>17439555555.556</v>
      </c>
      <c r="C43">
        <v>-36.543156000000003</v>
      </c>
      <c r="D43">
        <v>-28.652560999999999</v>
      </c>
      <c r="E43" s="7"/>
      <c r="F43" s="3">
        <f t="shared" si="6"/>
        <v>21.163</v>
      </c>
      <c r="G43" s="3">
        <f t="shared" si="4"/>
        <v>-9.9072064999999991</v>
      </c>
      <c r="J43">
        <v>17439555555.556</v>
      </c>
      <c r="K43">
        <v>-47.234836999999999</v>
      </c>
      <c r="L43">
        <v>-38.479953999999999</v>
      </c>
      <c r="M43" s="7"/>
      <c r="N43" s="3">
        <f t="shared" si="7"/>
        <v>21.163</v>
      </c>
      <c r="O43" s="3">
        <f t="shared" si="5"/>
        <v>-8.2272538999999991</v>
      </c>
      <c r="Q43" s="7"/>
    </row>
    <row r="44" spans="2:17" x14ac:dyDescent="0.25">
      <c r="B44">
        <v>18384611111.111</v>
      </c>
      <c r="C44">
        <v>-39.534923999999997</v>
      </c>
      <c r="D44">
        <v>-31.358280000000001</v>
      </c>
      <c r="E44" s="7"/>
      <c r="F44" s="3">
        <f t="shared" si="6"/>
        <v>21.802499999999998</v>
      </c>
      <c r="G44" s="3">
        <f t="shared" si="4"/>
        <v>-10.504742</v>
      </c>
      <c r="J44">
        <v>18384611111.111</v>
      </c>
      <c r="K44">
        <v>-45.801197000000002</v>
      </c>
      <c r="L44">
        <v>-36.837200000000003</v>
      </c>
      <c r="M44" s="7"/>
      <c r="N44" s="3">
        <f t="shared" si="7"/>
        <v>21.802499999999998</v>
      </c>
      <c r="O44" s="3">
        <f t="shared" si="5"/>
        <v>-8.2481813000000006</v>
      </c>
      <c r="Q44" s="7"/>
    </row>
    <row r="45" spans="2:17" x14ac:dyDescent="0.25">
      <c r="B45">
        <v>19329666666.667</v>
      </c>
      <c r="C45">
        <v>-44.225529000000002</v>
      </c>
      <c r="D45">
        <v>-35.842658999999998</v>
      </c>
      <c r="E45" s="7"/>
      <c r="F45" s="3">
        <f t="shared" si="6"/>
        <v>22.442</v>
      </c>
      <c r="G45" s="3">
        <f t="shared" si="4"/>
        <v>-10.535515999999999</v>
      </c>
      <c r="J45">
        <v>19329666666.667</v>
      </c>
      <c r="K45">
        <v>-44.911212999999996</v>
      </c>
      <c r="L45">
        <v>-35.621169999999999</v>
      </c>
      <c r="M45" s="7"/>
      <c r="N45" s="3">
        <f t="shared" si="7"/>
        <v>22.442</v>
      </c>
      <c r="O45" s="3">
        <f t="shared" si="5"/>
        <v>-8.6752958000000007</v>
      </c>
      <c r="Q45" s="7"/>
    </row>
    <row r="46" spans="2:17" x14ac:dyDescent="0.25">
      <c r="B46">
        <v>20274722222.222</v>
      </c>
      <c r="C46">
        <v>-42.722076000000001</v>
      </c>
      <c r="D46">
        <v>-34.510188999999997</v>
      </c>
      <c r="E46" s="7"/>
      <c r="F46" s="3">
        <f t="shared" si="6"/>
        <v>23.081499999999998</v>
      </c>
      <c r="G46" s="3">
        <f t="shared" si="4"/>
        <v>-9.7770223999999999</v>
      </c>
      <c r="J46">
        <v>20274722222.222</v>
      </c>
      <c r="K46">
        <v>-44.188400000000001</v>
      </c>
      <c r="L46">
        <v>-35.001342999999999</v>
      </c>
      <c r="M46" s="7"/>
      <c r="N46" s="3">
        <f t="shared" si="7"/>
        <v>23.081499999999998</v>
      </c>
      <c r="O46" s="3">
        <f t="shared" si="5"/>
        <v>-9.3238591999999993</v>
      </c>
      <c r="Q46" s="7"/>
    </row>
    <row r="47" spans="2:17" x14ac:dyDescent="0.25">
      <c r="B47">
        <v>21219777777.778</v>
      </c>
      <c r="C47">
        <v>-40.274227000000003</v>
      </c>
      <c r="D47">
        <v>-32.175373</v>
      </c>
      <c r="E47" s="7"/>
      <c r="F47" s="3">
        <f t="shared" si="6"/>
        <v>23.721</v>
      </c>
      <c r="G47" s="3">
        <f t="shared" si="4"/>
        <v>-8.9489660000000004</v>
      </c>
      <c r="J47">
        <v>21219777777.778</v>
      </c>
      <c r="K47">
        <v>-42.669628000000003</v>
      </c>
      <c r="L47">
        <v>-33.603886000000003</v>
      </c>
      <c r="M47" s="7"/>
      <c r="N47" s="3">
        <f t="shared" si="7"/>
        <v>23.721</v>
      </c>
      <c r="O47" s="3">
        <f t="shared" si="5"/>
        <v>-10.238460999999999</v>
      </c>
      <c r="Q47" s="7"/>
    </row>
    <row r="48" spans="2:17" x14ac:dyDescent="0.25">
      <c r="B48">
        <v>22164833333.333</v>
      </c>
      <c r="C48">
        <v>-37.952762999999997</v>
      </c>
      <c r="D48">
        <v>-29.732562999999999</v>
      </c>
      <c r="E48" s="7"/>
      <c r="F48" s="3">
        <f t="shared" si="6"/>
        <v>24.360499999999998</v>
      </c>
      <c r="G48" s="3">
        <f t="shared" si="4"/>
        <v>-9.7734355999999991</v>
      </c>
      <c r="J48">
        <v>22164833333.333</v>
      </c>
      <c r="K48">
        <v>-42.850872000000003</v>
      </c>
      <c r="L48">
        <v>-33.662776999999998</v>
      </c>
      <c r="M48" s="7"/>
      <c r="N48" s="3">
        <f t="shared" si="7"/>
        <v>24.360499999999998</v>
      </c>
      <c r="O48" s="3">
        <f t="shared" si="5"/>
        <v>-11.53388</v>
      </c>
      <c r="Q48" s="7"/>
    </row>
    <row r="49" spans="2:17" x14ac:dyDescent="0.25">
      <c r="B49">
        <v>23109888888.889</v>
      </c>
      <c r="C49">
        <v>-36.430176000000003</v>
      </c>
      <c r="D49">
        <v>-27.814910999999999</v>
      </c>
      <c r="E49" s="7"/>
      <c r="F49" s="3">
        <f t="shared" si="6"/>
        <v>25</v>
      </c>
      <c r="G49" s="3">
        <f t="shared" si="4"/>
        <v>-11.246271999999999</v>
      </c>
      <c r="J49">
        <v>23109888888.889</v>
      </c>
      <c r="K49">
        <v>-42.658771999999999</v>
      </c>
      <c r="L49">
        <v>-32.900879000000003</v>
      </c>
      <c r="M49" s="7"/>
      <c r="N49" s="3">
        <f t="shared" si="7"/>
        <v>25</v>
      </c>
      <c r="O49" s="3">
        <f t="shared" si="5"/>
        <v>-12.503337999999999</v>
      </c>
      <c r="Q49" s="7"/>
    </row>
    <row r="50" spans="2:17" x14ac:dyDescent="0.25">
      <c r="B50">
        <v>24054944444.444</v>
      </c>
      <c r="C50">
        <v>-38.615364</v>
      </c>
      <c r="D50">
        <v>-30.241039000000001</v>
      </c>
      <c r="E50" s="7"/>
      <c r="F50" s="3" t="s">
        <v>26</v>
      </c>
      <c r="J50">
        <v>24054944444.444</v>
      </c>
      <c r="K50">
        <v>-42.883892000000003</v>
      </c>
      <c r="L50">
        <v>-32.465282000000002</v>
      </c>
      <c r="M50" s="7"/>
      <c r="N50" s="3" t="s">
        <v>26</v>
      </c>
      <c r="Q50" s="7"/>
    </row>
    <row r="51" spans="2:17" x14ac:dyDescent="0.25">
      <c r="B51">
        <v>25000000000</v>
      </c>
      <c r="C51">
        <v>-38.706474</v>
      </c>
      <c r="D51">
        <v>-30.369931999999999</v>
      </c>
      <c r="E51" s="7"/>
      <c r="J51">
        <v>25000000000</v>
      </c>
      <c r="K51">
        <v>-48.407119999999999</v>
      </c>
      <c r="L51">
        <v>-36.608348999999997</v>
      </c>
      <c r="M51" s="7"/>
      <c r="Q51" s="7"/>
    </row>
    <row r="52" spans="2:17" x14ac:dyDescent="0.25">
      <c r="B52" t="s">
        <v>26</v>
      </c>
      <c r="E52" s="5"/>
      <c r="J52" t="s">
        <v>26</v>
      </c>
      <c r="M52" s="5"/>
      <c r="Q52" s="5"/>
    </row>
    <row r="53" spans="2:17" x14ac:dyDescent="0.25">
      <c r="E53" s="5"/>
      <c r="F53" s="3" t="s">
        <v>29</v>
      </c>
      <c r="M53" s="5"/>
      <c r="N53" s="3" t="s">
        <v>29</v>
      </c>
      <c r="Q53" s="5"/>
    </row>
    <row r="54" spans="2:17" ht="15.75" x14ac:dyDescent="0.25">
      <c r="E54" s="5"/>
      <c r="F54" s="3" t="s">
        <v>22</v>
      </c>
      <c r="G54" s="3" t="str">
        <f t="shared" ref="G54:G73" si="8">D80</f>
        <v>1Rx4L dBc Log Mag(dB)</v>
      </c>
      <c r="H54" s="26">
        <v>1</v>
      </c>
      <c r="M54" s="5"/>
      <c r="N54" s="3" t="s">
        <v>22</v>
      </c>
      <c r="O54" s="3" t="str">
        <f t="shared" ref="O54:O73" si="9">L80</f>
        <v>1Rx4L dBc Log Mag(dB)</v>
      </c>
      <c r="P54" s="26">
        <v>1</v>
      </c>
      <c r="Q54" s="5"/>
    </row>
    <row r="55" spans="2:17" ht="15.75" x14ac:dyDescent="0.25">
      <c r="B55" t="s">
        <v>27</v>
      </c>
      <c r="E55" s="5"/>
      <c r="F55" s="3">
        <f t="shared" ref="F55:F73" si="10">B81/1000000000</f>
        <v>19.989000000000001</v>
      </c>
      <c r="G55" s="3">
        <f t="shared" si="8"/>
        <v>-35.403091000000003</v>
      </c>
      <c r="H55" s="27">
        <f>ABS(AVERAGE(G55:G73)-(H54-1)*5)</f>
        <v>36.018703157894734</v>
      </c>
      <c r="J55" t="s">
        <v>27</v>
      </c>
      <c r="M55" s="5"/>
      <c r="N55" s="3">
        <f t="shared" ref="N55:N73" si="11">J81/1000000000</f>
        <v>19.989000000000001</v>
      </c>
      <c r="O55" s="3">
        <f t="shared" si="9"/>
        <v>-51.101802999999997</v>
      </c>
      <c r="P55" s="27">
        <f>ABS(AVERAGE(O55:O73)-(P54-1)*5)</f>
        <v>42.816340105263158</v>
      </c>
      <c r="Q55" s="5"/>
    </row>
    <row r="56" spans="2:17" x14ac:dyDescent="0.25">
      <c r="B56" t="s">
        <v>22</v>
      </c>
      <c r="C56" t="s">
        <v>145</v>
      </c>
      <c r="D56" t="s">
        <v>39</v>
      </c>
      <c r="E56" s="5"/>
      <c r="F56" s="3">
        <f t="shared" si="10"/>
        <v>20.267388888888998</v>
      </c>
      <c r="G56" s="3">
        <f t="shared" si="8"/>
        <v>-34.753104999999998</v>
      </c>
      <c r="J56" t="s">
        <v>22</v>
      </c>
      <c r="K56" t="s">
        <v>145</v>
      </c>
      <c r="L56" t="s">
        <v>39</v>
      </c>
      <c r="M56" s="5"/>
      <c r="N56" s="3">
        <f t="shared" si="11"/>
        <v>20.267388888888998</v>
      </c>
      <c r="O56" s="3">
        <f t="shared" si="9"/>
        <v>-49.282744999999998</v>
      </c>
      <c r="Q56" s="5"/>
    </row>
    <row r="57" spans="2:17" x14ac:dyDescent="0.25">
      <c r="B57">
        <v>13489000000</v>
      </c>
      <c r="C57">
        <v>-24.123280000000001</v>
      </c>
      <c r="D57">
        <v>-17.496621999999999</v>
      </c>
      <c r="E57" s="5"/>
      <c r="F57" s="3">
        <f t="shared" si="10"/>
        <v>20.545777777778</v>
      </c>
      <c r="G57" s="3">
        <f t="shared" si="8"/>
        <v>-40.588154000000003</v>
      </c>
      <c r="J57">
        <v>13489000000</v>
      </c>
      <c r="K57">
        <v>-27.715243999999998</v>
      </c>
      <c r="L57">
        <v>-19.454986999999999</v>
      </c>
      <c r="M57" s="5"/>
      <c r="N57" s="3">
        <f t="shared" si="11"/>
        <v>20.545777777778</v>
      </c>
      <c r="O57" s="3">
        <f t="shared" si="9"/>
        <v>-47.974628000000003</v>
      </c>
      <c r="Q57" s="5"/>
    </row>
    <row r="58" spans="2:17" x14ac:dyDescent="0.25">
      <c r="B58">
        <v>14128500000</v>
      </c>
      <c r="C58">
        <v>-26.945183</v>
      </c>
      <c r="D58">
        <v>-19.867474000000001</v>
      </c>
      <c r="E58" s="5"/>
      <c r="F58" s="3">
        <f t="shared" si="10"/>
        <v>20.824166666667001</v>
      </c>
      <c r="G58" s="3">
        <f t="shared" si="8"/>
        <v>-33.771186999999998</v>
      </c>
      <c r="J58">
        <v>14128500000</v>
      </c>
      <c r="K58">
        <v>-27.279921999999999</v>
      </c>
      <c r="L58">
        <v>-18.606068</v>
      </c>
      <c r="M58" s="5"/>
      <c r="N58" s="3">
        <f t="shared" si="11"/>
        <v>20.824166666667001</v>
      </c>
      <c r="O58" s="3">
        <f t="shared" si="9"/>
        <v>-49.758460999999997</v>
      </c>
      <c r="Q58" s="5"/>
    </row>
    <row r="59" spans="2:17" x14ac:dyDescent="0.25">
      <c r="B59">
        <v>14768000000</v>
      </c>
      <c r="C59">
        <v>-26.051743999999999</v>
      </c>
      <c r="D59">
        <v>-19.319348999999999</v>
      </c>
      <c r="E59" s="5"/>
      <c r="F59" s="3">
        <f t="shared" si="10"/>
        <v>21.102555555555998</v>
      </c>
      <c r="G59" s="3">
        <f t="shared" si="8"/>
        <v>-32.817875000000001</v>
      </c>
      <c r="J59">
        <v>14768000000</v>
      </c>
      <c r="K59">
        <v>-23.732648999999999</v>
      </c>
      <c r="L59">
        <v>-15.42231</v>
      </c>
      <c r="M59" s="5"/>
      <c r="N59" s="3">
        <f t="shared" si="11"/>
        <v>21.102555555555998</v>
      </c>
      <c r="O59" s="3">
        <f t="shared" si="9"/>
        <v>-48.267944</v>
      </c>
      <c r="Q59" s="5"/>
    </row>
    <row r="60" spans="2:17" x14ac:dyDescent="0.25">
      <c r="B60">
        <v>15407500000</v>
      </c>
      <c r="C60">
        <v>-30.072925999999999</v>
      </c>
      <c r="D60">
        <v>-23.308603000000002</v>
      </c>
      <c r="E60" s="5"/>
      <c r="F60" s="3">
        <f t="shared" si="10"/>
        <v>21.380944444444001</v>
      </c>
      <c r="G60" s="3">
        <f t="shared" si="8"/>
        <v>-34.136378999999998</v>
      </c>
      <c r="J60">
        <v>15407500000</v>
      </c>
      <c r="K60">
        <v>-26.424343</v>
      </c>
      <c r="L60">
        <v>-17.998100000000001</v>
      </c>
      <c r="M60" s="5"/>
      <c r="N60" s="3">
        <f t="shared" si="11"/>
        <v>21.380944444444001</v>
      </c>
      <c r="O60" s="3">
        <f t="shared" si="9"/>
        <v>-47.957115000000002</v>
      </c>
      <c r="Q60" s="5"/>
    </row>
    <row r="61" spans="2:17" x14ac:dyDescent="0.25">
      <c r="B61">
        <v>16047000000</v>
      </c>
      <c r="C61">
        <v>-24.869745000000002</v>
      </c>
      <c r="D61">
        <v>-18.418585</v>
      </c>
      <c r="E61" s="5"/>
      <c r="F61" s="3">
        <f t="shared" si="10"/>
        <v>21.659333333332999</v>
      </c>
      <c r="G61" s="3">
        <f t="shared" si="8"/>
        <v>-31.619554999999998</v>
      </c>
      <c r="J61">
        <v>16047000000</v>
      </c>
      <c r="K61">
        <v>-24.284811000000001</v>
      </c>
      <c r="L61">
        <v>-16.140979999999999</v>
      </c>
      <c r="M61" s="5"/>
      <c r="N61" s="3">
        <f t="shared" si="11"/>
        <v>21.659333333332999</v>
      </c>
      <c r="O61" s="3">
        <f t="shared" si="9"/>
        <v>-46.651179999999997</v>
      </c>
      <c r="Q61" s="5"/>
    </row>
    <row r="62" spans="2:17" x14ac:dyDescent="0.25">
      <c r="B62">
        <v>16686500000</v>
      </c>
      <c r="C62">
        <v>-24.184784000000001</v>
      </c>
      <c r="D62">
        <v>-17.268287999999998</v>
      </c>
      <c r="E62" s="5"/>
      <c r="F62" s="3">
        <f t="shared" si="10"/>
        <v>21.937722222222</v>
      </c>
      <c r="G62" s="3">
        <f t="shared" si="8"/>
        <v>-30.504286</v>
      </c>
      <c r="J62">
        <v>16686500000</v>
      </c>
      <c r="K62">
        <v>-24.995289</v>
      </c>
      <c r="L62">
        <v>-16.473234000000001</v>
      </c>
      <c r="M62" s="5"/>
      <c r="N62" s="3">
        <f t="shared" si="11"/>
        <v>21.937722222222</v>
      </c>
      <c r="O62" s="3">
        <f t="shared" si="9"/>
        <v>-44.306313000000003</v>
      </c>
      <c r="Q62" s="5"/>
    </row>
    <row r="63" spans="2:17" x14ac:dyDescent="0.25">
      <c r="B63">
        <v>17326000000</v>
      </c>
      <c r="C63">
        <v>-21.411718</v>
      </c>
      <c r="D63">
        <v>-14.038157999999999</v>
      </c>
      <c r="E63" s="5"/>
      <c r="F63" s="3">
        <f t="shared" si="10"/>
        <v>22.216111111111001</v>
      </c>
      <c r="G63" s="3">
        <f t="shared" si="8"/>
        <v>-30.042460999999999</v>
      </c>
      <c r="J63">
        <v>17326000000</v>
      </c>
      <c r="K63">
        <v>-21.736737999999999</v>
      </c>
      <c r="L63">
        <v>-12.915725999999999</v>
      </c>
      <c r="M63" s="5"/>
      <c r="N63" s="3">
        <f t="shared" si="11"/>
        <v>22.216111111111001</v>
      </c>
      <c r="O63" s="3">
        <f t="shared" si="9"/>
        <v>-40.482750000000003</v>
      </c>
      <c r="Q63" s="5"/>
    </row>
    <row r="64" spans="2:17" x14ac:dyDescent="0.25">
      <c r="B64">
        <v>17965500000</v>
      </c>
      <c r="C64">
        <v>-19.057165000000001</v>
      </c>
      <c r="D64">
        <v>-11.43153</v>
      </c>
      <c r="E64" s="5"/>
      <c r="F64" s="3">
        <f t="shared" si="10"/>
        <v>22.494499999999999</v>
      </c>
      <c r="G64" s="3">
        <f t="shared" si="8"/>
        <v>-29.623007000000001</v>
      </c>
      <c r="J64">
        <v>17965500000</v>
      </c>
      <c r="K64">
        <v>-19.433675999999998</v>
      </c>
      <c r="L64">
        <v>-10.725501</v>
      </c>
      <c r="M64" s="5"/>
      <c r="N64" s="3">
        <f t="shared" si="11"/>
        <v>22.494499999999999</v>
      </c>
      <c r="O64" s="3">
        <f t="shared" si="9"/>
        <v>-40.328163000000004</v>
      </c>
      <c r="Q64" s="5"/>
    </row>
    <row r="65" spans="2:17" x14ac:dyDescent="0.25">
      <c r="B65">
        <v>18605000000</v>
      </c>
      <c r="C65">
        <v>-18.015079</v>
      </c>
      <c r="D65">
        <v>-10.072760000000001</v>
      </c>
      <c r="E65" s="5"/>
      <c r="F65" s="3">
        <f t="shared" si="10"/>
        <v>22.772888888889</v>
      </c>
      <c r="G65" s="3">
        <f t="shared" si="8"/>
        <v>-31.453589999999998</v>
      </c>
      <c r="J65">
        <v>18605000000</v>
      </c>
      <c r="K65">
        <v>-18.5443</v>
      </c>
      <c r="L65">
        <v>-9.8171329000000007</v>
      </c>
      <c r="M65" s="5"/>
      <c r="N65" s="3">
        <f t="shared" si="11"/>
        <v>22.772888888889</v>
      </c>
      <c r="O65" s="3">
        <f t="shared" si="9"/>
        <v>-41.819640999999997</v>
      </c>
      <c r="Q65" s="5"/>
    </row>
    <row r="66" spans="2:17" x14ac:dyDescent="0.25">
      <c r="B66">
        <v>19244500000</v>
      </c>
      <c r="C66">
        <v>-17.835101999999999</v>
      </c>
      <c r="D66">
        <v>-9.9622688000000004</v>
      </c>
      <c r="E66" s="5"/>
      <c r="F66" s="3">
        <f t="shared" si="10"/>
        <v>23.051277777778001</v>
      </c>
      <c r="G66" s="3">
        <f t="shared" si="8"/>
        <v>-31.395420000000001</v>
      </c>
      <c r="J66">
        <v>19244500000</v>
      </c>
      <c r="K66">
        <v>-17.921983999999998</v>
      </c>
      <c r="L66">
        <v>-9.2285442</v>
      </c>
      <c r="M66" s="5"/>
      <c r="N66" s="3">
        <f t="shared" si="11"/>
        <v>23.051277777778001</v>
      </c>
      <c r="O66" s="3">
        <f t="shared" si="9"/>
        <v>-39.532764</v>
      </c>
      <c r="Q66" s="5"/>
    </row>
    <row r="67" spans="2:17" x14ac:dyDescent="0.25">
      <c r="B67">
        <v>19884000000</v>
      </c>
      <c r="C67">
        <v>-17.435507000000001</v>
      </c>
      <c r="D67">
        <v>-9.5449132999999993</v>
      </c>
      <c r="E67" s="5"/>
      <c r="F67" s="3">
        <f t="shared" si="10"/>
        <v>23.329666666666999</v>
      </c>
      <c r="G67" s="3">
        <f t="shared" si="8"/>
        <v>-32.348286000000002</v>
      </c>
      <c r="J67">
        <v>19884000000</v>
      </c>
      <c r="K67">
        <v>-17.790854</v>
      </c>
      <c r="L67">
        <v>-9.0359735000000008</v>
      </c>
      <c r="M67" s="5"/>
      <c r="N67" s="3">
        <f t="shared" si="11"/>
        <v>23.329666666666999</v>
      </c>
      <c r="O67" s="3">
        <f t="shared" si="9"/>
        <v>-40.144492999999997</v>
      </c>
      <c r="Q67" s="5"/>
    </row>
    <row r="68" spans="2:17" x14ac:dyDescent="0.25">
      <c r="B68">
        <v>20523500000</v>
      </c>
      <c r="C68">
        <v>-18.000623999999998</v>
      </c>
      <c r="D68">
        <v>-9.8239841000000006</v>
      </c>
      <c r="E68" s="5"/>
      <c r="F68" s="3">
        <f t="shared" si="10"/>
        <v>23.608055555556</v>
      </c>
      <c r="G68" s="3">
        <f t="shared" si="8"/>
        <v>-34.207157000000002</v>
      </c>
      <c r="J68">
        <v>20523500000</v>
      </c>
      <c r="K68">
        <v>-17.581157999999999</v>
      </c>
      <c r="L68">
        <v>-8.6171597999999996</v>
      </c>
      <c r="M68" s="5"/>
      <c r="N68" s="3">
        <f t="shared" si="11"/>
        <v>23.608055555556</v>
      </c>
      <c r="O68" s="3">
        <f t="shared" si="9"/>
        <v>-39.754395000000002</v>
      </c>
      <c r="Q68" s="5"/>
    </row>
    <row r="69" spans="2:17" x14ac:dyDescent="0.25">
      <c r="B69">
        <v>21163000000</v>
      </c>
      <c r="C69">
        <v>-18.290075000000002</v>
      </c>
      <c r="D69">
        <v>-9.9072064999999991</v>
      </c>
      <c r="E69" s="5"/>
      <c r="F69" s="3">
        <f t="shared" si="10"/>
        <v>23.886444444443999</v>
      </c>
      <c r="G69" s="3">
        <f t="shared" si="8"/>
        <v>-36.647499000000003</v>
      </c>
      <c r="J69">
        <v>21163000000</v>
      </c>
      <c r="K69">
        <v>-17.517294</v>
      </c>
      <c r="L69">
        <v>-8.2272538999999991</v>
      </c>
      <c r="M69" s="5"/>
      <c r="N69" s="3">
        <f t="shared" si="11"/>
        <v>23.886444444443999</v>
      </c>
      <c r="O69" s="3">
        <f t="shared" si="9"/>
        <v>-38.273651000000001</v>
      </c>
      <c r="Q69" s="5"/>
    </row>
    <row r="70" spans="2:17" x14ac:dyDescent="0.25">
      <c r="B70">
        <v>21802500000</v>
      </c>
      <c r="C70">
        <v>-18.716625000000001</v>
      </c>
      <c r="D70">
        <v>-10.504742</v>
      </c>
      <c r="E70" s="5"/>
      <c r="F70" s="3">
        <f t="shared" si="10"/>
        <v>24.164833333333</v>
      </c>
      <c r="G70" s="3">
        <f t="shared" si="8"/>
        <v>-39.271304999999998</v>
      </c>
      <c r="J70">
        <v>21802500000</v>
      </c>
      <c r="K70">
        <v>-17.435236</v>
      </c>
      <c r="L70">
        <v>-8.2481813000000006</v>
      </c>
      <c r="M70" s="5"/>
      <c r="N70" s="3">
        <f t="shared" si="11"/>
        <v>24.164833333333</v>
      </c>
      <c r="O70" s="3">
        <f t="shared" si="9"/>
        <v>-38.568309999999997</v>
      </c>
      <c r="Q70" s="5"/>
    </row>
    <row r="71" spans="2:17" x14ac:dyDescent="0.25">
      <c r="B71">
        <v>22442000000</v>
      </c>
      <c r="C71">
        <v>-18.634367000000001</v>
      </c>
      <c r="D71">
        <v>-10.535515999999999</v>
      </c>
      <c r="E71" s="5"/>
      <c r="F71" s="3">
        <f t="shared" si="10"/>
        <v>24.443222222222001</v>
      </c>
      <c r="G71" s="3">
        <f t="shared" si="8"/>
        <v>-43.275905999999999</v>
      </c>
      <c r="J71">
        <v>22442000000</v>
      </c>
      <c r="K71">
        <v>-17.741039000000001</v>
      </c>
      <c r="L71">
        <v>-8.6752958000000007</v>
      </c>
      <c r="M71" s="5"/>
      <c r="N71" s="3">
        <f t="shared" si="11"/>
        <v>24.443222222222001</v>
      </c>
      <c r="O71" s="3">
        <f t="shared" si="9"/>
        <v>-36.609909000000002</v>
      </c>
      <c r="Q71" s="5"/>
    </row>
    <row r="72" spans="2:17" x14ac:dyDescent="0.25">
      <c r="B72">
        <v>23081500000</v>
      </c>
      <c r="C72">
        <v>-17.997221</v>
      </c>
      <c r="D72">
        <v>-9.7770223999999999</v>
      </c>
      <c r="E72" s="5"/>
      <c r="F72" s="3">
        <f t="shared" si="10"/>
        <v>24.721611111110999</v>
      </c>
      <c r="G72" s="3">
        <f t="shared" si="8"/>
        <v>-49.986548999999997</v>
      </c>
      <c r="J72">
        <v>23081500000</v>
      </c>
      <c r="K72">
        <v>-18.511955</v>
      </c>
      <c r="L72">
        <v>-9.3238591999999993</v>
      </c>
      <c r="M72" s="5"/>
      <c r="N72" s="3">
        <f t="shared" si="11"/>
        <v>24.721611111110999</v>
      </c>
      <c r="O72" s="3">
        <f t="shared" si="9"/>
        <v>-37.629218999999999</v>
      </c>
      <c r="Q72" s="5"/>
    </row>
    <row r="73" spans="2:17" x14ac:dyDescent="0.25">
      <c r="B73">
        <v>23721000000</v>
      </c>
      <c r="C73">
        <v>-17.564229999999998</v>
      </c>
      <c r="D73">
        <v>-8.9489660000000004</v>
      </c>
      <c r="E73" s="5"/>
      <c r="F73" s="3">
        <f t="shared" si="10"/>
        <v>25</v>
      </c>
      <c r="G73" s="3">
        <f t="shared" si="8"/>
        <v>-52.510548</v>
      </c>
      <c r="J73">
        <v>23721000000</v>
      </c>
      <c r="K73">
        <v>-19.996355000000001</v>
      </c>
      <c r="L73">
        <v>-10.238460999999999</v>
      </c>
      <c r="M73" s="5"/>
      <c r="N73" s="3">
        <f t="shared" si="11"/>
        <v>25</v>
      </c>
      <c r="O73" s="3">
        <f t="shared" si="9"/>
        <v>-35.066977999999999</v>
      </c>
      <c r="Q73" s="5"/>
    </row>
    <row r="74" spans="2:17" x14ac:dyDescent="0.25">
      <c r="B74">
        <v>24360500000</v>
      </c>
      <c r="C74">
        <v>-18.147758</v>
      </c>
      <c r="D74">
        <v>-9.7734355999999991</v>
      </c>
      <c r="E74" s="5"/>
      <c r="F74" s="3" t="s">
        <v>26</v>
      </c>
      <c r="J74">
        <v>24360500000</v>
      </c>
      <c r="K74">
        <v>-21.952490000000001</v>
      </c>
      <c r="L74">
        <v>-11.53388</v>
      </c>
      <c r="M74" s="5"/>
      <c r="N74" s="3" t="s">
        <v>26</v>
      </c>
      <c r="Q74" s="5"/>
    </row>
    <row r="75" spans="2:17" x14ac:dyDescent="0.25">
      <c r="B75">
        <v>25000000000</v>
      </c>
      <c r="C75">
        <v>-19.582811</v>
      </c>
      <c r="D75">
        <v>-11.246271999999999</v>
      </c>
      <c r="J75">
        <v>25000000000</v>
      </c>
      <c r="K75">
        <v>-24.302106999999999</v>
      </c>
      <c r="L75">
        <v>-12.503337999999999</v>
      </c>
    </row>
    <row r="76" spans="2:17" x14ac:dyDescent="0.25">
      <c r="B76" t="s">
        <v>26</v>
      </c>
      <c r="J76" t="s">
        <v>26</v>
      </c>
    </row>
    <row r="77" spans="2:17" x14ac:dyDescent="0.25">
      <c r="F77" s="3" t="s">
        <v>31</v>
      </c>
      <c r="N77" s="3" t="s">
        <v>31</v>
      </c>
    </row>
    <row r="78" spans="2:17" ht="15.75" x14ac:dyDescent="0.25">
      <c r="F78" s="3" t="s">
        <v>22</v>
      </c>
      <c r="G78" s="3" t="str">
        <f t="shared" ref="G78:G97" si="12">D104</f>
        <v>1Rx5L dBc Log Mag(dB)</v>
      </c>
      <c r="H78" s="26">
        <v>1</v>
      </c>
      <c r="N78" s="3" t="s">
        <v>22</v>
      </c>
      <c r="O78" s="3" t="str">
        <f t="shared" ref="O78:O97" si="13">L104</f>
        <v>1Rx5L dBc Log Mag(dB)</v>
      </c>
      <c r="P78" s="26">
        <v>1</v>
      </c>
    </row>
    <row r="79" spans="2:17" ht="15.75" x14ac:dyDescent="0.25">
      <c r="B79" t="s">
        <v>29</v>
      </c>
      <c r="F79" s="3">
        <f t="shared" ref="F79:F97" si="14">B105/1000000000</f>
        <v>23.489000000000001</v>
      </c>
      <c r="G79" s="3">
        <f t="shared" si="12"/>
        <v>-15.727974</v>
      </c>
      <c r="H79" s="27">
        <f>ABS(AVERAGE(G79:G97)-(H78-1)*5)</f>
        <v>14.354704052631579</v>
      </c>
      <c r="J79" t="s">
        <v>29</v>
      </c>
      <c r="N79" s="3">
        <f t="shared" ref="N79:N97" si="15">J105/1000000000</f>
        <v>23.489000000000001</v>
      </c>
      <c r="O79" s="3">
        <f t="shared" si="13"/>
        <v>-17.201706000000001</v>
      </c>
      <c r="P79" s="27">
        <f>ABS(AVERAGE(O79:O97)-(P78-1)*5)</f>
        <v>16.960887157894739</v>
      </c>
    </row>
    <row r="80" spans="2:17" x14ac:dyDescent="0.25">
      <c r="B80" t="s">
        <v>22</v>
      </c>
      <c r="C80" t="s">
        <v>146</v>
      </c>
      <c r="D80" t="s">
        <v>40</v>
      </c>
      <c r="F80" s="3">
        <f t="shared" si="14"/>
        <v>23.572944444444001</v>
      </c>
      <c r="G80" s="3">
        <f t="shared" si="12"/>
        <v>-15.132875</v>
      </c>
      <c r="J80" t="s">
        <v>22</v>
      </c>
      <c r="K80" t="s">
        <v>146</v>
      </c>
      <c r="L80" t="s">
        <v>40</v>
      </c>
      <c r="N80" s="3">
        <f t="shared" si="15"/>
        <v>23.572944444444001</v>
      </c>
      <c r="O80" s="3">
        <f t="shared" si="13"/>
        <v>-15.646278000000001</v>
      </c>
    </row>
    <row r="81" spans="2:15" x14ac:dyDescent="0.25">
      <c r="B81">
        <v>19989000000</v>
      </c>
      <c r="C81">
        <v>-42.029747</v>
      </c>
      <c r="D81">
        <v>-35.403091000000003</v>
      </c>
      <c r="F81" s="3">
        <f t="shared" si="14"/>
        <v>23.656888888889</v>
      </c>
      <c r="G81" s="3">
        <f t="shared" si="12"/>
        <v>-15.329867</v>
      </c>
      <c r="J81">
        <v>19989000000</v>
      </c>
      <c r="K81">
        <v>-59.362060999999997</v>
      </c>
      <c r="L81">
        <v>-51.101802999999997</v>
      </c>
      <c r="N81" s="3">
        <f t="shared" si="15"/>
        <v>23.656888888889</v>
      </c>
      <c r="O81" s="3">
        <f t="shared" si="13"/>
        <v>-16.755005000000001</v>
      </c>
    </row>
    <row r="82" spans="2:15" x14ac:dyDescent="0.25">
      <c r="B82">
        <v>20267388888.889</v>
      </c>
      <c r="C82">
        <v>-41.830813999999997</v>
      </c>
      <c r="D82">
        <v>-34.753104999999998</v>
      </c>
      <c r="F82" s="3">
        <f t="shared" si="14"/>
        <v>23.740833333333001</v>
      </c>
      <c r="G82" s="3">
        <f t="shared" si="12"/>
        <v>-15.391361</v>
      </c>
      <c r="J82">
        <v>20267388888.889</v>
      </c>
      <c r="K82">
        <v>-57.956600000000002</v>
      </c>
      <c r="L82">
        <v>-49.282744999999998</v>
      </c>
      <c r="N82" s="3">
        <f t="shared" si="15"/>
        <v>23.740833333333001</v>
      </c>
      <c r="O82" s="3">
        <f t="shared" si="13"/>
        <v>-16.522722000000002</v>
      </c>
    </row>
    <row r="83" spans="2:15" x14ac:dyDescent="0.25">
      <c r="B83">
        <v>20545777777.778</v>
      </c>
      <c r="C83">
        <v>-47.320549</v>
      </c>
      <c r="D83">
        <v>-40.588154000000003</v>
      </c>
      <c r="F83" s="3">
        <f t="shared" si="14"/>
        <v>23.824777777777999</v>
      </c>
      <c r="G83" s="3">
        <f t="shared" si="12"/>
        <v>-15.388199</v>
      </c>
      <c r="J83">
        <v>20545777777.778</v>
      </c>
      <c r="K83">
        <v>-56.284965999999997</v>
      </c>
      <c r="L83">
        <v>-47.974628000000003</v>
      </c>
      <c r="N83" s="3">
        <f t="shared" si="15"/>
        <v>23.824777777777999</v>
      </c>
      <c r="O83" s="3">
        <f t="shared" si="13"/>
        <v>-16.633844</v>
      </c>
    </row>
    <row r="84" spans="2:15" x14ac:dyDescent="0.25">
      <c r="B84">
        <v>20824166666.667</v>
      </c>
      <c r="C84">
        <v>-40.535511</v>
      </c>
      <c r="D84">
        <v>-33.771186999999998</v>
      </c>
      <c r="F84" s="3">
        <f t="shared" si="14"/>
        <v>23.908722222222</v>
      </c>
      <c r="G84" s="3">
        <f t="shared" si="12"/>
        <v>-15.094284</v>
      </c>
      <c r="J84">
        <v>20824166666.667</v>
      </c>
      <c r="K84">
        <v>-58.184704000000004</v>
      </c>
      <c r="L84">
        <v>-49.758460999999997</v>
      </c>
      <c r="N84" s="3">
        <f t="shared" si="15"/>
        <v>23.908722222222</v>
      </c>
      <c r="O84" s="3">
        <f t="shared" si="13"/>
        <v>-16.724981</v>
      </c>
    </row>
    <row r="85" spans="2:15" x14ac:dyDescent="0.25">
      <c r="B85">
        <v>21102555555.556</v>
      </c>
      <c r="C85">
        <v>-39.269035000000002</v>
      </c>
      <c r="D85">
        <v>-32.817875000000001</v>
      </c>
      <c r="F85" s="3">
        <f t="shared" si="14"/>
        <v>23.992666666666999</v>
      </c>
      <c r="G85" s="3">
        <f t="shared" si="12"/>
        <v>-15.251618000000001</v>
      </c>
      <c r="J85">
        <v>21102555555.556</v>
      </c>
      <c r="K85">
        <v>-56.411774000000001</v>
      </c>
      <c r="L85">
        <v>-48.267944</v>
      </c>
      <c r="N85" s="3">
        <f t="shared" si="15"/>
        <v>23.992666666666999</v>
      </c>
      <c r="O85" s="3">
        <f t="shared" si="13"/>
        <v>-16.373259999999998</v>
      </c>
    </row>
    <row r="86" spans="2:15" x14ac:dyDescent="0.25">
      <c r="B86">
        <v>21380944444.444</v>
      </c>
      <c r="C86">
        <v>-41.052875999999998</v>
      </c>
      <c r="D86">
        <v>-34.136378999999998</v>
      </c>
      <c r="F86" s="3">
        <f t="shared" si="14"/>
        <v>24.076611111110999</v>
      </c>
      <c r="G86" s="3">
        <f t="shared" si="12"/>
        <v>-15.584247</v>
      </c>
      <c r="J86">
        <v>21380944444.444</v>
      </c>
      <c r="K86">
        <v>-56.479168000000001</v>
      </c>
      <c r="L86">
        <v>-47.957115000000002</v>
      </c>
      <c r="N86" s="3">
        <f t="shared" si="15"/>
        <v>24.076611111110999</v>
      </c>
      <c r="O86" s="3">
        <f t="shared" si="13"/>
        <v>-17.092901000000001</v>
      </c>
    </row>
    <row r="87" spans="2:15" x14ac:dyDescent="0.25">
      <c r="B87">
        <v>21659333333.333</v>
      </c>
      <c r="C87">
        <v>-38.993113999999998</v>
      </c>
      <c r="D87">
        <v>-31.619554999999998</v>
      </c>
      <c r="F87" s="3">
        <f t="shared" si="14"/>
        <v>24.160555555555998</v>
      </c>
      <c r="G87" s="3">
        <f t="shared" si="12"/>
        <v>-14.808279000000001</v>
      </c>
      <c r="J87">
        <v>21659333333.333</v>
      </c>
      <c r="K87">
        <v>-55.472194999999999</v>
      </c>
      <c r="L87">
        <v>-46.651179999999997</v>
      </c>
      <c r="N87" s="3">
        <f t="shared" si="15"/>
        <v>24.160555555555998</v>
      </c>
      <c r="O87" s="3">
        <f t="shared" si="13"/>
        <v>-16.256491</v>
      </c>
    </row>
    <row r="88" spans="2:15" x14ac:dyDescent="0.25">
      <c r="B88">
        <v>21937722222.222</v>
      </c>
      <c r="C88">
        <v>-38.129921000000003</v>
      </c>
      <c r="D88">
        <v>-30.504286</v>
      </c>
      <c r="F88" s="3">
        <f t="shared" si="14"/>
        <v>24.244499999999999</v>
      </c>
      <c r="G88" s="3">
        <f t="shared" si="12"/>
        <v>-14.509092000000001</v>
      </c>
      <c r="J88">
        <v>21937722222.222</v>
      </c>
      <c r="K88">
        <v>-53.014488</v>
      </c>
      <c r="L88">
        <v>-44.306313000000003</v>
      </c>
      <c r="N88" s="3">
        <f t="shared" si="15"/>
        <v>24.244499999999999</v>
      </c>
      <c r="O88" s="3">
        <f t="shared" si="13"/>
        <v>-16.833441000000001</v>
      </c>
    </row>
    <row r="89" spans="2:15" x14ac:dyDescent="0.25">
      <c r="B89">
        <v>22216111111.111</v>
      </c>
      <c r="C89">
        <v>-37.984779000000003</v>
      </c>
      <c r="D89">
        <v>-30.042460999999999</v>
      </c>
      <c r="F89" s="3">
        <f t="shared" si="14"/>
        <v>24.328444444443999</v>
      </c>
      <c r="G89" s="3">
        <f t="shared" si="12"/>
        <v>-14.032748</v>
      </c>
      <c r="J89">
        <v>22216111111.111</v>
      </c>
      <c r="K89">
        <v>-49.209915000000002</v>
      </c>
      <c r="L89">
        <v>-40.482750000000003</v>
      </c>
      <c r="N89" s="3">
        <f t="shared" si="15"/>
        <v>24.328444444443999</v>
      </c>
      <c r="O89" s="3">
        <f t="shared" si="13"/>
        <v>-17.271595000000001</v>
      </c>
    </row>
    <row r="90" spans="2:15" x14ac:dyDescent="0.25">
      <c r="B90">
        <v>22494500000</v>
      </c>
      <c r="C90">
        <v>-37.495837999999999</v>
      </c>
      <c r="D90">
        <v>-29.623007000000001</v>
      </c>
      <c r="F90" s="3">
        <f t="shared" si="14"/>
        <v>24.412388888889001</v>
      </c>
      <c r="G90" s="3">
        <f t="shared" si="12"/>
        <v>-13.265833000000001</v>
      </c>
      <c r="J90">
        <v>22494500000</v>
      </c>
      <c r="K90">
        <v>-49.021602999999999</v>
      </c>
      <c r="L90">
        <v>-40.328163000000004</v>
      </c>
      <c r="N90" s="3">
        <f t="shared" si="15"/>
        <v>24.412388888889001</v>
      </c>
      <c r="O90" s="3">
        <f t="shared" si="13"/>
        <v>-16.910537999999999</v>
      </c>
    </row>
    <row r="91" spans="2:15" x14ac:dyDescent="0.25">
      <c r="B91">
        <v>22772888888.889</v>
      </c>
      <c r="C91">
        <v>-39.344185000000003</v>
      </c>
      <c r="D91">
        <v>-31.453589999999998</v>
      </c>
      <c r="F91" s="3">
        <f t="shared" si="14"/>
        <v>24.496333333332998</v>
      </c>
      <c r="G91" s="3">
        <f t="shared" si="12"/>
        <v>-13.383628</v>
      </c>
      <c r="J91">
        <v>22772888888.889</v>
      </c>
      <c r="K91">
        <v>-50.574523999999997</v>
      </c>
      <c r="L91">
        <v>-41.819640999999997</v>
      </c>
      <c r="N91" s="3">
        <f t="shared" si="15"/>
        <v>24.496333333332998</v>
      </c>
      <c r="O91" s="3">
        <f t="shared" si="13"/>
        <v>-17.375796999999999</v>
      </c>
    </row>
    <row r="92" spans="2:15" x14ac:dyDescent="0.25">
      <c r="B92">
        <v>23051277777.778</v>
      </c>
      <c r="C92">
        <v>-39.57206</v>
      </c>
      <c r="D92">
        <v>-31.395420000000001</v>
      </c>
      <c r="F92" s="3">
        <f t="shared" si="14"/>
        <v>24.580277777778001</v>
      </c>
      <c r="G92" s="3">
        <f t="shared" si="12"/>
        <v>-13.373436999999999</v>
      </c>
      <c r="J92">
        <v>23051277777.778</v>
      </c>
      <c r="K92">
        <v>-48.496760999999999</v>
      </c>
      <c r="L92">
        <v>-39.532764</v>
      </c>
      <c r="N92" s="3">
        <f t="shared" si="15"/>
        <v>24.580277777778001</v>
      </c>
      <c r="O92" s="3">
        <f t="shared" si="13"/>
        <v>-17.708887000000001</v>
      </c>
    </row>
    <row r="93" spans="2:15" x14ac:dyDescent="0.25">
      <c r="B93">
        <v>23329666666.667</v>
      </c>
      <c r="C93">
        <v>-40.731155000000001</v>
      </c>
      <c r="D93">
        <v>-32.348286000000002</v>
      </c>
      <c r="F93" s="3">
        <f t="shared" si="14"/>
        <v>24.664222222222001</v>
      </c>
      <c r="G93" s="3">
        <f t="shared" si="12"/>
        <v>-13.801648999999999</v>
      </c>
      <c r="J93">
        <v>23329666666.667</v>
      </c>
      <c r="K93">
        <v>-49.434536000000001</v>
      </c>
      <c r="L93">
        <v>-40.144492999999997</v>
      </c>
      <c r="N93" s="3">
        <f t="shared" si="15"/>
        <v>24.664222222222001</v>
      </c>
      <c r="O93" s="3">
        <f t="shared" si="13"/>
        <v>-19.014638999999999</v>
      </c>
    </row>
    <row r="94" spans="2:15" x14ac:dyDescent="0.25">
      <c r="B94">
        <v>23608055555.556</v>
      </c>
      <c r="C94">
        <v>-42.419041</v>
      </c>
      <c r="D94">
        <v>-34.207157000000002</v>
      </c>
      <c r="F94" s="3">
        <f t="shared" si="14"/>
        <v>24.748166666667</v>
      </c>
      <c r="G94" s="3">
        <f t="shared" si="12"/>
        <v>-13.256454</v>
      </c>
      <c r="J94">
        <v>23608055555.556</v>
      </c>
      <c r="K94">
        <v>-48.941451999999998</v>
      </c>
      <c r="L94">
        <v>-39.754395000000002</v>
      </c>
      <c r="N94" s="3">
        <f t="shared" si="15"/>
        <v>24.748166666667</v>
      </c>
      <c r="O94" s="3">
        <f t="shared" si="13"/>
        <v>-17.301366999999999</v>
      </c>
    </row>
    <row r="95" spans="2:15" x14ac:dyDescent="0.25">
      <c r="B95">
        <v>23886444444.444</v>
      </c>
      <c r="C95">
        <v>-44.746349000000002</v>
      </c>
      <c r="D95">
        <v>-36.647499000000003</v>
      </c>
      <c r="F95" s="3">
        <f t="shared" si="14"/>
        <v>24.832111111111001</v>
      </c>
      <c r="G95" s="3">
        <f t="shared" si="12"/>
        <v>-12.790977</v>
      </c>
      <c r="J95">
        <v>23886444444.444</v>
      </c>
      <c r="K95">
        <v>-47.339393999999999</v>
      </c>
      <c r="L95">
        <v>-38.273651000000001</v>
      </c>
      <c r="N95" s="3">
        <f t="shared" si="15"/>
        <v>24.832111111111001</v>
      </c>
      <c r="O95" s="3">
        <f t="shared" si="13"/>
        <v>-17.155343999999999</v>
      </c>
    </row>
    <row r="96" spans="2:15" x14ac:dyDescent="0.25">
      <c r="B96">
        <v>24164833333.333</v>
      </c>
      <c r="C96">
        <v>-47.491501</v>
      </c>
      <c r="D96">
        <v>-39.271304999999998</v>
      </c>
      <c r="F96" s="3">
        <f t="shared" si="14"/>
        <v>24.916055555555999</v>
      </c>
      <c r="G96" s="3">
        <f t="shared" si="12"/>
        <v>-13.473217999999999</v>
      </c>
      <c r="J96">
        <v>24164833333.333</v>
      </c>
      <c r="K96">
        <v>-47.756408999999998</v>
      </c>
      <c r="L96">
        <v>-38.568309999999997</v>
      </c>
      <c r="N96" s="3">
        <f t="shared" si="15"/>
        <v>24.916055555555999</v>
      </c>
      <c r="O96" s="3">
        <f t="shared" si="13"/>
        <v>-17.443898999999998</v>
      </c>
    </row>
    <row r="97" spans="2:16" x14ac:dyDescent="0.25">
      <c r="B97">
        <v>24443222222.222</v>
      </c>
      <c r="C97">
        <v>-51.891171</v>
      </c>
      <c r="D97">
        <v>-43.275905999999999</v>
      </c>
      <c r="F97" s="3">
        <f t="shared" si="14"/>
        <v>25</v>
      </c>
      <c r="G97" s="3">
        <f t="shared" si="12"/>
        <v>-13.143637</v>
      </c>
      <c r="J97">
        <v>24443222222.222</v>
      </c>
      <c r="K97">
        <v>-46.367801999999998</v>
      </c>
      <c r="L97">
        <v>-36.609909000000002</v>
      </c>
      <c r="N97" s="3">
        <f t="shared" si="15"/>
        <v>25</v>
      </c>
      <c r="O97" s="3">
        <f t="shared" si="13"/>
        <v>-16.034161000000001</v>
      </c>
    </row>
    <row r="98" spans="2:16" x14ac:dyDescent="0.25">
      <c r="B98">
        <v>24721611111.111</v>
      </c>
      <c r="C98">
        <v>-58.360874000000003</v>
      </c>
      <c r="D98">
        <v>-49.986548999999997</v>
      </c>
      <c r="F98" s="3" t="s">
        <v>26</v>
      </c>
      <c r="J98">
        <v>24721611111.111</v>
      </c>
      <c r="K98">
        <v>-48.047829</v>
      </c>
      <c r="L98">
        <v>-37.629218999999999</v>
      </c>
      <c r="N98" s="3" t="s">
        <v>26</v>
      </c>
    </row>
    <row r="99" spans="2:16" x14ac:dyDescent="0.25">
      <c r="B99">
        <v>25000000000</v>
      </c>
      <c r="C99">
        <v>-60.847087999999999</v>
      </c>
      <c r="D99">
        <v>-52.510548</v>
      </c>
      <c r="J99">
        <v>25000000000</v>
      </c>
      <c r="K99">
        <v>-46.865746000000001</v>
      </c>
      <c r="L99">
        <v>-35.066977999999999</v>
      </c>
    </row>
    <row r="100" spans="2:16" x14ac:dyDescent="0.25">
      <c r="B100" t="s">
        <v>26</v>
      </c>
      <c r="J100" t="s">
        <v>26</v>
      </c>
    </row>
    <row r="101" spans="2:16" x14ac:dyDescent="0.25">
      <c r="F101" s="3" t="s">
        <v>32</v>
      </c>
      <c r="N101" s="3" t="s">
        <v>32</v>
      </c>
    </row>
    <row r="102" spans="2:16" ht="15.75" x14ac:dyDescent="0.25">
      <c r="F102" s="3" t="s">
        <v>22</v>
      </c>
      <c r="G102" s="3" t="str">
        <f t="shared" ref="G102:G121" si="16">D128</f>
        <v>2Rx1L dBc Log Mag(dB)</v>
      </c>
      <c r="H102" s="26">
        <v>2</v>
      </c>
      <c r="N102" s="3" t="s">
        <v>22</v>
      </c>
      <c r="O102" s="3" t="str">
        <f t="shared" ref="O102:O121" si="17">L128</f>
        <v>2Rx1L dBc Log Mag(dB)</v>
      </c>
      <c r="P102" s="26">
        <v>2</v>
      </c>
    </row>
    <row r="103" spans="2:16" ht="15.75" x14ac:dyDescent="0.25">
      <c r="B103" t="s">
        <v>31</v>
      </c>
      <c r="F103" s="3">
        <f t="shared" ref="F103:F121" si="18">B129/1000000000</f>
        <v>6.5</v>
      </c>
      <c r="G103" s="3">
        <f t="shared" si="16"/>
        <v>-74.761711000000005</v>
      </c>
      <c r="H103" s="27">
        <f>ABS(AVERAGE(G103:G121)-(H102-1)*5)</f>
        <v>63.108900368421054</v>
      </c>
      <c r="J103" t="s">
        <v>31</v>
      </c>
      <c r="N103" s="3">
        <f t="shared" ref="N103:N121" si="19">J129/1000000000</f>
        <v>6.5</v>
      </c>
      <c r="O103" s="3">
        <f t="shared" si="17"/>
        <v>-53.294517999999997</v>
      </c>
      <c r="P103" s="27">
        <f>ABS(AVERAGE(O103:O121)-(P102-1)*5)</f>
        <v>55.029637842105267</v>
      </c>
    </row>
    <row r="104" spans="2:16" x14ac:dyDescent="0.25">
      <c r="B104" t="s">
        <v>22</v>
      </c>
      <c r="C104" t="s">
        <v>147</v>
      </c>
      <c r="D104" t="s">
        <v>41</v>
      </c>
      <c r="F104" s="3">
        <f t="shared" si="18"/>
        <v>6.8308055555556004</v>
      </c>
      <c r="G104" s="3">
        <f t="shared" si="16"/>
        <v>-62.605625000000003</v>
      </c>
      <c r="J104" t="s">
        <v>22</v>
      </c>
      <c r="K104" t="s">
        <v>147</v>
      </c>
      <c r="L104" t="s">
        <v>41</v>
      </c>
      <c r="N104" s="3">
        <f t="shared" si="19"/>
        <v>6.8308055555556004</v>
      </c>
      <c r="O104" s="3">
        <f t="shared" si="17"/>
        <v>-50.269516000000003</v>
      </c>
    </row>
    <row r="105" spans="2:16" x14ac:dyDescent="0.25">
      <c r="B105">
        <v>23489000000</v>
      </c>
      <c r="C105">
        <v>-22.35463</v>
      </c>
      <c r="D105">
        <v>-15.727974</v>
      </c>
      <c r="F105" s="3">
        <f t="shared" si="18"/>
        <v>7.1616111111111005</v>
      </c>
      <c r="G105" s="3">
        <f t="shared" si="16"/>
        <v>-55.452187000000002</v>
      </c>
      <c r="J105">
        <v>23489000000</v>
      </c>
      <c r="K105">
        <v>-25.461963999999998</v>
      </c>
      <c r="L105">
        <v>-17.201706000000001</v>
      </c>
      <c r="N105" s="3">
        <f t="shared" si="19"/>
        <v>7.1616111111111005</v>
      </c>
      <c r="O105" s="3">
        <f t="shared" si="17"/>
        <v>-47.212975</v>
      </c>
    </row>
    <row r="106" spans="2:16" x14ac:dyDescent="0.25">
      <c r="B106">
        <v>23572944444.444</v>
      </c>
      <c r="C106">
        <v>-22.210584999999998</v>
      </c>
      <c r="D106">
        <v>-15.132875</v>
      </c>
      <c r="F106" s="3">
        <f t="shared" si="18"/>
        <v>7.4924166666667</v>
      </c>
      <c r="G106" s="3">
        <f t="shared" si="16"/>
        <v>-73.556442000000004</v>
      </c>
      <c r="J106">
        <v>23572944444.444</v>
      </c>
      <c r="K106">
        <v>-24.320132999999998</v>
      </c>
      <c r="L106">
        <v>-15.646278000000001</v>
      </c>
      <c r="N106" s="3">
        <f t="shared" si="19"/>
        <v>7.4924166666667</v>
      </c>
      <c r="O106" s="3">
        <f t="shared" si="17"/>
        <v>-44.471263999999998</v>
      </c>
    </row>
    <row r="107" spans="2:16" x14ac:dyDescent="0.25">
      <c r="B107">
        <v>23656888888.889</v>
      </c>
      <c r="C107">
        <v>-22.062263000000002</v>
      </c>
      <c r="D107">
        <v>-15.329867</v>
      </c>
      <c r="F107" s="3">
        <f t="shared" si="18"/>
        <v>7.8232222222222001</v>
      </c>
      <c r="G107" s="3">
        <f t="shared" si="16"/>
        <v>-64.060654</v>
      </c>
      <c r="J107">
        <v>23656888888.889</v>
      </c>
      <c r="K107">
        <v>-25.065344</v>
      </c>
      <c r="L107">
        <v>-16.755005000000001</v>
      </c>
      <c r="N107" s="3">
        <f t="shared" si="19"/>
        <v>7.8232222222222001</v>
      </c>
      <c r="O107" s="3">
        <f t="shared" si="17"/>
        <v>-46.251430999999997</v>
      </c>
    </row>
    <row r="108" spans="2:16" x14ac:dyDescent="0.25">
      <c r="B108">
        <v>23740833333.333</v>
      </c>
      <c r="C108">
        <v>-22.155684000000001</v>
      </c>
      <c r="D108">
        <v>-15.391361</v>
      </c>
      <c r="F108" s="3">
        <f t="shared" si="18"/>
        <v>8.1540277777777987</v>
      </c>
      <c r="G108" s="3">
        <f t="shared" si="16"/>
        <v>-63.284953999999999</v>
      </c>
      <c r="J108">
        <v>23740833333.333</v>
      </c>
      <c r="K108">
        <v>-24.948965000000001</v>
      </c>
      <c r="L108">
        <v>-16.522722000000002</v>
      </c>
      <c r="N108" s="3">
        <f t="shared" si="19"/>
        <v>8.1540277777777987</v>
      </c>
      <c r="O108" s="3">
        <f t="shared" si="17"/>
        <v>-48.650463000000002</v>
      </c>
    </row>
    <row r="109" spans="2:16" x14ac:dyDescent="0.25">
      <c r="B109">
        <v>23824777777.778</v>
      </c>
      <c r="C109">
        <v>-21.839357</v>
      </c>
      <c r="D109">
        <v>-15.388199</v>
      </c>
      <c r="F109" s="3">
        <f t="shared" si="18"/>
        <v>8.4848333333332988</v>
      </c>
      <c r="G109" s="3">
        <f t="shared" si="16"/>
        <v>-67.300362000000007</v>
      </c>
      <c r="J109">
        <v>23824777777.778</v>
      </c>
      <c r="K109">
        <v>-24.777676</v>
      </c>
      <c r="L109">
        <v>-16.633844</v>
      </c>
      <c r="N109" s="3">
        <f t="shared" si="19"/>
        <v>8.4848333333332988</v>
      </c>
      <c r="O109" s="3">
        <f t="shared" si="17"/>
        <v>-51.779384999999998</v>
      </c>
    </row>
    <row r="110" spans="2:16" x14ac:dyDescent="0.25">
      <c r="B110">
        <v>23908722222.222</v>
      </c>
      <c r="C110">
        <v>-22.01078</v>
      </c>
      <c r="D110">
        <v>-15.094284</v>
      </c>
      <c r="F110" s="3">
        <f t="shared" si="18"/>
        <v>8.8156388888889001</v>
      </c>
      <c r="G110" s="3">
        <f t="shared" si="16"/>
        <v>-62.012782999999999</v>
      </c>
      <c r="J110">
        <v>23908722222.222</v>
      </c>
      <c r="K110">
        <v>-25.247033999999999</v>
      </c>
      <c r="L110">
        <v>-16.724981</v>
      </c>
      <c r="N110" s="3">
        <f t="shared" si="19"/>
        <v>8.8156388888889001</v>
      </c>
      <c r="O110" s="3">
        <f t="shared" si="17"/>
        <v>-52.658557999999999</v>
      </c>
    </row>
    <row r="111" spans="2:16" x14ac:dyDescent="0.25">
      <c r="B111">
        <v>23992666666.667</v>
      </c>
      <c r="C111">
        <v>-22.625178999999999</v>
      </c>
      <c r="D111">
        <v>-15.251618000000001</v>
      </c>
      <c r="F111" s="3">
        <f t="shared" si="18"/>
        <v>9.1464444444444002</v>
      </c>
      <c r="G111" s="3">
        <f t="shared" si="16"/>
        <v>-62.901713999999998</v>
      </c>
      <c r="J111">
        <v>23992666666.667</v>
      </c>
      <c r="K111">
        <v>-25.194272999999999</v>
      </c>
      <c r="L111">
        <v>-16.373259999999998</v>
      </c>
      <c r="N111" s="3">
        <f t="shared" si="19"/>
        <v>9.1464444444444002</v>
      </c>
      <c r="O111" s="3">
        <f t="shared" si="17"/>
        <v>-54.116118999999998</v>
      </c>
    </row>
    <row r="112" spans="2:16" x14ac:dyDescent="0.25">
      <c r="B112">
        <v>24076611111.111</v>
      </c>
      <c r="C112">
        <v>-23.209883000000001</v>
      </c>
      <c r="D112">
        <v>-15.584247</v>
      </c>
      <c r="F112" s="3">
        <f t="shared" si="18"/>
        <v>9.4772499999999997</v>
      </c>
      <c r="G112" s="3">
        <f t="shared" si="16"/>
        <v>-56.240906000000003</v>
      </c>
      <c r="J112">
        <v>24076611111.111</v>
      </c>
      <c r="K112">
        <v>-25.801076999999999</v>
      </c>
      <c r="L112">
        <v>-17.092901000000001</v>
      </c>
      <c r="N112" s="3">
        <f t="shared" si="19"/>
        <v>9.4772499999999997</v>
      </c>
      <c r="O112" s="3">
        <f t="shared" si="17"/>
        <v>-52.821528999999998</v>
      </c>
    </row>
    <row r="113" spans="2:16" x14ac:dyDescent="0.25">
      <c r="B113">
        <v>24160555555.556</v>
      </c>
      <c r="C113">
        <v>-22.750599000000001</v>
      </c>
      <c r="D113">
        <v>-14.808279000000001</v>
      </c>
      <c r="F113" s="3">
        <f t="shared" si="18"/>
        <v>9.8080555555555993</v>
      </c>
      <c r="G113" s="3">
        <f t="shared" si="16"/>
        <v>-57.161620999999997</v>
      </c>
      <c r="J113">
        <v>24160555555.556</v>
      </c>
      <c r="K113">
        <v>-24.983657999999998</v>
      </c>
      <c r="L113">
        <v>-16.256491</v>
      </c>
      <c r="N113" s="3">
        <f t="shared" si="19"/>
        <v>9.8080555555555993</v>
      </c>
      <c r="O113" s="3">
        <f t="shared" si="17"/>
        <v>-59.832324999999997</v>
      </c>
    </row>
    <row r="114" spans="2:16" x14ac:dyDescent="0.25">
      <c r="B114">
        <v>24244500000</v>
      </c>
      <c r="C114">
        <v>-22.381926</v>
      </c>
      <c r="D114">
        <v>-14.509092000000001</v>
      </c>
      <c r="F114" s="3">
        <f t="shared" si="18"/>
        <v>10.138861111111</v>
      </c>
      <c r="G114" s="3">
        <f t="shared" si="16"/>
        <v>-65.144226000000003</v>
      </c>
      <c r="J114">
        <v>24244500000</v>
      </c>
      <c r="K114">
        <v>-25.526879999999998</v>
      </c>
      <c r="L114">
        <v>-16.833441000000001</v>
      </c>
      <c r="N114" s="3">
        <f t="shared" si="19"/>
        <v>10.138861111111</v>
      </c>
      <c r="O114" s="3">
        <f t="shared" si="17"/>
        <v>-53.407238</v>
      </c>
    </row>
    <row r="115" spans="2:16" x14ac:dyDescent="0.25">
      <c r="B115">
        <v>24328444444.444</v>
      </c>
      <c r="C115">
        <v>-21.923342000000002</v>
      </c>
      <c r="D115">
        <v>-14.032748</v>
      </c>
      <c r="F115" s="3">
        <f t="shared" si="18"/>
        <v>10.469666666666999</v>
      </c>
      <c r="G115" s="3">
        <f t="shared" si="16"/>
        <v>-75.649024999999995</v>
      </c>
      <c r="J115">
        <v>24328444444.444</v>
      </c>
      <c r="K115">
        <v>-26.026475999999999</v>
      </c>
      <c r="L115">
        <v>-17.271595000000001</v>
      </c>
      <c r="N115" s="3">
        <f t="shared" si="19"/>
        <v>10.469666666666999</v>
      </c>
      <c r="O115" s="3">
        <f t="shared" si="17"/>
        <v>-46.036827000000002</v>
      </c>
    </row>
    <row r="116" spans="2:16" x14ac:dyDescent="0.25">
      <c r="B116">
        <v>24412388888.889</v>
      </c>
      <c r="C116">
        <v>-21.442474000000001</v>
      </c>
      <c r="D116">
        <v>-13.265833000000001</v>
      </c>
      <c r="F116" s="3">
        <f t="shared" si="18"/>
        <v>10.800472222222</v>
      </c>
      <c r="G116" s="3">
        <f t="shared" si="16"/>
        <v>-52.534157</v>
      </c>
      <c r="J116">
        <v>24412388888.889</v>
      </c>
      <c r="K116">
        <v>-25.874535000000002</v>
      </c>
      <c r="L116">
        <v>-16.910537999999999</v>
      </c>
      <c r="N116" s="3">
        <f t="shared" si="19"/>
        <v>10.800472222222</v>
      </c>
      <c r="O116" s="3">
        <f t="shared" si="17"/>
        <v>-41.879607999999998</v>
      </c>
    </row>
    <row r="117" spans="2:16" x14ac:dyDescent="0.25">
      <c r="B117">
        <v>24496333333.333</v>
      </c>
      <c r="C117">
        <v>-21.766497000000001</v>
      </c>
      <c r="D117">
        <v>-13.383628</v>
      </c>
      <c r="F117" s="3">
        <f t="shared" si="18"/>
        <v>11.131277777777999</v>
      </c>
      <c r="G117" s="3">
        <f t="shared" si="16"/>
        <v>-45.382133000000003</v>
      </c>
      <c r="J117">
        <v>24496333333.333</v>
      </c>
      <c r="K117">
        <v>-26.665838000000001</v>
      </c>
      <c r="L117">
        <v>-17.375796999999999</v>
      </c>
      <c r="N117" s="3">
        <f t="shared" si="19"/>
        <v>11.131277777777999</v>
      </c>
      <c r="O117" s="3">
        <f t="shared" si="17"/>
        <v>-41.279460999999998</v>
      </c>
    </row>
    <row r="118" spans="2:16" x14ac:dyDescent="0.25">
      <c r="B118">
        <v>24580277777.778</v>
      </c>
      <c r="C118">
        <v>-21.585322999999999</v>
      </c>
      <c r="D118">
        <v>-13.373436999999999</v>
      </c>
      <c r="F118" s="3">
        <f t="shared" si="18"/>
        <v>11.462083333333</v>
      </c>
      <c r="G118" s="3">
        <f t="shared" si="16"/>
        <v>-43.932087000000003</v>
      </c>
      <c r="J118">
        <v>24580277777.778</v>
      </c>
      <c r="K118">
        <v>-26.895942999999999</v>
      </c>
      <c r="L118">
        <v>-17.708887000000001</v>
      </c>
      <c r="N118" s="3">
        <f t="shared" si="19"/>
        <v>11.462083333333</v>
      </c>
      <c r="O118" s="3">
        <f t="shared" si="17"/>
        <v>-42.972363000000001</v>
      </c>
    </row>
    <row r="119" spans="2:16" x14ac:dyDescent="0.25">
      <c r="B119">
        <v>24664222222.222</v>
      </c>
      <c r="C119">
        <v>-21.900500999999998</v>
      </c>
      <c r="D119">
        <v>-13.801648999999999</v>
      </c>
      <c r="F119" s="3">
        <f t="shared" si="18"/>
        <v>11.792888888888999</v>
      </c>
      <c r="G119" s="3">
        <f t="shared" si="16"/>
        <v>-41.507866</v>
      </c>
      <c r="J119">
        <v>24664222222.222</v>
      </c>
      <c r="K119">
        <v>-28.080380999999999</v>
      </c>
      <c r="L119">
        <v>-19.014638999999999</v>
      </c>
      <c r="N119" s="3">
        <f t="shared" si="19"/>
        <v>11.792888888888999</v>
      </c>
      <c r="O119" s="3">
        <f t="shared" si="17"/>
        <v>-52.097054</v>
      </c>
    </row>
    <row r="120" spans="2:16" x14ac:dyDescent="0.25">
      <c r="B120">
        <v>24748166666.667</v>
      </c>
      <c r="C120">
        <v>-21.476654</v>
      </c>
      <c r="D120">
        <v>-13.256454</v>
      </c>
      <c r="F120" s="3">
        <f t="shared" si="18"/>
        <v>12.123694444444</v>
      </c>
      <c r="G120" s="3">
        <f t="shared" si="16"/>
        <v>-41.500244000000002</v>
      </c>
      <c r="J120">
        <v>24748166666.667</v>
      </c>
      <c r="K120">
        <v>-26.489462</v>
      </c>
      <c r="L120">
        <v>-17.301366999999999</v>
      </c>
      <c r="N120" s="3">
        <f t="shared" si="19"/>
        <v>12.123694444444</v>
      </c>
      <c r="O120" s="3">
        <f t="shared" si="17"/>
        <v>-58.405334000000003</v>
      </c>
    </row>
    <row r="121" spans="2:16" x14ac:dyDescent="0.25">
      <c r="B121">
        <v>24832111111.111</v>
      </c>
      <c r="C121">
        <v>-21.40624</v>
      </c>
      <c r="D121">
        <v>-12.790977</v>
      </c>
      <c r="F121" s="3">
        <f t="shared" si="18"/>
        <v>12.454499999999999</v>
      </c>
      <c r="G121" s="3">
        <f t="shared" si="16"/>
        <v>-39.080410000000001</v>
      </c>
      <c r="J121">
        <v>24832111111.111</v>
      </c>
      <c r="K121">
        <v>-26.913236999999999</v>
      </c>
      <c r="L121">
        <v>-17.155343999999999</v>
      </c>
      <c r="N121" s="3">
        <f t="shared" si="19"/>
        <v>12.454499999999999</v>
      </c>
      <c r="O121" s="3">
        <f t="shared" si="17"/>
        <v>-53.127150999999998</v>
      </c>
    </row>
    <row r="122" spans="2:16" x14ac:dyDescent="0.25">
      <c r="B122">
        <v>24916055555.556</v>
      </c>
      <c r="C122">
        <v>-21.847542000000001</v>
      </c>
      <c r="D122">
        <v>-13.473217999999999</v>
      </c>
      <c r="F122" s="3" t="s">
        <v>26</v>
      </c>
      <c r="J122">
        <v>24916055555.556</v>
      </c>
      <c r="K122">
        <v>-27.862511000000001</v>
      </c>
      <c r="L122">
        <v>-17.443898999999998</v>
      </c>
      <c r="N122" s="3" t="s">
        <v>26</v>
      </c>
    </row>
    <row r="123" spans="2:16" x14ac:dyDescent="0.25">
      <c r="B123">
        <v>25000000000</v>
      </c>
      <c r="C123">
        <v>-21.480177000000001</v>
      </c>
      <c r="D123">
        <v>-13.143637</v>
      </c>
      <c r="J123">
        <v>25000000000</v>
      </c>
      <c r="K123">
        <v>-27.832930000000001</v>
      </c>
      <c r="L123">
        <v>-16.034161000000001</v>
      </c>
    </row>
    <row r="124" spans="2:16" x14ac:dyDescent="0.25">
      <c r="B124" t="s">
        <v>26</v>
      </c>
      <c r="J124" t="s">
        <v>26</v>
      </c>
    </row>
    <row r="125" spans="2:16" x14ac:dyDescent="0.25">
      <c r="F125" s="3" t="s">
        <v>43</v>
      </c>
      <c r="N125" s="3" t="s">
        <v>43</v>
      </c>
    </row>
    <row r="126" spans="2:16" ht="15.75" x14ac:dyDescent="0.25">
      <c r="F126" s="3" t="s">
        <v>22</v>
      </c>
      <c r="G126" s="3" t="str">
        <f t="shared" ref="G126:G145" si="20">D152</f>
        <v>2Rx2L dBc Log Mag(dB)</v>
      </c>
      <c r="H126" s="26">
        <v>2</v>
      </c>
      <c r="N126" s="3" t="s">
        <v>22</v>
      </c>
      <c r="O126" s="3" t="str">
        <f t="shared" ref="O126:O145" si="21">L152</f>
        <v>2Rx2L dBc Log Mag(dB)</v>
      </c>
      <c r="P126" s="26">
        <v>2</v>
      </c>
    </row>
    <row r="127" spans="2:16" ht="15.75" x14ac:dyDescent="0.25">
      <c r="B127" t="s">
        <v>32</v>
      </c>
      <c r="F127" s="3">
        <f t="shared" ref="F127:F145" si="22">B153/1000000000</f>
        <v>6.5</v>
      </c>
      <c r="G127" s="3">
        <f t="shared" si="20"/>
        <v>-57.719577999999998</v>
      </c>
      <c r="H127" s="27">
        <f>ABS(AVERAGE(G127:G145)-(H126-1)*5)</f>
        <v>67.281841578947365</v>
      </c>
      <c r="J127" t="s">
        <v>32</v>
      </c>
      <c r="N127" s="3">
        <f t="shared" ref="N127:N145" si="23">J153/1000000000</f>
        <v>6.5</v>
      </c>
      <c r="O127" s="3">
        <f t="shared" si="21"/>
        <v>-61.175502999999999</v>
      </c>
      <c r="P127" s="27">
        <f>ABS(AVERAGE(O127:O145)-(P126-1)*5)</f>
        <v>70.564061789473669</v>
      </c>
    </row>
    <row r="128" spans="2:16" x14ac:dyDescent="0.25">
      <c r="B128" t="s">
        <v>22</v>
      </c>
      <c r="C128" t="s">
        <v>148</v>
      </c>
      <c r="D128" t="s">
        <v>42</v>
      </c>
      <c r="F128" s="3">
        <f t="shared" si="22"/>
        <v>7.5252499999999998</v>
      </c>
      <c r="G128" s="3">
        <f t="shared" si="20"/>
        <v>-58.062038000000001</v>
      </c>
      <c r="J128" t="s">
        <v>22</v>
      </c>
      <c r="K128" t="s">
        <v>148</v>
      </c>
      <c r="L128" t="s">
        <v>42</v>
      </c>
      <c r="N128" s="3">
        <f t="shared" si="23"/>
        <v>7.5252499999999998</v>
      </c>
      <c r="O128" s="3">
        <f t="shared" si="21"/>
        <v>-60.217533000000003</v>
      </c>
    </row>
    <row r="129" spans="2:15" x14ac:dyDescent="0.25">
      <c r="B129">
        <v>6500000000</v>
      </c>
      <c r="C129">
        <v>-81.388367000000002</v>
      </c>
      <c r="D129">
        <v>-74.761711000000005</v>
      </c>
      <c r="F129" s="3">
        <f t="shared" si="22"/>
        <v>8.5504999999999995</v>
      </c>
      <c r="G129" s="3">
        <f t="shared" si="20"/>
        <v>-62.989108999999999</v>
      </c>
      <c r="J129">
        <v>6500000000</v>
      </c>
      <c r="K129">
        <v>-61.554774999999999</v>
      </c>
      <c r="L129">
        <v>-53.294517999999997</v>
      </c>
      <c r="N129" s="3">
        <f t="shared" si="23"/>
        <v>8.5504999999999995</v>
      </c>
      <c r="O129" s="3">
        <f t="shared" si="21"/>
        <v>-76.905884</v>
      </c>
    </row>
    <row r="130" spans="2:15" x14ac:dyDescent="0.25">
      <c r="B130">
        <v>6830805555.5556002</v>
      </c>
      <c r="C130">
        <v>-69.683334000000002</v>
      </c>
      <c r="D130">
        <v>-62.605625000000003</v>
      </c>
      <c r="F130" s="3">
        <f t="shared" si="22"/>
        <v>9.5757499999999993</v>
      </c>
      <c r="G130" s="3">
        <f t="shared" si="20"/>
        <v>-72.799576000000002</v>
      </c>
      <c r="J130">
        <v>6830805555.5556002</v>
      </c>
      <c r="K130">
        <v>-58.943370999999999</v>
      </c>
      <c r="L130">
        <v>-50.269516000000003</v>
      </c>
      <c r="N130" s="3">
        <f t="shared" si="23"/>
        <v>9.5757499999999993</v>
      </c>
      <c r="O130" s="3">
        <f t="shared" si="21"/>
        <v>-71.437270999999996</v>
      </c>
    </row>
    <row r="131" spans="2:15" x14ac:dyDescent="0.25">
      <c r="B131">
        <v>7161611111.1111002</v>
      </c>
      <c r="C131">
        <v>-62.184581999999999</v>
      </c>
      <c r="D131">
        <v>-55.452187000000002</v>
      </c>
      <c r="F131" s="3">
        <f t="shared" si="22"/>
        <v>10.601000000000001</v>
      </c>
      <c r="G131" s="3">
        <f t="shared" si="20"/>
        <v>-78.531577999999996</v>
      </c>
      <c r="J131">
        <v>7161611111.1111002</v>
      </c>
      <c r="K131">
        <v>-55.523311999999997</v>
      </c>
      <c r="L131">
        <v>-47.212975</v>
      </c>
      <c r="N131" s="3">
        <f t="shared" si="23"/>
        <v>10.601000000000001</v>
      </c>
      <c r="O131" s="3">
        <f t="shared" si="21"/>
        <v>-65.396827999999999</v>
      </c>
    </row>
    <row r="132" spans="2:15" x14ac:dyDescent="0.25">
      <c r="B132">
        <v>7492416666.6667004</v>
      </c>
      <c r="C132">
        <v>-80.320762999999999</v>
      </c>
      <c r="D132">
        <v>-73.556442000000004</v>
      </c>
      <c r="F132" s="3">
        <f t="shared" si="22"/>
        <v>11.626250000000001</v>
      </c>
      <c r="G132" s="3">
        <f t="shared" si="20"/>
        <v>-63.602378999999999</v>
      </c>
      <c r="J132">
        <v>7492416666.6667004</v>
      </c>
      <c r="K132">
        <v>-52.897506999999997</v>
      </c>
      <c r="L132">
        <v>-44.471263999999998</v>
      </c>
      <c r="N132" s="3">
        <f t="shared" si="23"/>
        <v>11.626250000000001</v>
      </c>
      <c r="O132" s="3">
        <f t="shared" si="21"/>
        <v>-66.631477000000004</v>
      </c>
    </row>
    <row r="133" spans="2:15" x14ac:dyDescent="0.25">
      <c r="B133">
        <v>7823222222.2222004</v>
      </c>
      <c r="C133">
        <v>-70.511809999999997</v>
      </c>
      <c r="D133">
        <v>-64.060654</v>
      </c>
      <c r="F133" s="3">
        <f t="shared" si="22"/>
        <v>12.6515</v>
      </c>
      <c r="G133" s="3">
        <f t="shared" si="20"/>
        <v>-69.923355000000001</v>
      </c>
      <c r="J133">
        <v>7823222222.2222004</v>
      </c>
      <c r="K133">
        <v>-54.39526</v>
      </c>
      <c r="L133">
        <v>-46.251430999999997</v>
      </c>
      <c r="N133" s="3">
        <f t="shared" si="23"/>
        <v>12.6515</v>
      </c>
      <c r="O133" s="3">
        <f t="shared" si="21"/>
        <v>-79.727699000000001</v>
      </c>
    </row>
    <row r="134" spans="2:15" x14ac:dyDescent="0.25">
      <c r="B134">
        <v>8154027777.7777996</v>
      </c>
      <c r="C134">
        <v>-70.201453999999998</v>
      </c>
      <c r="D134">
        <v>-63.284953999999999</v>
      </c>
      <c r="F134" s="3">
        <f t="shared" si="22"/>
        <v>13.67675</v>
      </c>
      <c r="G134" s="3">
        <f t="shared" si="20"/>
        <v>-67.413216000000006</v>
      </c>
      <c r="J134">
        <v>8154027777.7777996</v>
      </c>
      <c r="K134">
        <v>-57.172516000000002</v>
      </c>
      <c r="L134">
        <v>-48.650463000000002</v>
      </c>
      <c r="N134" s="3">
        <f t="shared" si="23"/>
        <v>13.67675</v>
      </c>
      <c r="O134" s="3">
        <f t="shared" si="21"/>
        <v>-68.215530000000001</v>
      </c>
    </row>
    <row r="135" spans="2:15" x14ac:dyDescent="0.25">
      <c r="B135">
        <v>8484833333.3332996</v>
      </c>
      <c r="C135">
        <v>-74.673919999999995</v>
      </c>
      <c r="D135">
        <v>-67.300362000000007</v>
      </c>
      <c r="F135" s="3">
        <f t="shared" si="22"/>
        <v>14.702</v>
      </c>
      <c r="G135" s="3">
        <f t="shared" si="20"/>
        <v>-65.421806000000004</v>
      </c>
      <c r="J135">
        <v>8484833333.3332996</v>
      </c>
      <c r="K135">
        <v>-60.600399000000003</v>
      </c>
      <c r="L135">
        <v>-51.779384999999998</v>
      </c>
      <c r="N135" s="3">
        <f t="shared" si="23"/>
        <v>14.702</v>
      </c>
      <c r="O135" s="3">
        <f t="shared" si="21"/>
        <v>-66.590217999999993</v>
      </c>
    </row>
    <row r="136" spans="2:15" x14ac:dyDescent="0.25">
      <c r="B136">
        <v>8815638888.8889008</v>
      </c>
      <c r="C136">
        <v>-69.638419999999996</v>
      </c>
      <c r="D136">
        <v>-62.012782999999999</v>
      </c>
      <c r="F136" s="3">
        <f t="shared" si="22"/>
        <v>15.72725</v>
      </c>
      <c r="G136" s="3">
        <f t="shared" si="20"/>
        <v>-65.612121999999999</v>
      </c>
      <c r="J136">
        <v>8815638888.8889008</v>
      </c>
      <c r="K136">
        <v>-61.366734000000001</v>
      </c>
      <c r="L136">
        <v>-52.658557999999999</v>
      </c>
      <c r="N136" s="3">
        <f t="shared" si="23"/>
        <v>15.72725</v>
      </c>
      <c r="O136" s="3">
        <f t="shared" si="21"/>
        <v>-61.257736000000001</v>
      </c>
    </row>
    <row r="137" spans="2:15" x14ac:dyDescent="0.25">
      <c r="B137">
        <v>9146444444.4444008</v>
      </c>
      <c r="C137">
        <v>-70.844031999999999</v>
      </c>
      <c r="D137">
        <v>-62.901713999999998</v>
      </c>
      <c r="F137" s="3">
        <f t="shared" si="22"/>
        <v>16.752500000000001</v>
      </c>
      <c r="G137" s="3">
        <f t="shared" si="20"/>
        <v>-70.759201000000004</v>
      </c>
      <c r="J137">
        <v>9146444444.4444008</v>
      </c>
      <c r="K137">
        <v>-62.843285000000002</v>
      </c>
      <c r="L137">
        <v>-54.116118999999998</v>
      </c>
      <c r="N137" s="3">
        <f t="shared" si="23"/>
        <v>16.752500000000001</v>
      </c>
      <c r="O137" s="3">
        <f t="shared" si="21"/>
        <v>-62.685744999999997</v>
      </c>
    </row>
    <row r="138" spans="2:15" x14ac:dyDescent="0.25">
      <c r="B138">
        <v>9477250000</v>
      </c>
      <c r="C138">
        <v>-64.113738999999995</v>
      </c>
      <c r="D138">
        <v>-56.240906000000003</v>
      </c>
      <c r="F138" s="3">
        <f t="shared" si="22"/>
        <v>17.777750000000001</v>
      </c>
      <c r="G138" s="3">
        <f t="shared" si="20"/>
        <v>-62.949139000000002</v>
      </c>
      <c r="J138">
        <v>9477250000</v>
      </c>
      <c r="K138">
        <v>-61.514969000000001</v>
      </c>
      <c r="L138">
        <v>-52.821528999999998</v>
      </c>
      <c r="N138" s="3">
        <f t="shared" si="23"/>
        <v>17.777750000000001</v>
      </c>
      <c r="O138" s="3">
        <f t="shared" si="21"/>
        <v>-62.314095000000002</v>
      </c>
    </row>
    <row r="139" spans="2:15" x14ac:dyDescent="0.25">
      <c r="B139">
        <v>9808055555.5555992</v>
      </c>
      <c r="C139">
        <v>-65.052216000000001</v>
      </c>
      <c r="D139">
        <v>-57.161620999999997</v>
      </c>
      <c r="F139" s="3">
        <f t="shared" si="22"/>
        <v>18.803000000000001</v>
      </c>
      <c r="G139" s="3">
        <f t="shared" si="20"/>
        <v>-64.44162</v>
      </c>
      <c r="J139">
        <v>9808055555.5555992</v>
      </c>
      <c r="K139">
        <v>-68.587204</v>
      </c>
      <c r="L139">
        <v>-59.832324999999997</v>
      </c>
      <c r="N139" s="3">
        <f t="shared" si="23"/>
        <v>18.803000000000001</v>
      </c>
      <c r="O139" s="3">
        <f t="shared" si="21"/>
        <v>-67.46508</v>
      </c>
    </row>
    <row r="140" spans="2:15" x14ac:dyDescent="0.25">
      <c r="B140">
        <v>10138861111.111</v>
      </c>
      <c r="C140">
        <v>-73.320869000000002</v>
      </c>
      <c r="D140">
        <v>-65.144226000000003</v>
      </c>
      <c r="F140" s="3">
        <f t="shared" si="22"/>
        <v>19.828250000000001</v>
      </c>
      <c r="G140" s="3">
        <f t="shared" si="20"/>
        <v>-58.949539000000001</v>
      </c>
      <c r="J140">
        <v>10138861111.111</v>
      </c>
      <c r="K140">
        <v>-62.371239000000003</v>
      </c>
      <c r="L140">
        <v>-53.407238</v>
      </c>
      <c r="N140" s="3">
        <f t="shared" si="23"/>
        <v>19.828250000000001</v>
      </c>
      <c r="O140" s="3">
        <f t="shared" si="21"/>
        <v>-71.103354999999993</v>
      </c>
    </row>
    <row r="141" spans="2:15" x14ac:dyDescent="0.25">
      <c r="B141">
        <v>10469666666.667</v>
      </c>
      <c r="C141">
        <v>-84.031891000000002</v>
      </c>
      <c r="D141">
        <v>-75.649024999999995</v>
      </c>
      <c r="F141" s="3">
        <f t="shared" si="22"/>
        <v>20.8535</v>
      </c>
      <c r="G141" s="3">
        <f t="shared" si="20"/>
        <v>-57.75882</v>
      </c>
      <c r="J141">
        <v>10469666666.667</v>
      </c>
      <c r="K141">
        <v>-55.326866000000003</v>
      </c>
      <c r="L141">
        <v>-46.036827000000002</v>
      </c>
      <c r="N141" s="3">
        <f t="shared" si="23"/>
        <v>20.8535</v>
      </c>
      <c r="O141" s="3">
        <f t="shared" si="21"/>
        <v>-75.323845000000006</v>
      </c>
    </row>
    <row r="142" spans="2:15" x14ac:dyDescent="0.25">
      <c r="B142">
        <v>10800472222.222</v>
      </c>
      <c r="C142">
        <v>-60.746040000000001</v>
      </c>
      <c r="D142">
        <v>-52.534157</v>
      </c>
      <c r="F142" s="3">
        <f t="shared" si="22"/>
        <v>21.87875</v>
      </c>
      <c r="G142" s="3">
        <f t="shared" si="20"/>
        <v>-56.011111999999997</v>
      </c>
      <c r="J142">
        <v>10800472222.222</v>
      </c>
      <c r="K142">
        <v>-51.066662000000001</v>
      </c>
      <c r="L142">
        <v>-41.879607999999998</v>
      </c>
      <c r="N142" s="3">
        <f t="shared" si="23"/>
        <v>21.87875</v>
      </c>
      <c r="O142" s="3">
        <f t="shared" si="21"/>
        <v>-63.836337999999998</v>
      </c>
    </row>
    <row r="143" spans="2:15" x14ac:dyDescent="0.25">
      <c r="B143">
        <v>11131277777.778</v>
      </c>
      <c r="C143">
        <v>-53.480988000000004</v>
      </c>
      <c r="D143">
        <v>-45.382133000000003</v>
      </c>
      <c r="F143" s="3">
        <f t="shared" si="22"/>
        <v>22.904</v>
      </c>
      <c r="G143" s="3">
        <f t="shared" si="20"/>
        <v>-54.548980999999998</v>
      </c>
      <c r="J143">
        <v>11131277777.778</v>
      </c>
      <c r="K143">
        <v>-50.345202999999998</v>
      </c>
      <c r="L143">
        <v>-41.279460999999998</v>
      </c>
      <c r="N143" s="3">
        <f t="shared" si="23"/>
        <v>22.904</v>
      </c>
      <c r="O143" s="3">
        <f t="shared" si="21"/>
        <v>-60.472068999999998</v>
      </c>
    </row>
    <row r="144" spans="2:15" x14ac:dyDescent="0.25">
      <c r="B144">
        <v>11462083333.333</v>
      </c>
      <c r="C144">
        <v>-52.152287000000001</v>
      </c>
      <c r="D144">
        <v>-43.932087000000003</v>
      </c>
      <c r="F144" s="3">
        <f t="shared" si="22"/>
        <v>23.92925</v>
      </c>
      <c r="G144" s="3">
        <f t="shared" si="20"/>
        <v>-53.390759000000003</v>
      </c>
      <c r="J144">
        <v>11462083333.333</v>
      </c>
      <c r="K144">
        <v>-52.160457999999998</v>
      </c>
      <c r="L144">
        <v>-42.972363000000001</v>
      </c>
      <c r="N144" s="3">
        <f t="shared" si="23"/>
        <v>23.92925</v>
      </c>
      <c r="O144" s="3">
        <f t="shared" si="21"/>
        <v>-52.869591</v>
      </c>
    </row>
    <row r="145" spans="2:16" x14ac:dyDescent="0.25">
      <c r="B145">
        <v>11792888888.889</v>
      </c>
      <c r="C145">
        <v>-50.123131000000001</v>
      </c>
      <c r="D145">
        <v>-41.507866</v>
      </c>
      <c r="F145" s="3">
        <f t="shared" si="22"/>
        <v>24.954499999999999</v>
      </c>
      <c r="G145" s="3">
        <f t="shared" si="20"/>
        <v>-42.471062000000003</v>
      </c>
      <c r="J145">
        <v>11792888888.889</v>
      </c>
      <c r="K145">
        <v>-61.854945999999998</v>
      </c>
      <c r="L145">
        <v>-52.097054</v>
      </c>
      <c r="N145" s="3">
        <f t="shared" si="23"/>
        <v>24.954499999999999</v>
      </c>
      <c r="O145" s="3">
        <f t="shared" si="21"/>
        <v>-52.091377000000001</v>
      </c>
    </row>
    <row r="146" spans="2:16" x14ac:dyDescent="0.25">
      <c r="B146">
        <v>12123694444.444</v>
      </c>
      <c r="C146">
        <v>-49.874569000000001</v>
      </c>
      <c r="D146">
        <v>-41.500244000000002</v>
      </c>
      <c r="F146" s="3" t="s">
        <v>26</v>
      </c>
      <c r="J146">
        <v>12123694444.444</v>
      </c>
      <c r="K146">
        <v>-68.823943999999997</v>
      </c>
      <c r="L146">
        <v>-58.405334000000003</v>
      </c>
      <c r="N146" s="3" t="s">
        <v>26</v>
      </c>
    </row>
    <row r="147" spans="2:16" x14ac:dyDescent="0.25">
      <c r="B147">
        <v>12454500000</v>
      </c>
      <c r="C147">
        <v>-47.41695</v>
      </c>
      <c r="D147">
        <v>-39.080410000000001</v>
      </c>
      <c r="J147">
        <v>12454500000</v>
      </c>
      <c r="K147">
        <v>-64.925926000000004</v>
      </c>
      <c r="L147">
        <v>-53.127150999999998</v>
      </c>
    </row>
    <row r="148" spans="2:16" x14ac:dyDescent="0.25">
      <c r="B148" t="s">
        <v>26</v>
      </c>
      <c r="J148" t="s">
        <v>26</v>
      </c>
    </row>
    <row r="149" spans="2:16" x14ac:dyDescent="0.25">
      <c r="F149" s="3" t="s">
        <v>45</v>
      </c>
      <c r="N149" s="3" t="s">
        <v>45</v>
      </c>
    </row>
    <row r="150" spans="2:16" ht="15.75" x14ac:dyDescent="0.25">
      <c r="F150" s="3" t="s">
        <v>22</v>
      </c>
      <c r="G150" s="3" t="str">
        <f t="shared" ref="G150:G169" si="24">D176</f>
        <v>2Rx3L dBc Log Mag(dB)</v>
      </c>
      <c r="H150" s="26">
        <v>2</v>
      </c>
      <c r="N150" s="3" t="s">
        <v>22</v>
      </c>
      <c r="O150" s="3" t="str">
        <f t="shared" ref="O150:O169" si="25">L176</f>
        <v>2Rx3L dBc Log Mag(dB)</v>
      </c>
      <c r="P150" s="26">
        <v>2</v>
      </c>
    </row>
    <row r="151" spans="2:16" ht="15.75" x14ac:dyDescent="0.25">
      <c r="B151" t="s">
        <v>43</v>
      </c>
      <c r="F151" s="3">
        <f t="shared" ref="F151:F169" si="26">B177/1000000000</f>
        <v>7.2445000000000004</v>
      </c>
      <c r="G151" s="3">
        <f t="shared" si="24"/>
        <v>-47.717106000000001</v>
      </c>
      <c r="H151" s="27">
        <f>ABS(AVERAGE(G151:G169)-(H150-1)*5)</f>
        <v>65.035770684210519</v>
      </c>
      <c r="J151" t="s">
        <v>43</v>
      </c>
      <c r="N151" s="3">
        <f t="shared" ref="N151:N169" si="27">J177/1000000000</f>
        <v>7.2445000000000004</v>
      </c>
      <c r="O151" s="3">
        <f t="shared" si="25"/>
        <v>-48.688419000000003</v>
      </c>
      <c r="P151" s="27">
        <f>ABS(AVERAGE(O151:O169)-(P150-1)*5)</f>
        <v>57.388025631578955</v>
      </c>
    </row>
    <row r="152" spans="2:16" x14ac:dyDescent="0.25">
      <c r="B152" t="s">
        <v>22</v>
      </c>
      <c r="C152" t="s">
        <v>129</v>
      </c>
      <c r="D152" t="s">
        <v>44</v>
      </c>
      <c r="F152" s="3">
        <f t="shared" si="26"/>
        <v>8.2309166666667011</v>
      </c>
      <c r="G152" s="3">
        <f t="shared" si="24"/>
        <v>-56.919604999999997</v>
      </c>
      <c r="J152" t="s">
        <v>22</v>
      </c>
      <c r="K152" t="s">
        <v>129</v>
      </c>
      <c r="L152" t="s">
        <v>44</v>
      </c>
      <c r="N152" s="3">
        <f t="shared" si="27"/>
        <v>8.2309166666667011</v>
      </c>
      <c r="O152" s="3">
        <f t="shared" si="25"/>
        <v>-49.516540999999997</v>
      </c>
    </row>
    <row r="153" spans="2:16" x14ac:dyDescent="0.25">
      <c r="B153">
        <v>6500000000</v>
      </c>
      <c r="C153">
        <v>-64.346237000000002</v>
      </c>
      <c r="D153">
        <v>-57.719577999999998</v>
      </c>
      <c r="F153" s="3">
        <f t="shared" si="26"/>
        <v>9.2173333333333005</v>
      </c>
      <c r="G153" s="3">
        <f t="shared" si="24"/>
        <v>-55.621395</v>
      </c>
      <c r="J153">
        <v>6500000000</v>
      </c>
      <c r="K153">
        <v>-69.435760000000002</v>
      </c>
      <c r="L153">
        <v>-61.175502999999999</v>
      </c>
      <c r="N153" s="3">
        <f t="shared" si="27"/>
        <v>9.2173333333333005</v>
      </c>
      <c r="O153" s="3">
        <f t="shared" si="25"/>
        <v>-49.063960999999999</v>
      </c>
    </row>
    <row r="154" spans="2:16" x14ac:dyDescent="0.25">
      <c r="B154">
        <v>7525250000</v>
      </c>
      <c r="C154">
        <v>-65.139747999999997</v>
      </c>
      <c r="D154">
        <v>-58.062038000000001</v>
      </c>
      <c r="F154" s="3">
        <f t="shared" si="26"/>
        <v>10.203749999999999</v>
      </c>
      <c r="G154" s="3">
        <f t="shared" si="24"/>
        <v>-49.518268999999997</v>
      </c>
      <c r="J154">
        <v>7525250000</v>
      </c>
      <c r="K154">
        <v>-68.891388000000006</v>
      </c>
      <c r="L154">
        <v>-60.217533000000003</v>
      </c>
      <c r="N154" s="3">
        <f t="shared" si="27"/>
        <v>10.203749999999999</v>
      </c>
      <c r="O154" s="3">
        <f t="shared" si="25"/>
        <v>-49.470824999999998</v>
      </c>
    </row>
    <row r="155" spans="2:16" x14ac:dyDescent="0.25">
      <c r="B155">
        <v>8550500000</v>
      </c>
      <c r="C155">
        <v>-69.721503999999996</v>
      </c>
      <c r="D155">
        <v>-62.989108999999999</v>
      </c>
      <c r="F155" s="3">
        <f t="shared" si="26"/>
        <v>11.190166666667</v>
      </c>
      <c r="G155" s="3">
        <f t="shared" si="24"/>
        <v>-53.807968000000002</v>
      </c>
      <c r="J155">
        <v>8550500000</v>
      </c>
      <c r="K155">
        <v>-85.216224999999994</v>
      </c>
      <c r="L155">
        <v>-76.905884</v>
      </c>
      <c r="N155" s="3">
        <f t="shared" si="27"/>
        <v>11.190166666667</v>
      </c>
      <c r="O155" s="3">
        <f t="shared" si="25"/>
        <v>-53.414299</v>
      </c>
    </row>
    <row r="156" spans="2:16" x14ac:dyDescent="0.25">
      <c r="B156">
        <v>9575750000</v>
      </c>
      <c r="C156">
        <v>-79.563896</v>
      </c>
      <c r="D156">
        <v>-72.799576000000002</v>
      </c>
      <c r="F156" s="3">
        <f t="shared" si="26"/>
        <v>12.176583333332999</v>
      </c>
      <c r="G156" s="3">
        <f t="shared" si="24"/>
        <v>-62.130389999999998</v>
      </c>
      <c r="J156">
        <v>9575750000</v>
      </c>
      <c r="K156">
        <v>-79.863517999999999</v>
      </c>
      <c r="L156">
        <v>-71.437270999999996</v>
      </c>
      <c r="N156" s="3">
        <f t="shared" si="27"/>
        <v>12.176583333332999</v>
      </c>
      <c r="O156" s="3">
        <f t="shared" si="25"/>
        <v>-53.994598000000003</v>
      </c>
    </row>
    <row r="157" spans="2:16" x14ac:dyDescent="0.25">
      <c r="B157">
        <v>10601000000</v>
      </c>
      <c r="C157">
        <v>-84.982735000000005</v>
      </c>
      <c r="D157">
        <v>-78.531577999999996</v>
      </c>
      <c r="F157" s="3">
        <f t="shared" si="26"/>
        <v>13.163</v>
      </c>
      <c r="G157" s="3">
        <f t="shared" si="24"/>
        <v>-75.711883999999998</v>
      </c>
      <c r="J157">
        <v>10601000000</v>
      </c>
      <c r="K157">
        <v>-73.540656999999996</v>
      </c>
      <c r="L157">
        <v>-65.396827999999999</v>
      </c>
      <c r="N157" s="3">
        <f t="shared" si="27"/>
        <v>13.163</v>
      </c>
      <c r="O157" s="3">
        <f t="shared" si="25"/>
        <v>-53.011569999999999</v>
      </c>
    </row>
    <row r="158" spans="2:16" x14ac:dyDescent="0.25">
      <c r="B158">
        <v>11626250000</v>
      </c>
      <c r="C158">
        <v>-70.518874999999994</v>
      </c>
      <c r="D158">
        <v>-63.602378999999999</v>
      </c>
      <c r="F158" s="3">
        <f t="shared" si="26"/>
        <v>14.149416666666999</v>
      </c>
      <c r="G158" s="3">
        <f t="shared" si="24"/>
        <v>-72.003403000000006</v>
      </c>
      <c r="J158">
        <v>11626250000</v>
      </c>
      <c r="K158">
        <v>-75.153533999999993</v>
      </c>
      <c r="L158">
        <v>-66.631477000000004</v>
      </c>
      <c r="N158" s="3">
        <f t="shared" si="27"/>
        <v>14.149416666666999</v>
      </c>
      <c r="O158" s="3">
        <f t="shared" si="25"/>
        <v>-48.287574999999997</v>
      </c>
    </row>
    <row r="159" spans="2:16" x14ac:dyDescent="0.25">
      <c r="B159">
        <v>12651500000</v>
      </c>
      <c r="C159">
        <v>-77.296913000000004</v>
      </c>
      <c r="D159">
        <v>-69.923355000000001</v>
      </c>
      <c r="F159" s="3">
        <f t="shared" si="26"/>
        <v>15.135833333333</v>
      </c>
      <c r="G159" s="3">
        <f t="shared" si="24"/>
        <v>-58.673758999999997</v>
      </c>
      <c r="J159">
        <v>12651500000</v>
      </c>
      <c r="K159">
        <v>-88.548714000000004</v>
      </c>
      <c r="L159">
        <v>-79.727699000000001</v>
      </c>
      <c r="N159" s="3">
        <f t="shared" si="27"/>
        <v>15.135833333333</v>
      </c>
      <c r="O159" s="3">
        <f t="shared" si="25"/>
        <v>-47.199612000000002</v>
      </c>
    </row>
    <row r="160" spans="2:16" x14ac:dyDescent="0.25">
      <c r="B160">
        <v>13676750000</v>
      </c>
      <c r="C160">
        <v>-75.038856999999993</v>
      </c>
      <c r="D160">
        <v>-67.413216000000006</v>
      </c>
      <c r="F160" s="3">
        <f t="shared" si="26"/>
        <v>16.122250000000001</v>
      </c>
      <c r="G160" s="3">
        <f t="shared" si="24"/>
        <v>-62.511906000000003</v>
      </c>
      <c r="J160">
        <v>13676750000</v>
      </c>
      <c r="K160">
        <v>-76.923705999999996</v>
      </c>
      <c r="L160">
        <v>-68.215530000000001</v>
      </c>
      <c r="N160" s="3">
        <f t="shared" si="27"/>
        <v>16.122250000000001</v>
      </c>
      <c r="O160" s="3">
        <f t="shared" si="25"/>
        <v>-45.817138999999997</v>
      </c>
    </row>
    <row r="161" spans="2:16" x14ac:dyDescent="0.25">
      <c r="B161">
        <v>14702000000</v>
      </c>
      <c r="C161">
        <v>-73.364127999999994</v>
      </c>
      <c r="D161">
        <v>-65.421806000000004</v>
      </c>
      <c r="F161" s="3">
        <f t="shared" si="26"/>
        <v>17.108666666666998</v>
      </c>
      <c r="G161" s="3">
        <f t="shared" si="24"/>
        <v>-59.328921999999999</v>
      </c>
      <c r="J161">
        <v>14702000000</v>
      </c>
      <c r="K161">
        <v>-75.317383000000007</v>
      </c>
      <c r="L161">
        <v>-66.590217999999993</v>
      </c>
      <c r="N161" s="3">
        <f t="shared" si="27"/>
        <v>17.108666666666998</v>
      </c>
      <c r="O161" s="3">
        <f t="shared" si="25"/>
        <v>-49.167912000000001</v>
      </c>
    </row>
    <row r="162" spans="2:16" x14ac:dyDescent="0.25">
      <c r="B162">
        <v>15727250000</v>
      </c>
      <c r="C162">
        <v>-73.484954999999999</v>
      </c>
      <c r="D162">
        <v>-65.612121999999999</v>
      </c>
      <c r="F162" s="3">
        <f t="shared" si="26"/>
        <v>18.095083333333001</v>
      </c>
      <c r="G162" s="3">
        <f t="shared" si="24"/>
        <v>-58.262752999999996</v>
      </c>
      <c r="J162">
        <v>15727250000</v>
      </c>
      <c r="K162">
        <v>-69.951179999999994</v>
      </c>
      <c r="L162">
        <v>-61.257736000000001</v>
      </c>
      <c r="N162" s="3">
        <f t="shared" si="27"/>
        <v>18.095083333333001</v>
      </c>
      <c r="O162" s="3">
        <f t="shared" si="25"/>
        <v>-54.966656</v>
      </c>
    </row>
    <row r="163" spans="2:16" x14ac:dyDescent="0.25">
      <c r="B163">
        <v>16752500000</v>
      </c>
      <c r="C163">
        <v>-78.649795999999995</v>
      </c>
      <c r="D163">
        <v>-70.759201000000004</v>
      </c>
      <c r="F163" s="3">
        <f t="shared" si="26"/>
        <v>19.081499999999998</v>
      </c>
      <c r="G163" s="3">
        <f t="shared" si="24"/>
        <v>-64.653282000000004</v>
      </c>
      <c r="J163">
        <v>16752500000</v>
      </c>
      <c r="K163">
        <v>-71.440619999999996</v>
      </c>
      <c r="L163">
        <v>-62.685744999999997</v>
      </c>
      <c r="N163" s="3">
        <f t="shared" si="27"/>
        <v>19.081499999999998</v>
      </c>
      <c r="O163" s="3">
        <f t="shared" si="25"/>
        <v>-52.482779999999998</v>
      </c>
    </row>
    <row r="164" spans="2:16" x14ac:dyDescent="0.25">
      <c r="B164">
        <v>17777750000</v>
      </c>
      <c r="C164">
        <v>-71.125777999999997</v>
      </c>
      <c r="D164">
        <v>-62.949139000000002</v>
      </c>
      <c r="F164" s="3">
        <f t="shared" si="26"/>
        <v>20.067916666666999</v>
      </c>
      <c r="G164" s="3">
        <f t="shared" si="24"/>
        <v>-63.941764999999997</v>
      </c>
      <c r="J164">
        <v>17777750000</v>
      </c>
      <c r="K164">
        <v>-71.278091000000003</v>
      </c>
      <c r="L164">
        <v>-62.314095000000002</v>
      </c>
      <c r="N164" s="3">
        <f t="shared" si="27"/>
        <v>20.067916666666999</v>
      </c>
      <c r="O164" s="3">
        <f t="shared" si="25"/>
        <v>-50.777428</v>
      </c>
    </row>
    <row r="165" spans="2:16" x14ac:dyDescent="0.25">
      <c r="B165">
        <v>18803000000</v>
      </c>
      <c r="C165">
        <v>-72.824485999999993</v>
      </c>
      <c r="D165">
        <v>-64.44162</v>
      </c>
      <c r="F165" s="3">
        <f t="shared" si="26"/>
        <v>21.054333333333002</v>
      </c>
      <c r="G165" s="3">
        <f t="shared" si="24"/>
        <v>-59.026359999999997</v>
      </c>
      <c r="J165">
        <v>18803000000</v>
      </c>
      <c r="K165">
        <v>-76.755118999999993</v>
      </c>
      <c r="L165">
        <v>-67.46508</v>
      </c>
      <c r="N165" s="3">
        <f t="shared" si="27"/>
        <v>21.054333333333002</v>
      </c>
      <c r="O165" s="3">
        <f t="shared" si="25"/>
        <v>-62.014811999999999</v>
      </c>
    </row>
    <row r="166" spans="2:16" x14ac:dyDescent="0.25">
      <c r="B166">
        <v>19828250000</v>
      </c>
      <c r="C166">
        <v>-67.161422999999999</v>
      </c>
      <c r="D166">
        <v>-58.949539000000001</v>
      </c>
      <c r="F166" s="3">
        <f t="shared" si="26"/>
        <v>22.040749999999999</v>
      </c>
      <c r="G166" s="3">
        <f t="shared" si="24"/>
        <v>-58.487380999999999</v>
      </c>
      <c r="J166">
        <v>19828250000</v>
      </c>
      <c r="K166">
        <v>-80.290413000000001</v>
      </c>
      <c r="L166">
        <v>-71.103354999999993</v>
      </c>
      <c r="N166" s="3">
        <f t="shared" si="27"/>
        <v>22.040749999999999</v>
      </c>
      <c r="O166" s="3">
        <f t="shared" si="25"/>
        <v>-61.472160000000002</v>
      </c>
    </row>
    <row r="167" spans="2:16" x14ac:dyDescent="0.25">
      <c r="B167">
        <v>20853500000</v>
      </c>
      <c r="C167">
        <v>-65.857674000000003</v>
      </c>
      <c r="D167">
        <v>-57.75882</v>
      </c>
      <c r="F167" s="3">
        <f t="shared" si="26"/>
        <v>23.027166666667</v>
      </c>
      <c r="G167" s="3">
        <f t="shared" si="24"/>
        <v>-59.753109000000002</v>
      </c>
      <c r="J167">
        <v>20853500000</v>
      </c>
      <c r="K167">
        <v>-84.389587000000006</v>
      </c>
      <c r="L167">
        <v>-75.323845000000006</v>
      </c>
      <c r="N167" s="3">
        <f t="shared" si="27"/>
        <v>23.027166666667</v>
      </c>
      <c r="O167" s="3">
        <f t="shared" si="25"/>
        <v>-54.96217</v>
      </c>
    </row>
    <row r="168" spans="2:16" x14ac:dyDescent="0.25">
      <c r="B168">
        <v>21878750000</v>
      </c>
      <c r="C168">
        <v>-64.231316000000007</v>
      </c>
      <c r="D168">
        <v>-56.011111999999997</v>
      </c>
      <c r="F168" s="3">
        <f t="shared" si="26"/>
        <v>24.013583333332999</v>
      </c>
      <c r="G168" s="3">
        <f t="shared" si="24"/>
        <v>-57.971820999999998</v>
      </c>
      <c r="J168">
        <v>21878750000</v>
      </c>
      <c r="K168">
        <v>-73.024428999999998</v>
      </c>
      <c r="L168">
        <v>-63.836337999999998</v>
      </c>
      <c r="N168" s="3">
        <f t="shared" si="27"/>
        <v>24.013583333332999</v>
      </c>
      <c r="O168" s="3">
        <f t="shared" si="25"/>
        <v>-58.089447</v>
      </c>
    </row>
    <row r="169" spans="2:16" x14ac:dyDescent="0.25">
      <c r="B169">
        <v>22904000000</v>
      </c>
      <c r="C169">
        <v>-63.164245999999999</v>
      </c>
      <c r="D169">
        <v>-54.548980999999998</v>
      </c>
      <c r="F169" s="3">
        <f t="shared" si="26"/>
        <v>25</v>
      </c>
      <c r="G169" s="3">
        <f t="shared" si="24"/>
        <v>-64.638565</v>
      </c>
      <c r="J169">
        <v>22904000000</v>
      </c>
      <c r="K169">
        <v>-70.229957999999996</v>
      </c>
      <c r="L169">
        <v>-60.472068999999998</v>
      </c>
      <c r="N169" s="3">
        <f t="shared" si="27"/>
        <v>25</v>
      </c>
      <c r="O169" s="3">
        <f t="shared" si="25"/>
        <v>-52.974583000000003</v>
      </c>
    </row>
    <row r="170" spans="2:16" x14ac:dyDescent="0.25">
      <c r="B170">
        <v>23929250000</v>
      </c>
      <c r="C170">
        <v>-61.765082999999997</v>
      </c>
      <c r="D170">
        <v>-53.390759000000003</v>
      </c>
      <c r="F170" s="3" t="s">
        <v>26</v>
      </c>
      <c r="J170">
        <v>23929250000</v>
      </c>
      <c r="K170">
        <v>-63.288200000000003</v>
      </c>
      <c r="L170">
        <v>-52.869591</v>
      </c>
      <c r="N170" s="3" t="s">
        <v>26</v>
      </c>
    </row>
    <row r="171" spans="2:16" x14ac:dyDescent="0.25">
      <c r="B171">
        <v>24954500000</v>
      </c>
      <c r="C171">
        <v>-50.807602000000003</v>
      </c>
      <c r="D171">
        <v>-42.471062000000003</v>
      </c>
      <c r="J171">
        <v>24954500000</v>
      </c>
      <c r="K171">
        <v>-63.890148000000003</v>
      </c>
      <c r="L171">
        <v>-52.091377000000001</v>
      </c>
    </row>
    <row r="172" spans="2:16" x14ac:dyDescent="0.25">
      <c r="B172" t="s">
        <v>26</v>
      </c>
      <c r="J172" t="s">
        <v>26</v>
      </c>
    </row>
    <row r="173" spans="2:16" x14ac:dyDescent="0.25">
      <c r="F173" s="3" t="s">
        <v>47</v>
      </c>
      <c r="N173" s="3" t="s">
        <v>47</v>
      </c>
    </row>
    <row r="174" spans="2:16" ht="15.75" x14ac:dyDescent="0.25">
      <c r="F174" s="3" t="s">
        <v>22</v>
      </c>
      <c r="G174" s="3" t="str">
        <f t="shared" ref="G174:G193" si="28">D200</f>
        <v>2Rx4L dBc Log Mag(dB)</v>
      </c>
      <c r="H174" s="26">
        <v>2</v>
      </c>
      <c r="N174" s="3" t="s">
        <v>22</v>
      </c>
      <c r="O174" s="3" t="str">
        <f t="shared" ref="O174:O193" si="29">L200</f>
        <v>2Rx4L dBc Log Mag(dB)</v>
      </c>
      <c r="P174" s="26">
        <v>2</v>
      </c>
    </row>
    <row r="175" spans="2:16" ht="15.75" x14ac:dyDescent="0.25">
      <c r="B175" t="s">
        <v>45</v>
      </c>
      <c r="F175" s="3">
        <f t="shared" ref="F175:F193" si="30">B201/1000000000</f>
        <v>9.9945000000000004</v>
      </c>
      <c r="G175" s="3">
        <f t="shared" si="28"/>
        <v>-62.461765</v>
      </c>
      <c r="H175" s="27">
        <f>ABS(AVERAGE(G175:G193)-(H174-1)*5)</f>
        <v>73.272650684210532</v>
      </c>
      <c r="J175" t="s">
        <v>45</v>
      </c>
      <c r="N175" s="3">
        <f t="shared" ref="N175:N193" si="31">J201/1000000000</f>
        <v>9.9945000000000004</v>
      </c>
      <c r="O175" s="3">
        <f t="shared" si="29"/>
        <v>-70.939841999999999</v>
      </c>
      <c r="P175" s="27">
        <f>ABS(AVERAGE(O175:O193)-(P174-1)*5)</f>
        <v>71.8441672631579</v>
      </c>
    </row>
    <row r="176" spans="2:16" x14ac:dyDescent="0.25">
      <c r="B176" t="s">
        <v>22</v>
      </c>
      <c r="C176" t="s">
        <v>149</v>
      </c>
      <c r="D176" t="s">
        <v>46</v>
      </c>
      <c r="F176" s="3">
        <f t="shared" si="30"/>
        <v>10.828138888889001</v>
      </c>
      <c r="G176" s="3">
        <f t="shared" si="28"/>
        <v>-67.104195000000004</v>
      </c>
      <c r="J176" t="s">
        <v>22</v>
      </c>
      <c r="K176" t="s">
        <v>149</v>
      </c>
      <c r="L176" t="s">
        <v>46</v>
      </c>
      <c r="N176" s="3">
        <f t="shared" si="31"/>
        <v>10.828138888889001</v>
      </c>
      <c r="O176" s="3">
        <f t="shared" si="29"/>
        <v>-74.398491000000007</v>
      </c>
    </row>
    <row r="177" spans="2:15" x14ac:dyDescent="0.25">
      <c r="B177">
        <v>7244500000</v>
      </c>
      <c r="C177">
        <v>-54.343761000000001</v>
      </c>
      <c r="D177">
        <v>-47.717106000000001</v>
      </c>
      <c r="F177" s="3">
        <f t="shared" si="30"/>
        <v>11.661777777777999</v>
      </c>
      <c r="G177" s="3">
        <f t="shared" si="28"/>
        <v>-83.193893000000003</v>
      </c>
      <c r="J177">
        <v>7244500000</v>
      </c>
      <c r="K177">
        <v>-56.948677000000004</v>
      </c>
      <c r="L177">
        <v>-48.688419000000003</v>
      </c>
      <c r="N177" s="3">
        <f t="shared" si="31"/>
        <v>11.661777777777999</v>
      </c>
      <c r="O177" s="3">
        <f t="shared" si="29"/>
        <v>-70.322479000000001</v>
      </c>
    </row>
    <row r="178" spans="2:15" x14ac:dyDescent="0.25">
      <c r="B178">
        <v>8230916666.6667004</v>
      </c>
      <c r="C178">
        <v>-63.997314000000003</v>
      </c>
      <c r="D178">
        <v>-56.919604999999997</v>
      </c>
      <c r="F178" s="3">
        <f t="shared" si="30"/>
        <v>12.495416666666999</v>
      </c>
      <c r="G178" s="3">
        <f t="shared" si="28"/>
        <v>-75.866912999999997</v>
      </c>
      <c r="J178">
        <v>8230916666.6667004</v>
      </c>
      <c r="K178">
        <v>-58.190398999999999</v>
      </c>
      <c r="L178">
        <v>-49.516540999999997</v>
      </c>
      <c r="N178" s="3">
        <f t="shared" si="31"/>
        <v>12.495416666666999</v>
      </c>
      <c r="O178" s="3">
        <f t="shared" si="29"/>
        <v>-72.082344000000006</v>
      </c>
    </row>
    <row r="179" spans="2:15" x14ac:dyDescent="0.25">
      <c r="B179">
        <v>9217333333.3332996</v>
      </c>
      <c r="C179">
        <v>-62.353789999999996</v>
      </c>
      <c r="D179">
        <v>-55.621395</v>
      </c>
      <c r="F179" s="3">
        <f t="shared" si="30"/>
        <v>13.329055555556</v>
      </c>
      <c r="G179" s="3">
        <f t="shared" si="28"/>
        <v>-73.000771</v>
      </c>
      <c r="J179">
        <v>9217333333.3332996</v>
      </c>
      <c r="K179">
        <v>-57.374298000000003</v>
      </c>
      <c r="L179">
        <v>-49.063960999999999</v>
      </c>
      <c r="N179" s="3">
        <f t="shared" si="31"/>
        <v>13.329055555556</v>
      </c>
      <c r="O179" s="3">
        <f t="shared" si="29"/>
        <v>-72.428459000000004</v>
      </c>
    </row>
    <row r="180" spans="2:15" x14ac:dyDescent="0.25">
      <c r="B180">
        <v>10203750000</v>
      </c>
      <c r="C180">
        <v>-56.282589000000002</v>
      </c>
      <c r="D180">
        <v>-49.518268999999997</v>
      </c>
      <c r="F180" s="3">
        <f t="shared" si="30"/>
        <v>14.162694444444</v>
      </c>
      <c r="G180" s="3">
        <f t="shared" si="28"/>
        <v>-79.035567999999998</v>
      </c>
      <c r="J180">
        <v>10203750000</v>
      </c>
      <c r="K180">
        <v>-57.897067999999997</v>
      </c>
      <c r="L180">
        <v>-49.470824999999998</v>
      </c>
      <c r="N180" s="3">
        <f t="shared" si="31"/>
        <v>14.162694444444</v>
      </c>
      <c r="O180" s="3">
        <f t="shared" si="29"/>
        <v>-66.525101000000006</v>
      </c>
    </row>
    <row r="181" spans="2:15" x14ac:dyDescent="0.25">
      <c r="B181">
        <v>11190166666.667</v>
      </c>
      <c r="C181">
        <v>-60.259129000000001</v>
      </c>
      <c r="D181">
        <v>-53.807968000000002</v>
      </c>
      <c r="F181" s="3">
        <f t="shared" si="30"/>
        <v>14.996333333333</v>
      </c>
      <c r="G181" s="3">
        <f t="shared" si="28"/>
        <v>-66.887421000000003</v>
      </c>
      <c r="J181">
        <v>11190166666.667</v>
      </c>
      <c r="K181">
        <v>-61.558128000000004</v>
      </c>
      <c r="L181">
        <v>-53.414299</v>
      </c>
      <c r="N181" s="3">
        <f t="shared" si="31"/>
        <v>14.996333333333</v>
      </c>
      <c r="O181" s="3">
        <f t="shared" si="29"/>
        <v>-69.490746000000001</v>
      </c>
    </row>
    <row r="182" spans="2:15" x14ac:dyDescent="0.25">
      <c r="B182">
        <v>12176583333.333</v>
      </c>
      <c r="C182">
        <v>-69.046882999999994</v>
      </c>
      <c r="D182">
        <v>-62.130389999999998</v>
      </c>
      <c r="F182" s="3">
        <f t="shared" si="30"/>
        <v>15.829972222222001</v>
      </c>
      <c r="G182" s="3">
        <f t="shared" si="28"/>
        <v>-74.893203999999997</v>
      </c>
      <c r="J182">
        <v>12176583333.333</v>
      </c>
      <c r="K182">
        <v>-62.516651000000003</v>
      </c>
      <c r="L182">
        <v>-53.994598000000003</v>
      </c>
      <c r="N182" s="3">
        <f t="shared" si="31"/>
        <v>15.829972222222001</v>
      </c>
      <c r="O182" s="3">
        <f t="shared" si="29"/>
        <v>-73.043312</v>
      </c>
    </row>
    <row r="183" spans="2:15" x14ac:dyDescent="0.25">
      <c r="B183">
        <v>13163000000</v>
      </c>
      <c r="C183">
        <v>-83.085442</v>
      </c>
      <c r="D183">
        <v>-75.711883999999998</v>
      </c>
      <c r="F183" s="3">
        <f t="shared" si="30"/>
        <v>16.663611111110999</v>
      </c>
      <c r="G183" s="3">
        <f t="shared" si="28"/>
        <v>-82.639893000000001</v>
      </c>
      <c r="J183">
        <v>13163000000</v>
      </c>
      <c r="K183">
        <v>-61.832583999999997</v>
      </c>
      <c r="L183">
        <v>-53.011569999999999</v>
      </c>
      <c r="N183" s="3">
        <f t="shared" si="31"/>
        <v>16.663611111110999</v>
      </c>
      <c r="O183" s="3">
        <f t="shared" si="29"/>
        <v>-72.469513000000006</v>
      </c>
    </row>
    <row r="184" spans="2:15" x14ac:dyDescent="0.25">
      <c r="B184">
        <v>14149416666.667</v>
      </c>
      <c r="C184">
        <v>-79.629035999999999</v>
      </c>
      <c r="D184">
        <v>-72.003403000000006</v>
      </c>
      <c r="F184" s="3">
        <f t="shared" si="30"/>
        <v>17.497250000000001</v>
      </c>
      <c r="G184" s="3">
        <f t="shared" si="28"/>
        <v>-69.341949</v>
      </c>
      <c r="J184">
        <v>14149416666.667</v>
      </c>
      <c r="K184">
        <v>-56.995750000000001</v>
      </c>
      <c r="L184">
        <v>-48.287574999999997</v>
      </c>
      <c r="N184" s="3">
        <f t="shared" si="31"/>
        <v>17.497250000000001</v>
      </c>
      <c r="O184" s="3">
        <f t="shared" si="29"/>
        <v>-71.296349000000006</v>
      </c>
    </row>
    <row r="185" spans="2:15" x14ac:dyDescent="0.25">
      <c r="B185">
        <v>15135833333.333</v>
      </c>
      <c r="C185">
        <v>-66.616080999999994</v>
      </c>
      <c r="D185">
        <v>-58.673758999999997</v>
      </c>
      <c r="F185" s="3">
        <f t="shared" si="30"/>
        <v>18.330888888889</v>
      </c>
      <c r="G185" s="3">
        <f t="shared" si="28"/>
        <v>-72.486259000000004</v>
      </c>
      <c r="J185">
        <v>15135833333.333</v>
      </c>
      <c r="K185">
        <v>-55.926777000000001</v>
      </c>
      <c r="L185">
        <v>-47.199612000000002</v>
      </c>
      <c r="N185" s="3">
        <f t="shared" si="31"/>
        <v>18.330888888889</v>
      </c>
      <c r="O185" s="3">
        <f t="shared" si="29"/>
        <v>-70.731819000000002</v>
      </c>
    </row>
    <row r="186" spans="2:15" x14ac:dyDescent="0.25">
      <c r="B186">
        <v>16122250000</v>
      </c>
      <c r="C186">
        <v>-70.384735000000006</v>
      </c>
      <c r="D186">
        <v>-62.511906000000003</v>
      </c>
      <c r="F186" s="3">
        <f t="shared" si="30"/>
        <v>19.164527777778002</v>
      </c>
      <c r="G186" s="3">
        <f t="shared" si="28"/>
        <v>-66.20787</v>
      </c>
      <c r="J186">
        <v>16122250000</v>
      </c>
      <c r="K186">
        <v>-54.510578000000002</v>
      </c>
      <c r="L186">
        <v>-45.817138999999997</v>
      </c>
      <c r="N186" s="3">
        <f t="shared" si="31"/>
        <v>19.164527777778002</v>
      </c>
      <c r="O186" s="3">
        <f t="shared" si="29"/>
        <v>-67.536773999999994</v>
      </c>
    </row>
    <row r="187" spans="2:15" x14ac:dyDescent="0.25">
      <c r="B187">
        <v>17108666666.667</v>
      </c>
      <c r="C187">
        <v>-67.219513000000006</v>
      </c>
      <c r="D187">
        <v>-59.328921999999999</v>
      </c>
      <c r="F187" s="3">
        <f t="shared" si="30"/>
        <v>19.998166666667</v>
      </c>
      <c r="G187" s="3">
        <f t="shared" si="28"/>
        <v>-65.397278</v>
      </c>
      <c r="J187">
        <v>17108666666.667</v>
      </c>
      <c r="K187">
        <v>-57.922790999999997</v>
      </c>
      <c r="L187">
        <v>-49.167912000000001</v>
      </c>
      <c r="N187" s="3">
        <f t="shared" si="31"/>
        <v>19.998166666667</v>
      </c>
      <c r="O187" s="3">
        <f t="shared" si="29"/>
        <v>-65.387161000000006</v>
      </c>
    </row>
    <row r="188" spans="2:15" x14ac:dyDescent="0.25">
      <c r="B188">
        <v>18095083333.333</v>
      </c>
      <c r="C188">
        <v>-66.439391999999998</v>
      </c>
      <c r="D188">
        <v>-58.262752999999996</v>
      </c>
      <c r="F188" s="3">
        <f t="shared" si="30"/>
        <v>20.831805555555999</v>
      </c>
      <c r="G188" s="3">
        <f t="shared" si="28"/>
        <v>-65.666068999999993</v>
      </c>
      <c r="J188">
        <v>18095083333.333</v>
      </c>
      <c r="K188">
        <v>-63.930653</v>
      </c>
      <c r="L188">
        <v>-54.966656</v>
      </c>
      <c r="N188" s="3">
        <f t="shared" si="31"/>
        <v>20.831805555555999</v>
      </c>
      <c r="O188" s="3">
        <f t="shared" si="29"/>
        <v>-65.47448</v>
      </c>
    </row>
    <row r="189" spans="2:15" x14ac:dyDescent="0.25">
      <c r="B189">
        <v>19081500000</v>
      </c>
      <c r="C189">
        <v>-73.036156000000005</v>
      </c>
      <c r="D189">
        <v>-64.653282000000004</v>
      </c>
      <c r="F189" s="3">
        <f t="shared" si="30"/>
        <v>21.665444444443999</v>
      </c>
      <c r="G189" s="3">
        <f t="shared" si="28"/>
        <v>-62.566189000000001</v>
      </c>
      <c r="J189">
        <v>19081500000</v>
      </c>
      <c r="K189">
        <v>-61.772823000000002</v>
      </c>
      <c r="L189">
        <v>-52.482779999999998</v>
      </c>
      <c r="N189" s="3">
        <f t="shared" si="31"/>
        <v>21.665444444443999</v>
      </c>
      <c r="O189" s="3">
        <f t="shared" si="29"/>
        <v>-61.889763000000002</v>
      </c>
    </row>
    <row r="190" spans="2:15" x14ac:dyDescent="0.25">
      <c r="B190">
        <v>20067916666.667</v>
      </c>
      <c r="C190">
        <v>-72.153648000000004</v>
      </c>
      <c r="D190">
        <v>-63.941764999999997</v>
      </c>
      <c r="F190" s="3">
        <f t="shared" si="30"/>
        <v>22.499083333333001</v>
      </c>
      <c r="G190" s="3">
        <f t="shared" si="28"/>
        <v>-59.334117999999997</v>
      </c>
      <c r="J190">
        <v>20067916666.667</v>
      </c>
      <c r="K190">
        <v>-59.964485000000003</v>
      </c>
      <c r="L190">
        <v>-50.777428</v>
      </c>
      <c r="N190" s="3">
        <f t="shared" si="31"/>
        <v>22.499083333333001</v>
      </c>
      <c r="O190" s="3">
        <f t="shared" si="29"/>
        <v>-60.906669999999998</v>
      </c>
    </row>
    <row r="191" spans="2:15" x14ac:dyDescent="0.25">
      <c r="B191">
        <v>21054333333.333</v>
      </c>
      <c r="C191">
        <v>-67.125214</v>
      </c>
      <c r="D191">
        <v>-59.026359999999997</v>
      </c>
      <c r="F191" s="3">
        <f t="shared" si="30"/>
        <v>23.332722222221999</v>
      </c>
      <c r="G191" s="3">
        <f t="shared" si="28"/>
        <v>-58.157169000000003</v>
      </c>
      <c r="J191">
        <v>21054333333.333</v>
      </c>
      <c r="K191">
        <v>-71.080551</v>
      </c>
      <c r="L191">
        <v>-62.014811999999999</v>
      </c>
      <c r="N191" s="3">
        <f t="shared" si="31"/>
        <v>23.332722222221999</v>
      </c>
      <c r="O191" s="3">
        <f t="shared" si="29"/>
        <v>-58.494014999999997</v>
      </c>
    </row>
    <row r="192" spans="2:15" x14ac:dyDescent="0.25">
      <c r="B192">
        <v>22040750000</v>
      </c>
      <c r="C192">
        <v>-66.707581000000005</v>
      </c>
      <c r="D192">
        <v>-58.487380999999999</v>
      </c>
      <c r="F192" s="3">
        <f t="shared" si="30"/>
        <v>24.166361111111001</v>
      </c>
      <c r="G192" s="3">
        <f t="shared" si="28"/>
        <v>-57.539386999999998</v>
      </c>
      <c r="J192">
        <v>22040750000</v>
      </c>
      <c r="K192">
        <v>-70.660255000000006</v>
      </c>
      <c r="L192">
        <v>-61.472160000000002</v>
      </c>
      <c r="N192" s="3">
        <f t="shared" si="31"/>
        <v>24.166361111111001</v>
      </c>
      <c r="O192" s="3">
        <f t="shared" si="29"/>
        <v>-56.862231999999999</v>
      </c>
    </row>
    <row r="193" spans="2:16" x14ac:dyDescent="0.25">
      <c r="B193">
        <v>23027166666.667</v>
      </c>
      <c r="C193">
        <v>-68.368369999999999</v>
      </c>
      <c r="D193">
        <v>-59.753109000000002</v>
      </c>
      <c r="F193" s="3">
        <f t="shared" si="30"/>
        <v>25</v>
      </c>
      <c r="G193" s="3">
        <f t="shared" si="28"/>
        <v>-55.400452000000001</v>
      </c>
      <c r="J193">
        <v>23027166666.667</v>
      </c>
      <c r="K193">
        <v>-64.720061999999999</v>
      </c>
      <c r="L193">
        <v>-54.96217</v>
      </c>
      <c r="N193" s="3">
        <f t="shared" si="31"/>
        <v>25</v>
      </c>
      <c r="O193" s="3">
        <f t="shared" si="29"/>
        <v>-49.759627999999999</v>
      </c>
    </row>
    <row r="194" spans="2:16" x14ac:dyDescent="0.25">
      <c r="B194">
        <v>24013583333.333</v>
      </c>
      <c r="C194">
        <v>-66.346146000000005</v>
      </c>
      <c r="D194">
        <v>-57.971820999999998</v>
      </c>
      <c r="F194" s="3" t="s">
        <v>26</v>
      </c>
      <c r="J194">
        <v>24013583333.333</v>
      </c>
      <c r="K194">
        <v>-68.508056999999994</v>
      </c>
      <c r="L194">
        <v>-58.089447</v>
      </c>
      <c r="N194" s="3" t="s">
        <v>26</v>
      </c>
    </row>
    <row r="195" spans="2:16" x14ac:dyDescent="0.25">
      <c r="B195">
        <v>25000000000</v>
      </c>
      <c r="C195">
        <v>-72.975104999999999</v>
      </c>
      <c r="D195">
        <v>-64.638565</v>
      </c>
      <c r="J195">
        <v>25000000000</v>
      </c>
      <c r="K195">
        <v>-64.773353999999998</v>
      </c>
      <c r="L195">
        <v>-52.974583000000003</v>
      </c>
    </row>
    <row r="196" spans="2:16" x14ac:dyDescent="0.25">
      <c r="B196" t="s">
        <v>26</v>
      </c>
      <c r="J196" t="s">
        <v>26</v>
      </c>
    </row>
    <row r="197" spans="2:16" x14ac:dyDescent="0.25">
      <c r="F197" s="3" t="s">
        <v>49</v>
      </c>
      <c r="N197" s="3" t="s">
        <v>49</v>
      </c>
    </row>
    <row r="198" spans="2:16" ht="15.75" x14ac:dyDescent="0.25">
      <c r="F198" s="3" t="s">
        <v>22</v>
      </c>
      <c r="G198" s="3" t="str">
        <f t="shared" ref="G198:G217" si="32">D224</f>
        <v>2Rx5L dBc Log Mag(dB)</v>
      </c>
      <c r="H198" s="26">
        <v>2</v>
      </c>
      <c r="N198" s="3" t="s">
        <v>22</v>
      </c>
      <c r="O198" s="3" t="str">
        <f t="shared" ref="O198:O217" si="33">L224</f>
        <v>2Rx5L dBc Log Mag(dB)</v>
      </c>
      <c r="P198" s="26">
        <v>2</v>
      </c>
    </row>
    <row r="199" spans="2:16" ht="15.75" x14ac:dyDescent="0.25">
      <c r="B199" t="s">
        <v>47</v>
      </c>
      <c r="F199" s="3">
        <f t="shared" ref="F199:F217" si="34">B225/1000000000</f>
        <v>13.7445</v>
      </c>
      <c r="G199" s="3">
        <f t="shared" si="32"/>
        <v>-56.146129999999999</v>
      </c>
      <c r="H199" s="27">
        <f>ABS(AVERAGE(G199:G217)-(H198-1)*5)</f>
        <v>69.802260842105255</v>
      </c>
      <c r="J199" t="s">
        <v>47</v>
      </c>
      <c r="N199" s="3">
        <f t="shared" ref="N199:N217" si="35">J225/1000000000</f>
        <v>13.7445</v>
      </c>
      <c r="O199" s="3">
        <f t="shared" si="33"/>
        <v>-60.034759999999999</v>
      </c>
      <c r="P199" s="27">
        <f>ABS(AVERAGE(O199:O217)-(P198-1)*5)</f>
        <v>69.197261315789447</v>
      </c>
    </row>
    <row r="200" spans="2:16" x14ac:dyDescent="0.25">
      <c r="B200" t="s">
        <v>22</v>
      </c>
      <c r="C200" t="s">
        <v>150</v>
      </c>
      <c r="D200" t="s">
        <v>48</v>
      </c>
      <c r="F200" s="3">
        <f t="shared" si="34"/>
        <v>14.369805555555999</v>
      </c>
      <c r="G200" s="3">
        <f t="shared" si="32"/>
        <v>-57.370026000000003</v>
      </c>
      <c r="J200" t="s">
        <v>22</v>
      </c>
      <c r="K200" t="s">
        <v>150</v>
      </c>
      <c r="L200" t="s">
        <v>48</v>
      </c>
      <c r="N200" s="3">
        <f t="shared" si="35"/>
        <v>14.369805555555999</v>
      </c>
      <c r="O200" s="3">
        <f t="shared" si="33"/>
        <v>-57.496825999999999</v>
      </c>
    </row>
    <row r="201" spans="2:16" x14ac:dyDescent="0.25">
      <c r="B201">
        <v>9994500000</v>
      </c>
      <c r="C201">
        <v>-69.088417000000007</v>
      </c>
      <c r="D201">
        <v>-62.461765</v>
      </c>
      <c r="F201" s="3">
        <f t="shared" si="34"/>
        <v>14.995111111111001</v>
      </c>
      <c r="G201" s="3">
        <f t="shared" si="32"/>
        <v>-57.855026000000002</v>
      </c>
      <c r="J201">
        <v>9994500000</v>
      </c>
      <c r="K201">
        <v>-79.200096000000002</v>
      </c>
      <c r="L201">
        <v>-70.939841999999999</v>
      </c>
      <c r="N201" s="3">
        <f t="shared" si="35"/>
        <v>14.995111111111001</v>
      </c>
      <c r="O201" s="3">
        <f t="shared" si="33"/>
        <v>-69.241432000000003</v>
      </c>
    </row>
    <row r="202" spans="2:16" x14ac:dyDescent="0.25">
      <c r="B202">
        <v>10828138888.889</v>
      </c>
      <c r="C202">
        <v>-74.181899999999999</v>
      </c>
      <c r="D202">
        <v>-67.104195000000004</v>
      </c>
      <c r="F202" s="3">
        <f t="shared" si="34"/>
        <v>15.620416666666999</v>
      </c>
      <c r="G202" s="3">
        <f t="shared" si="32"/>
        <v>-61.516804</v>
      </c>
      <c r="J202">
        <v>10828138888.889</v>
      </c>
      <c r="K202">
        <v>-83.072342000000006</v>
      </c>
      <c r="L202">
        <v>-74.398491000000007</v>
      </c>
      <c r="N202" s="3">
        <f t="shared" si="35"/>
        <v>15.620416666666999</v>
      </c>
      <c r="O202" s="3">
        <f t="shared" si="33"/>
        <v>-61.133274</v>
      </c>
    </row>
    <row r="203" spans="2:16" x14ac:dyDescent="0.25">
      <c r="B203">
        <v>11661777777.778</v>
      </c>
      <c r="C203">
        <v>-89.926292000000004</v>
      </c>
      <c r="D203">
        <v>-83.193893000000003</v>
      </c>
      <c r="F203" s="3">
        <f t="shared" si="34"/>
        <v>16.245722222222</v>
      </c>
      <c r="G203" s="3">
        <f t="shared" si="32"/>
        <v>-61.788688999999998</v>
      </c>
      <c r="J203">
        <v>11661777777.778</v>
      </c>
      <c r="K203">
        <v>-78.632812999999999</v>
      </c>
      <c r="L203">
        <v>-70.322479000000001</v>
      </c>
      <c r="N203" s="3">
        <f t="shared" si="35"/>
        <v>16.245722222222</v>
      </c>
      <c r="O203" s="3">
        <f t="shared" si="33"/>
        <v>-66.682586999999998</v>
      </c>
    </row>
    <row r="204" spans="2:16" x14ac:dyDescent="0.25">
      <c r="B204">
        <v>12495416666.667</v>
      </c>
      <c r="C204">
        <v>-82.631232999999995</v>
      </c>
      <c r="D204">
        <v>-75.866912999999997</v>
      </c>
      <c r="F204" s="3">
        <f t="shared" si="34"/>
        <v>16.871027777778</v>
      </c>
      <c r="G204" s="3">
        <f t="shared" si="32"/>
        <v>-68.47963</v>
      </c>
      <c r="J204">
        <v>12495416666.667</v>
      </c>
      <c r="K204">
        <v>-80.508590999999996</v>
      </c>
      <c r="L204">
        <v>-72.082344000000006</v>
      </c>
      <c r="N204" s="3">
        <f t="shared" si="35"/>
        <v>16.871027777778</v>
      </c>
      <c r="O204" s="3">
        <f t="shared" si="33"/>
        <v>-70.410347000000002</v>
      </c>
    </row>
    <row r="205" spans="2:16" x14ac:dyDescent="0.25">
      <c r="B205">
        <v>13329055555.556</v>
      </c>
      <c r="C205">
        <v>-79.451935000000006</v>
      </c>
      <c r="D205">
        <v>-73.000771</v>
      </c>
      <c r="F205" s="3">
        <f t="shared" si="34"/>
        <v>17.496333333332998</v>
      </c>
      <c r="G205" s="3">
        <f t="shared" si="32"/>
        <v>-72.125656000000006</v>
      </c>
      <c r="J205">
        <v>13329055555.556</v>
      </c>
      <c r="K205">
        <v>-80.572288999999998</v>
      </c>
      <c r="L205">
        <v>-72.428459000000004</v>
      </c>
      <c r="N205" s="3">
        <f t="shared" si="35"/>
        <v>17.496333333332998</v>
      </c>
      <c r="O205" s="3">
        <f t="shared" si="33"/>
        <v>-54.700614999999999</v>
      </c>
    </row>
    <row r="206" spans="2:16" x14ac:dyDescent="0.25">
      <c r="B206">
        <v>14162694444.444</v>
      </c>
      <c r="C206">
        <v>-85.952065000000005</v>
      </c>
      <c r="D206">
        <v>-79.035567999999998</v>
      </c>
      <c r="F206" s="3">
        <f t="shared" si="34"/>
        <v>18.121638888888999</v>
      </c>
      <c r="G206" s="3">
        <f t="shared" si="32"/>
        <v>-68.446083000000002</v>
      </c>
      <c r="J206">
        <v>14162694444.444</v>
      </c>
      <c r="K206">
        <v>-75.047156999999999</v>
      </c>
      <c r="L206">
        <v>-66.525101000000006</v>
      </c>
      <c r="N206" s="3">
        <f t="shared" si="35"/>
        <v>18.121638888888999</v>
      </c>
      <c r="O206" s="3">
        <f t="shared" si="33"/>
        <v>-62.300182</v>
      </c>
    </row>
    <row r="207" spans="2:16" x14ac:dyDescent="0.25">
      <c r="B207">
        <v>14996333333.333</v>
      </c>
      <c r="C207">
        <v>-74.260979000000006</v>
      </c>
      <c r="D207">
        <v>-66.887421000000003</v>
      </c>
      <c r="F207" s="3">
        <f t="shared" si="34"/>
        <v>18.746944444444001</v>
      </c>
      <c r="G207" s="3">
        <f t="shared" si="32"/>
        <v>-65.110221999999993</v>
      </c>
      <c r="J207">
        <v>14996333333.333</v>
      </c>
      <c r="K207">
        <v>-78.311760000000007</v>
      </c>
      <c r="L207">
        <v>-69.490746000000001</v>
      </c>
      <c r="N207" s="3">
        <f t="shared" si="35"/>
        <v>18.746944444444001</v>
      </c>
      <c r="O207" s="3">
        <f t="shared" si="33"/>
        <v>-69.813309000000004</v>
      </c>
    </row>
    <row r="208" spans="2:16" x14ac:dyDescent="0.25">
      <c r="B208">
        <v>15829972222.222</v>
      </c>
      <c r="C208">
        <v>-82.518844999999999</v>
      </c>
      <c r="D208">
        <v>-74.893203999999997</v>
      </c>
      <c r="F208" s="3">
        <f t="shared" si="34"/>
        <v>19.372250000000001</v>
      </c>
      <c r="G208" s="3">
        <f t="shared" si="32"/>
        <v>-68.009674000000004</v>
      </c>
      <c r="J208">
        <v>15829972222.222</v>
      </c>
      <c r="K208">
        <v>-81.751487999999995</v>
      </c>
      <c r="L208">
        <v>-73.043312</v>
      </c>
      <c r="N208" s="3">
        <f t="shared" si="35"/>
        <v>19.372250000000001</v>
      </c>
      <c r="O208" s="3">
        <f t="shared" si="33"/>
        <v>-62.797882000000001</v>
      </c>
    </row>
    <row r="209" spans="2:16" x14ac:dyDescent="0.25">
      <c r="B209">
        <v>16663611111.111</v>
      </c>
      <c r="C209">
        <v>-90.582213999999993</v>
      </c>
      <c r="D209">
        <v>-82.639893000000001</v>
      </c>
      <c r="F209" s="3">
        <f t="shared" si="34"/>
        <v>19.997555555556001</v>
      </c>
      <c r="G209" s="3">
        <f t="shared" si="32"/>
        <v>-60.914397999999998</v>
      </c>
      <c r="J209">
        <v>16663611111.111</v>
      </c>
      <c r="K209">
        <v>-81.196678000000006</v>
      </c>
      <c r="L209">
        <v>-72.469513000000006</v>
      </c>
      <c r="N209" s="3">
        <f t="shared" si="35"/>
        <v>19.997555555556001</v>
      </c>
      <c r="O209" s="3">
        <f t="shared" si="33"/>
        <v>-60.168697000000002</v>
      </c>
    </row>
    <row r="210" spans="2:16" x14ac:dyDescent="0.25">
      <c r="B210">
        <v>17497250000</v>
      </c>
      <c r="C210">
        <v>-77.214782999999997</v>
      </c>
      <c r="D210">
        <v>-69.341949</v>
      </c>
      <c r="F210" s="3">
        <f t="shared" si="34"/>
        <v>20.622861111111</v>
      </c>
      <c r="G210" s="3">
        <f t="shared" si="32"/>
        <v>-59.481102</v>
      </c>
      <c r="J210">
        <v>17497250000</v>
      </c>
      <c r="K210">
        <v>-79.989791999999994</v>
      </c>
      <c r="L210">
        <v>-71.296349000000006</v>
      </c>
      <c r="N210" s="3">
        <f t="shared" si="35"/>
        <v>20.622861111111</v>
      </c>
      <c r="O210" s="3">
        <f t="shared" si="33"/>
        <v>-62.188189999999999</v>
      </c>
    </row>
    <row r="211" spans="2:16" x14ac:dyDescent="0.25">
      <c r="B211">
        <v>18330888888.889</v>
      </c>
      <c r="C211">
        <v>-80.376853999999994</v>
      </c>
      <c r="D211">
        <v>-72.486259000000004</v>
      </c>
      <c r="F211" s="3">
        <f t="shared" si="34"/>
        <v>21.248166666667</v>
      </c>
      <c r="G211" s="3">
        <f t="shared" si="32"/>
        <v>-64.076110999999997</v>
      </c>
      <c r="J211">
        <v>18330888888.889</v>
      </c>
      <c r="K211">
        <v>-79.486701999999994</v>
      </c>
      <c r="L211">
        <v>-70.731819000000002</v>
      </c>
      <c r="N211" s="3">
        <f t="shared" si="35"/>
        <v>21.248166666667</v>
      </c>
      <c r="O211" s="3">
        <f t="shared" si="33"/>
        <v>-67.125304999999997</v>
      </c>
    </row>
    <row r="212" spans="2:16" x14ac:dyDescent="0.25">
      <c r="B212">
        <v>19164527777.778</v>
      </c>
      <c r="C212">
        <v>-74.384513999999996</v>
      </c>
      <c r="D212">
        <v>-66.20787</v>
      </c>
      <c r="F212" s="3">
        <f t="shared" si="34"/>
        <v>21.873472222221999</v>
      </c>
      <c r="G212" s="3">
        <f t="shared" si="32"/>
        <v>-69.542229000000006</v>
      </c>
      <c r="J212">
        <v>19164527777.778</v>
      </c>
      <c r="K212">
        <v>-76.500771</v>
      </c>
      <c r="L212">
        <v>-67.536773999999994</v>
      </c>
      <c r="N212" s="3">
        <f t="shared" si="35"/>
        <v>21.873472222221999</v>
      </c>
      <c r="O212" s="3">
        <f t="shared" si="33"/>
        <v>-60.94688</v>
      </c>
    </row>
    <row r="213" spans="2:16" x14ac:dyDescent="0.25">
      <c r="B213">
        <v>19998166666.667</v>
      </c>
      <c r="C213">
        <v>-73.780144000000007</v>
      </c>
      <c r="D213">
        <v>-65.397278</v>
      </c>
      <c r="F213" s="3">
        <f t="shared" si="34"/>
        <v>22.498777777777999</v>
      </c>
      <c r="G213" s="3">
        <f t="shared" si="32"/>
        <v>-71.796165000000002</v>
      </c>
      <c r="J213">
        <v>19998166666.667</v>
      </c>
      <c r="K213">
        <v>-74.677199999999999</v>
      </c>
      <c r="L213">
        <v>-65.387161000000006</v>
      </c>
      <c r="N213" s="3">
        <f t="shared" si="35"/>
        <v>22.498777777777999</v>
      </c>
      <c r="O213" s="3">
        <f t="shared" si="33"/>
        <v>-61.280231000000001</v>
      </c>
    </row>
    <row r="214" spans="2:16" x14ac:dyDescent="0.25">
      <c r="B214">
        <v>20831805555.556</v>
      </c>
      <c r="C214">
        <v>-73.877953000000005</v>
      </c>
      <c r="D214">
        <v>-65.666068999999993</v>
      </c>
      <c r="F214" s="3">
        <f t="shared" si="34"/>
        <v>23.124083333333001</v>
      </c>
      <c r="G214" s="3">
        <f t="shared" si="32"/>
        <v>-72.547127000000003</v>
      </c>
      <c r="J214">
        <v>20831805555.556</v>
      </c>
      <c r="K214">
        <v>-74.661536999999996</v>
      </c>
      <c r="L214">
        <v>-65.47448</v>
      </c>
      <c r="N214" s="3">
        <f t="shared" si="35"/>
        <v>23.124083333333001</v>
      </c>
      <c r="O214" s="3">
        <f t="shared" si="33"/>
        <v>-60.921993000000001</v>
      </c>
    </row>
    <row r="215" spans="2:16" x14ac:dyDescent="0.25">
      <c r="B215">
        <v>21665444444.444</v>
      </c>
      <c r="C215">
        <v>-70.665038999999993</v>
      </c>
      <c r="D215">
        <v>-62.566189000000001</v>
      </c>
      <c r="F215" s="3">
        <f t="shared" si="34"/>
        <v>23.749388888889001</v>
      </c>
      <c r="G215" s="3">
        <f t="shared" si="32"/>
        <v>-67.638930999999999</v>
      </c>
      <c r="J215">
        <v>21665444444.444</v>
      </c>
      <c r="K215">
        <v>-70.955505000000002</v>
      </c>
      <c r="L215">
        <v>-61.889763000000002</v>
      </c>
      <c r="N215" s="3">
        <f t="shared" si="35"/>
        <v>23.749388888889001</v>
      </c>
      <c r="O215" s="3">
        <f t="shared" si="33"/>
        <v>-68.647720000000007</v>
      </c>
    </row>
    <row r="216" spans="2:16" x14ac:dyDescent="0.25">
      <c r="B216">
        <v>22499083333.333</v>
      </c>
      <c r="C216">
        <v>-67.554314000000005</v>
      </c>
      <c r="D216">
        <v>-59.334117999999997</v>
      </c>
      <c r="F216" s="3">
        <f t="shared" si="34"/>
        <v>24.374694444444</v>
      </c>
      <c r="G216" s="3">
        <f t="shared" si="32"/>
        <v>-65.253792000000004</v>
      </c>
      <c r="J216">
        <v>22499083333.333</v>
      </c>
      <c r="K216">
        <v>-70.094764999999995</v>
      </c>
      <c r="L216">
        <v>-60.906669999999998</v>
      </c>
      <c r="N216" s="3">
        <f t="shared" si="35"/>
        <v>24.374694444444</v>
      </c>
      <c r="O216" s="3">
        <f t="shared" si="33"/>
        <v>-80.811263999999994</v>
      </c>
    </row>
    <row r="217" spans="2:16" x14ac:dyDescent="0.25">
      <c r="B217">
        <v>23332722222.222</v>
      </c>
      <c r="C217">
        <v>-66.77243</v>
      </c>
      <c r="D217">
        <v>-58.157169000000003</v>
      </c>
      <c r="F217" s="3">
        <f t="shared" si="34"/>
        <v>25</v>
      </c>
      <c r="G217" s="3">
        <f t="shared" si="32"/>
        <v>-63.145161000000002</v>
      </c>
      <c r="J217">
        <v>23332722222.222</v>
      </c>
      <c r="K217">
        <v>-68.251907000000003</v>
      </c>
      <c r="L217">
        <v>-58.494014999999997</v>
      </c>
      <c r="N217" s="3">
        <f t="shared" si="35"/>
        <v>25</v>
      </c>
      <c r="O217" s="3">
        <f t="shared" si="33"/>
        <v>-63.046470999999997</v>
      </c>
    </row>
    <row r="218" spans="2:16" x14ac:dyDescent="0.25">
      <c r="B218">
        <v>24166361111.111</v>
      </c>
      <c r="C218">
        <v>-65.913712000000004</v>
      </c>
      <c r="D218">
        <v>-57.539386999999998</v>
      </c>
      <c r="F218" s="3" t="s">
        <v>26</v>
      </c>
      <c r="J218">
        <v>24166361111.111</v>
      </c>
      <c r="K218">
        <v>-67.280845999999997</v>
      </c>
      <c r="L218">
        <v>-56.862231999999999</v>
      </c>
      <c r="N218" s="3" t="s">
        <v>26</v>
      </c>
    </row>
    <row r="219" spans="2:16" x14ac:dyDescent="0.25">
      <c r="B219">
        <v>25000000000</v>
      </c>
      <c r="C219">
        <v>-63.736992000000001</v>
      </c>
      <c r="D219">
        <v>-55.400452000000001</v>
      </c>
      <c r="J219">
        <v>25000000000</v>
      </c>
      <c r="K219">
        <v>-61.558399000000001</v>
      </c>
      <c r="L219">
        <v>-49.759627999999999</v>
      </c>
    </row>
    <row r="220" spans="2:16" x14ac:dyDescent="0.25">
      <c r="B220" t="s">
        <v>26</v>
      </c>
      <c r="J220" t="s">
        <v>26</v>
      </c>
    </row>
    <row r="221" spans="2:16" x14ac:dyDescent="0.25">
      <c r="F221" s="3" t="s">
        <v>51</v>
      </c>
      <c r="N221" s="3" t="s">
        <v>51</v>
      </c>
    </row>
    <row r="222" spans="2:16" ht="15.75" x14ac:dyDescent="0.25">
      <c r="F222" s="3" t="s">
        <v>22</v>
      </c>
      <c r="G222" s="3" t="str">
        <f t="shared" ref="G222:G241" si="36">D248</f>
        <v>3Rx1L dBc Log Mag(dB)</v>
      </c>
      <c r="H222" s="26">
        <v>3</v>
      </c>
      <c r="N222" s="3" t="s">
        <v>22</v>
      </c>
      <c r="O222" s="3" t="str">
        <f t="shared" ref="O222:O241" si="37">L248</f>
        <v>3Rx1L dBc Log Mag(dB)</v>
      </c>
      <c r="P222" s="26">
        <v>3</v>
      </c>
    </row>
    <row r="223" spans="2:16" ht="15.75" x14ac:dyDescent="0.25">
      <c r="B223" t="s">
        <v>49</v>
      </c>
      <c r="F223" s="3">
        <f t="shared" ref="F223:F241" si="38">B249/1000000000</f>
        <v>6.5</v>
      </c>
      <c r="G223" s="3">
        <f t="shared" si="36"/>
        <v>-52.028297000000002</v>
      </c>
      <c r="H223" s="27">
        <f>ABS(AVERAGE(G223:G241)-(H222-1)*5)</f>
        <v>61.707044368421045</v>
      </c>
      <c r="J223" t="s">
        <v>49</v>
      </c>
      <c r="N223" s="3">
        <f t="shared" ref="N223:N241" si="39">J249/1000000000</f>
        <v>6.5</v>
      </c>
      <c r="O223" s="3">
        <f t="shared" si="37"/>
        <v>-60.905380000000001</v>
      </c>
      <c r="P223" s="27">
        <f>ABS(AVERAGE(O223:O241)-(P222-1)*5)</f>
        <v>64.302631052631583</v>
      </c>
    </row>
    <row r="224" spans="2:16" x14ac:dyDescent="0.25">
      <c r="B224" t="s">
        <v>22</v>
      </c>
      <c r="C224" t="s">
        <v>151</v>
      </c>
      <c r="D224" t="s">
        <v>50</v>
      </c>
      <c r="F224" s="3">
        <f t="shared" si="38"/>
        <v>6.7131666666667007</v>
      </c>
      <c r="G224" s="3">
        <f t="shared" si="36"/>
        <v>-63.707915999999997</v>
      </c>
      <c r="J224" t="s">
        <v>22</v>
      </c>
      <c r="K224" t="s">
        <v>151</v>
      </c>
      <c r="L224" t="s">
        <v>50</v>
      </c>
      <c r="N224" s="3">
        <f t="shared" si="39"/>
        <v>6.7131666666667007</v>
      </c>
      <c r="O224" s="3">
        <f t="shared" si="37"/>
        <v>-61.979370000000003</v>
      </c>
    </row>
    <row r="225" spans="2:15" x14ac:dyDescent="0.25">
      <c r="B225">
        <v>13744500000</v>
      </c>
      <c r="C225">
        <v>-62.772784999999999</v>
      </c>
      <c r="D225">
        <v>-56.146129999999999</v>
      </c>
      <c r="F225" s="3">
        <f t="shared" si="38"/>
        <v>6.9263333333332993</v>
      </c>
      <c r="G225" s="3">
        <f t="shared" si="36"/>
        <v>-62.353465999999997</v>
      </c>
      <c r="J225">
        <v>13744500000</v>
      </c>
      <c r="K225">
        <v>-68.295012999999997</v>
      </c>
      <c r="L225">
        <v>-60.034759999999999</v>
      </c>
      <c r="N225" s="3">
        <f t="shared" si="39"/>
        <v>6.9263333333332993</v>
      </c>
      <c r="O225" s="3">
        <f t="shared" si="37"/>
        <v>-63.080387000000002</v>
      </c>
    </row>
    <row r="226" spans="2:15" x14ac:dyDescent="0.25">
      <c r="B226">
        <v>14369805555.556</v>
      </c>
      <c r="C226">
        <v>-64.447731000000005</v>
      </c>
      <c r="D226">
        <v>-57.370026000000003</v>
      </c>
      <c r="F226" s="3">
        <f t="shared" si="38"/>
        <v>7.1395</v>
      </c>
      <c r="G226" s="3">
        <f t="shared" si="36"/>
        <v>-60.526046999999998</v>
      </c>
      <c r="J226">
        <v>14369805555.556</v>
      </c>
      <c r="K226">
        <v>-66.170685000000006</v>
      </c>
      <c r="L226">
        <v>-57.496825999999999</v>
      </c>
      <c r="N226" s="3">
        <f t="shared" si="39"/>
        <v>7.1395</v>
      </c>
      <c r="O226" s="3">
        <f t="shared" si="37"/>
        <v>-62.573135000000001</v>
      </c>
    </row>
    <row r="227" spans="2:15" x14ac:dyDescent="0.25">
      <c r="B227">
        <v>14995111111.111</v>
      </c>
      <c r="C227">
        <v>-64.587424999999996</v>
      </c>
      <c r="D227">
        <v>-57.855026000000002</v>
      </c>
      <c r="F227" s="3">
        <f t="shared" si="38"/>
        <v>7.3526666666667007</v>
      </c>
      <c r="G227" s="3">
        <f t="shared" si="36"/>
        <v>-60.120570999999998</v>
      </c>
      <c r="J227">
        <v>14995111111.111</v>
      </c>
      <c r="K227">
        <v>-77.551772999999997</v>
      </c>
      <c r="L227">
        <v>-69.241432000000003</v>
      </c>
      <c r="N227" s="3">
        <f t="shared" si="39"/>
        <v>7.3526666666667007</v>
      </c>
      <c r="O227" s="3">
        <f t="shared" si="37"/>
        <v>-61.472808999999998</v>
      </c>
    </row>
    <row r="228" spans="2:15" x14ac:dyDescent="0.25">
      <c r="B228">
        <v>15620416666.667</v>
      </c>
      <c r="C228">
        <v>-68.281127999999995</v>
      </c>
      <c r="D228">
        <v>-61.516804</v>
      </c>
      <c r="F228" s="3">
        <f t="shared" si="38"/>
        <v>7.5658333333332992</v>
      </c>
      <c r="G228" s="3">
        <f t="shared" si="36"/>
        <v>-63.48077</v>
      </c>
      <c r="J228">
        <v>15620416666.667</v>
      </c>
      <c r="K228">
        <v>-69.559517</v>
      </c>
      <c r="L228">
        <v>-61.133274</v>
      </c>
      <c r="N228" s="3">
        <f t="shared" si="39"/>
        <v>7.5658333333332992</v>
      </c>
      <c r="O228" s="3">
        <f t="shared" si="37"/>
        <v>-55.738425999999997</v>
      </c>
    </row>
    <row r="229" spans="2:15" x14ac:dyDescent="0.25">
      <c r="B229">
        <v>16245722222.222</v>
      </c>
      <c r="C229">
        <v>-68.239845000000003</v>
      </c>
      <c r="D229">
        <v>-61.788688999999998</v>
      </c>
      <c r="F229" s="3">
        <f t="shared" si="38"/>
        <v>7.7789999999999999</v>
      </c>
      <c r="G229" s="3">
        <f t="shared" si="36"/>
        <v>-56.371552000000001</v>
      </c>
      <c r="J229">
        <v>16245722222.222</v>
      </c>
      <c r="K229">
        <v>-74.826415999999995</v>
      </c>
      <c r="L229">
        <v>-66.682586999999998</v>
      </c>
      <c r="N229" s="3">
        <f t="shared" si="39"/>
        <v>7.7789999999999999</v>
      </c>
      <c r="O229" s="3">
        <f t="shared" si="37"/>
        <v>-56.272601999999999</v>
      </c>
    </row>
    <row r="230" spans="2:15" x14ac:dyDescent="0.25">
      <c r="B230">
        <v>16871027777.778</v>
      </c>
      <c r="C230">
        <v>-75.396125999999995</v>
      </c>
      <c r="D230">
        <v>-68.47963</v>
      </c>
      <c r="F230" s="3">
        <f t="shared" si="38"/>
        <v>7.9921666666667006</v>
      </c>
      <c r="G230" s="3">
        <f t="shared" si="36"/>
        <v>-53.656512999999997</v>
      </c>
      <c r="J230">
        <v>16871027777.778</v>
      </c>
      <c r="K230">
        <v>-78.932395999999997</v>
      </c>
      <c r="L230">
        <v>-70.410347000000002</v>
      </c>
      <c r="N230" s="3">
        <f t="shared" si="39"/>
        <v>7.9921666666667006</v>
      </c>
      <c r="O230" s="3">
        <f t="shared" si="37"/>
        <v>-55.307194000000003</v>
      </c>
    </row>
    <row r="231" spans="2:15" x14ac:dyDescent="0.25">
      <c r="B231">
        <v>17496333333.333</v>
      </c>
      <c r="C231">
        <v>-79.499213999999995</v>
      </c>
      <c r="D231">
        <v>-72.125656000000006</v>
      </c>
      <c r="F231" s="3">
        <f t="shared" si="38"/>
        <v>8.2053333333333001</v>
      </c>
      <c r="G231" s="3">
        <f t="shared" si="36"/>
        <v>-49.609122999999997</v>
      </c>
      <c r="J231">
        <v>17496333333.333</v>
      </c>
      <c r="K231">
        <v>-63.521625999999998</v>
      </c>
      <c r="L231">
        <v>-54.700614999999999</v>
      </c>
      <c r="N231" s="3">
        <f t="shared" si="39"/>
        <v>8.2053333333333001</v>
      </c>
      <c r="O231" s="3">
        <f t="shared" si="37"/>
        <v>-53.471457999999998</v>
      </c>
    </row>
    <row r="232" spans="2:15" x14ac:dyDescent="0.25">
      <c r="B232">
        <v>18121638888.889</v>
      </c>
      <c r="C232">
        <v>-76.071715999999995</v>
      </c>
      <c r="D232">
        <v>-68.446083000000002</v>
      </c>
      <c r="F232" s="3">
        <f t="shared" si="38"/>
        <v>8.4184999999999999</v>
      </c>
      <c r="G232" s="3">
        <f t="shared" si="36"/>
        <v>-45.573867999999997</v>
      </c>
      <c r="J232">
        <v>18121638888.889</v>
      </c>
      <c r="K232">
        <v>-71.008353999999997</v>
      </c>
      <c r="L232">
        <v>-62.300182</v>
      </c>
      <c r="N232" s="3">
        <f t="shared" si="39"/>
        <v>8.4184999999999999</v>
      </c>
      <c r="O232" s="3">
        <f t="shared" si="37"/>
        <v>-54.055523000000001</v>
      </c>
    </row>
    <row r="233" spans="2:15" x14ac:dyDescent="0.25">
      <c r="B233">
        <v>18746944444.444</v>
      </c>
      <c r="C233">
        <v>-73.052543999999997</v>
      </c>
      <c r="D233">
        <v>-65.110221999999993</v>
      </c>
      <c r="F233" s="3">
        <f t="shared" si="38"/>
        <v>8.6316666666666997</v>
      </c>
      <c r="G233" s="3">
        <f t="shared" si="36"/>
        <v>-45.774776000000003</v>
      </c>
      <c r="J233">
        <v>18746944444.444</v>
      </c>
      <c r="K233">
        <v>-78.540481999999997</v>
      </c>
      <c r="L233">
        <v>-69.813309000000004</v>
      </c>
      <c r="N233" s="3">
        <f t="shared" si="39"/>
        <v>8.6316666666666997</v>
      </c>
      <c r="O233" s="3">
        <f t="shared" si="37"/>
        <v>-55.398322999999998</v>
      </c>
    </row>
    <row r="234" spans="2:15" x14ac:dyDescent="0.25">
      <c r="B234">
        <v>19372250000</v>
      </c>
      <c r="C234">
        <v>-75.882514999999998</v>
      </c>
      <c r="D234">
        <v>-68.009674000000004</v>
      </c>
      <c r="F234" s="3">
        <f t="shared" si="38"/>
        <v>8.8448333333333</v>
      </c>
      <c r="G234" s="3">
        <f t="shared" si="36"/>
        <v>-45.844600999999997</v>
      </c>
      <c r="J234">
        <v>19372250000</v>
      </c>
      <c r="K234">
        <v>-71.491318000000007</v>
      </c>
      <c r="L234">
        <v>-62.797882000000001</v>
      </c>
      <c r="N234" s="3">
        <f t="shared" si="39"/>
        <v>8.8448333333333</v>
      </c>
      <c r="O234" s="3">
        <f t="shared" si="37"/>
        <v>-52.145107000000003</v>
      </c>
    </row>
    <row r="235" spans="2:15" x14ac:dyDescent="0.25">
      <c r="B235">
        <v>19997555555.556</v>
      </c>
      <c r="C235">
        <v>-68.804992999999996</v>
      </c>
      <c r="D235">
        <v>-60.914397999999998</v>
      </c>
      <c r="F235" s="3">
        <f t="shared" si="38"/>
        <v>9.0579999999999998</v>
      </c>
      <c r="G235" s="3">
        <f t="shared" si="36"/>
        <v>-44.053328999999998</v>
      </c>
      <c r="J235">
        <v>19997555555.556</v>
      </c>
      <c r="K235">
        <v>-68.923575999999997</v>
      </c>
      <c r="L235">
        <v>-60.168697000000002</v>
      </c>
      <c r="N235" s="3">
        <f t="shared" si="39"/>
        <v>9.0579999999999998</v>
      </c>
      <c r="O235" s="3">
        <f t="shared" si="37"/>
        <v>-49.615622999999999</v>
      </c>
    </row>
    <row r="236" spans="2:15" x14ac:dyDescent="0.25">
      <c r="B236">
        <v>20622861111.111</v>
      </c>
      <c r="C236">
        <v>-67.657737999999995</v>
      </c>
      <c r="D236">
        <v>-59.481102</v>
      </c>
      <c r="F236" s="3">
        <f t="shared" si="38"/>
        <v>9.2711666666666996</v>
      </c>
      <c r="G236" s="3">
        <f t="shared" si="36"/>
        <v>-44.374454</v>
      </c>
      <c r="J236">
        <v>20622861111.111</v>
      </c>
      <c r="K236">
        <v>-71.152191000000002</v>
      </c>
      <c r="L236">
        <v>-62.188189999999999</v>
      </c>
      <c r="N236" s="3">
        <f t="shared" si="39"/>
        <v>9.2711666666666996</v>
      </c>
      <c r="O236" s="3">
        <f t="shared" si="37"/>
        <v>-48.738529</v>
      </c>
    </row>
    <row r="237" spans="2:15" x14ac:dyDescent="0.25">
      <c r="B237">
        <v>21248166666.667</v>
      </c>
      <c r="C237">
        <v>-72.458977000000004</v>
      </c>
      <c r="D237">
        <v>-64.076110999999997</v>
      </c>
      <c r="F237" s="3">
        <f t="shared" si="38"/>
        <v>9.4843333333333</v>
      </c>
      <c r="G237" s="3">
        <f t="shared" si="36"/>
        <v>-44.430911999999999</v>
      </c>
      <c r="J237">
        <v>21248166666.667</v>
      </c>
      <c r="K237">
        <v>-76.415351999999999</v>
      </c>
      <c r="L237">
        <v>-67.125304999999997</v>
      </c>
      <c r="N237" s="3">
        <f t="shared" si="39"/>
        <v>9.4843333333333</v>
      </c>
      <c r="O237" s="3">
        <f t="shared" si="37"/>
        <v>-48.086765</v>
      </c>
    </row>
    <row r="238" spans="2:15" x14ac:dyDescent="0.25">
      <c r="B238">
        <v>21873472222.222</v>
      </c>
      <c r="C238">
        <v>-77.754112000000006</v>
      </c>
      <c r="D238">
        <v>-69.542229000000006</v>
      </c>
      <c r="F238" s="3">
        <f t="shared" si="38"/>
        <v>9.6974999999999998</v>
      </c>
      <c r="G238" s="3">
        <f t="shared" si="36"/>
        <v>-44.827567999999999</v>
      </c>
      <c r="J238">
        <v>21873472222.222</v>
      </c>
      <c r="K238">
        <v>-70.133933999999996</v>
      </c>
      <c r="L238">
        <v>-60.94688</v>
      </c>
      <c r="N238" s="3">
        <f t="shared" si="39"/>
        <v>9.6974999999999998</v>
      </c>
      <c r="O238" s="3">
        <f t="shared" si="37"/>
        <v>-47.341900000000003</v>
      </c>
    </row>
    <row r="239" spans="2:15" x14ac:dyDescent="0.25">
      <c r="B239">
        <v>22498777777.778</v>
      </c>
      <c r="C239">
        <v>-79.895011999999994</v>
      </c>
      <c r="D239">
        <v>-71.796165000000002</v>
      </c>
      <c r="F239" s="3">
        <f t="shared" si="38"/>
        <v>9.9106666666666996</v>
      </c>
      <c r="G239" s="3">
        <f t="shared" si="36"/>
        <v>-45.368259000000002</v>
      </c>
      <c r="J239">
        <v>22498777777.778</v>
      </c>
      <c r="K239">
        <v>-70.345969999999994</v>
      </c>
      <c r="L239">
        <v>-61.280231000000001</v>
      </c>
      <c r="N239" s="3">
        <f t="shared" si="39"/>
        <v>9.9106666666666996</v>
      </c>
      <c r="O239" s="3">
        <f t="shared" si="37"/>
        <v>-47.243594999999999</v>
      </c>
    </row>
    <row r="240" spans="2:15" x14ac:dyDescent="0.25">
      <c r="B240">
        <v>23124083333.333</v>
      </c>
      <c r="C240">
        <v>-80.767325999999997</v>
      </c>
      <c r="D240">
        <v>-72.547127000000003</v>
      </c>
      <c r="F240" s="3">
        <f t="shared" si="38"/>
        <v>10.123833333333</v>
      </c>
      <c r="G240" s="3">
        <f t="shared" si="36"/>
        <v>-47.088577000000001</v>
      </c>
      <c r="J240">
        <v>23124083333.333</v>
      </c>
      <c r="K240">
        <v>-70.110084999999998</v>
      </c>
      <c r="L240">
        <v>-60.921993000000001</v>
      </c>
      <c r="N240" s="3">
        <f t="shared" si="39"/>
        <v>10.123833333333</v>
      </c>
      <c r="O240" s="3">
        <f t="shared" si="37"/>
        <v>-48.744346999999998</v>
      </c>
    </row>
    <row r="241" spans="2:16" x14ac:dyDescent="0.25">
      <c r="B241">
        <v>23749388888.889</v>
      </c>
      <c r="C241">
        <v>-76.254188999999997</v>
      </c>
      <c r="D241">
        <v>-67.638930999999999</v>
      </c>
      <c r="F241" s="3">
        <f t="shared" si="38"/>
        <v>10.337</v>
      </c>
      <c r="G241" s="3">
        <f t="shared" si="36"/>
        <v>-53.243243999999997</v>
      </c>
      <c r="J241">
        <v>23749388888.889</v>
      </c>
      <c r="K241">
        <v>-78.405608999999998</v>
      </c>
      <c r="L241">
        <v>-68.647720000000007</v>
      </c>
      <c r="N241" s="3">
        <f t="shared" si="39"/>
        <v>10.337</v>
      </c>
      <c r="O241" s="3">
        <f t="shared" si="37"/>
        <v>-49.579517000000003</v>
      </c>
    </row>
    <row r="242" spans="2:16" x14ac:dyDescent="0.25">
      <c r="B242">
        <v>24374694444.444</v>
      </c>
      <c r="C242">
        <v>-73.628112999999999</v>
      </c>
      <c r="D242">
        <v>-65.253792000000004</v>
      </c>
      <c r="F242" s="3" t="s">
        <v>26</v>
      </c>
      <c r="J242">
        <v>24374694444.444</v>
      </c>
      <c r="K242">
        <v>-91.229873999999995</v>
      </c>
      <c r="L242">
        <v>-80.811263999999994</v>
      </c>
      <c r="N242" s="3" t="s">
        <v>26</v>
      </c>
    </row>
    <row r="243" spans="2:16" x14ac:dyDescent="0.25">
      <c r="B243">
        <v>25000000000</v>
      </c>
      <c r="C243">
        <v>-71.481696999999997</v>
      </c>
      <c r="D243">
        <v>-63.145161000000002</v>
      </c>
      <c r="J243">
        <v>25000000000</v>
      </c>
      <c r="K243">
        <v>-74.845237999999995</v>
      </c>
      <c r="L243">
        <v>-63.046470999999997</v>
      </c>
    </row>
    <row r="244" spans="2:16" x14ac:dyDescent="0.25">
      <c r="B244" t="s">
        <v>26</v>
      </c>
      <c r="J244" t="s">
        <v>26</v>
      </c>
    </row>
    <row r="245" spans="2:16" x14ac:dyDescent="0.25">
      <c r="F245" s="3" t="s">
        <v>53</v>
      </c>
      <c r="N245" s="3" t="s">
        <v>53</v>
      </c>
    </row>
    <row r="246" spans="2:16" ht="15.75" x14ac:dyDescent="0.25">
      <c r="F246" s="3" t="s">
        <v>22</v>
      </c>
      <c r="G246" s="3" t="str">
        <f t="shared" ref="G246:G265" si="40">D272</f>
        <v>3Rx2L dBc Log Mag(dB)</v>
      </c>
      <c r="H246" s="26">
        <v>3</v>
      </c>
      <c r="N246" s="3" t="s">
        <v>22</v>
      </c>
      <c r="O246" s="3" t="str">
        <f t="shared" ref="O246:O265" si="41">L272</f>
        <v>3Rx2L dBc Log Mag(dB)</v>
      </c>
      <c r="P246" s="26">
        <v>3</v>
      </c>
    </row>
    <row r="247" spans="2:16" ht="15.75" x14ac:dyDescent="0.25">
      <c r="B247" t="s">
        <v>51</v>
      </c>
      <c r="F247" s="3">
        <f t="shared" ref="F247:F265" si="42">B273/1000000000</f>
        <v>6.5</v>
      </c>
      <c r="G247" s="3">
        <f t="shared" si="40"/>
        <v>-63.094729999999998</v>
      </c>
      <c r="H247" s="27">
        <f>ABS(AVERAGE(G247:G265)-(H246-1)*5)</f>
        <v>82.704935789473708</v>
      </c>
      <c r="J247" t="s">
        <v>51</v>
      </c>
      <c r="N247" s="3">
        <f t="shared" ref="N247:N265" si="43">J273/1000000000</f>
        <v>6.5</v>
      </c>
      <c r="O247" s="3">
        <f t="shared" si="41"/>
        <v>-71.873290999999995</v>
      </c>
      <c r="P247" s="27">
        <f>ABS(AVERAGE(O247:O265)-(P246-1)*5)</f>
        <v>91.578432157894738</v>
      </c>
    </row>
    <row r="248" spans="2:16" x14ac:dyDescent="0.25">
      <c r="B248" t="s">
        <v>22</v>
      </c>
      <c r="C248" t="s">
        <v>152</v>
      </c>
      <c r="D248" t="s">
        <v>52</v>
      </c>
      <c r="F248" s="3">
        <f t="shared" si="42"/>
        <v>7.1761296296295995</v>
      </c>
      <c r="G248" s="3">
        <f t="shared" si="40"/>
        <v>-65.535858000000005</v>
      </c>
      <c r="J248" t="s">
        <v>22</v>
      </c>
      <c r="K248" t="s">
        <v>152</v>
      </c>
      <c r="L248" t="s">
        <v>52</v>
      </c>
      <c r="N248" s="3">
        <f t="shared" si="43"/>
        <v>7.1761296296295995</v>
      </c>
      <c r="O248" s="3">
        <f t="shared" si="41"/>
        <v>-66.459129000000004</v>
      </c>
    </row>
    <row r="249" spans="2:16" x14ac:dyDescent="0.25">
      <c r="B249">
        <v>6500000000</v>
      </c>
      <c r="C249">
        <v>-58.654952999999999</v>
      </c>
      <c r="D249">
        <v>-52.028297000000002</v>
      </c>
      <c r="F249" s="3">
        <f t="shared" si="42"/>
        <v>7.8522592592593004</v>
      </c>
      <c r="G249" s="3">
        <f t="shared" si="40"/>
        <v>-66.573646999999994</v>
      </c>
      <c r="J249">
        <v>6500000000</v>
      </c>
      <c r="K249">
        <v>-69.165642000000005</v>
      </c>
      <c r="L249">
        <v>-60.905380000000001</v>
      </c>
      <c r="N249" s="3">
        <f t="shared" si="43"/>
        <v>7.8522592592593004</v>
      </c>
      <c r="O249" s="3">
        <f t="shared" si="41"/>
        <v>-69.815689000000006</v>
      </c>
    </row>
    <row r="250" spans="2:16" x14ac:dyDescent="0.25">
      <c r="B250">
        <v>6713166666.6667004</v>
      </c>
      <c r="C250">
        <v>-70.785622000000004</v>
      </c>
      <c r="D250">
        <v>-63.707915999999997</v>
      </c>
      <c r="F250" s="3">
        <f t="shared" si="42"/>
        <v>8.5283888888888999</v>
      </c>
      <c r="G250" s="3">
        <f t="shared" si="40"/>
        <v>-67.928505000000001</v>
      </c>
      <c r="J250">
        <v>6713166666.6667004</v>
      </c>
      <c r="K250">
        <v>-70.653221000000002</v>
      </c>
      <c r="L250">
        <v>-61.979370000000003</v>
      </c>
      <c r="N250" s="3">
        <f t="shared" si="43"/>
        <v>8.5283888888888999</v>
      </c>
      <c r="O250" s="3">
        <f t="shared" si="41"/>
        <v>-75.224593999999996</v>
      </c>
    </row>
    <row r="251" spans="2:16" x14ac:dyDescent="0.25">
      <c r="B251">
        <v>6926333333.3332996</v>
      </c>
      <c r="C251">
        <v>-69.085860999999994</v>
      </c>
      <c r="D251">
        <v>-62.353465999999997</v>
      </c>
      <c r="F251" s="3">
        <f t="shared" si="42"/>
        <v>9.2045185185184994</v>
      </c>
      <c r="G251" s="3">
        <f t="shared" si="40"/>
        <v>-83.562950000000001</v>
      </c>
      <c r="J251">
        <v>6926333333.3332996</v>
      </c>
      <c r="K251">
        <v>-71.390724000000006</v>
      </c>
      <c r="L251">
        <v>-63.080387000000002</v>
      </c>
      <c r="N251" s="3">
        <f t="shared" si="43"/>
        <v>9.2045185185184994</v>
      </c>
      <c r="O251" s="3">
        <f t="shared" si="41"/>
        <v>-77.430701999999997</v>
      </c>
    </row>
    <row r="252" spans="2:16" x14ac:dyDescent="0.25">
      <c r="B252">
        <v>7139500000</v>
      </c>
      <c r="C252">
        <v>-67.290367000000003</v>
      </c>
      <c r="D252">
        <v>-60.526046999999998</v>
      </c>
      <c r="F252" s="3">
        <f t="shared" si="42"/>
        <v>9.8806481481481008</v>
      </c>
      <c r="G252" s="3">
        <f t="shared" si="40"/>
        <v>-69.649215999999996</v>
      </c>
      <c r="J252">
        <v>7139500000</v>
      </c>
      <c r="K252">
        <v>-70.999381999999997</v>
      </c>
      <c r="L252">
        <v>-62.573135000000001</v>
      </c>
      <c r="N252" s="3">
        <f t="shared" si="43"/>
        <v>9.8806481481481008</v>
      </c>
      <c r="O252" s="3">
        <f t="shared" si="41"/>
        <v>-79.885475</v>
      </c>
    </row>
    <row r="253" spans="2:16" x14ac:dyDescent="0.25">
      <c r="B253">
        <v>7352666666.6667004</v>
      </c>
      <c r="C253">
        <v>-66.571731999999997</v>
      </c>
      <c r="D253">
        <v>-60.120570999999998</v>
      </c>
      <c r="F253" s="3">
        <f t="shared" si="42"/>
        <v>10.556777777778001</v>
      </c>
      <c r="G253" s="3">
        <f t="shared" si="40"/>
        <v>-79.566742000000005</v>
      </c>
      <c r="J253">
        <v>7352666666.6667004</v>
      </c>
      <c r="K253">
        <v>-69.616637999999995</v>
      </c>
      <c r="L253">
        <v>-61.472808999999998</v>
      </c>
      <c r="N253" s="3">
        <f t="shared" si="43"/>
        <v>10.556777777778001</v>
      </c>
      <c r="O253" s="3">
        <f t="shared" si="41"/>
        <v>-94.966164000000006</v>
      </c>
    </row>
    <row r="254" spans="2:16" x14ac:dyDescent="0.25">
      <c r="B254">
        <v>7565833333.3332996</v>
      </c>
      <c r="C254">
        <v>-70.397270000000006</v>
      </c>
      <c r="D254">
        <v>-63.48077</v>
      </c>
      <c r="F254" s="3">
        <f t="shared" si="42"/>
        <v>11.232907407407</v>
      </c>
      <c r="G254" s="3">
        <f t="shared" si="40"/>
        <v>-78.171470999999997</v>
      </c>
      <c r="J254">
        <v>7565833333.3332996</v>
      </c>
      <c r="K254">
        <v>-64.260482999999994</v>
      </c>
      <c r="L254">
        <v>-55.738425999999997</v>
      </c>
      <c r="N254" s="3">
        <f t="shared" si="43"/>
        <v>11.232907407407</v>
      </c>
      <c r="O254" s="3">
        <f t="shared" si="41"/>
        <v>-92.513480999999999</v>
      </c>
    </row>
    <row r="255" spans="2:16" x14ac:dyDescent="0.25">
      <c r="B255">
        <v>7779000000</v>
      </c>
      <c r="C255">
        <v>-63.745113000000003</v>
      </c>
      <c r="D255">
        <v>-56.371552000000001</v>
      </c>
      <c r="F255" s="3">
        <f t="shared" si="42"/>
        <v>11.909037037037001</v>
      </c>
      <c r="G255" s="3">
        <f t="shared" si="40"/>
        <v>-72.451126000000002</v>
      </c>
      <c r="J255">
        <v>7779000000</v>
      </c>
      <c r="K255">
        <v>-65.093613000000005</v>
      </c>
      <c r="L255">
        <v>-56.272601999999999</v>
      </c>
      <c r="N255" s="3">
        <f t="shared" si="43"/>
        <v>11.909037037037001</v>
      </c>
      <c r="O255" s="3">
        <f t="shared" si="41"/>
        <v>-88.7547</v>
      </c>
    </row>
    <row r="256" spans="2:16" x14ac:dyDescent="0.25">
      <c r="B256">
        <v>7992166666.6667004</v>
      </c>
      <c r="C256">
        <v>-61.282150000000001</v>
      </c>
      <c r="D256">
        <v>-53.656512999999997</v>
      </c>
      <c r="F256" s="3">
        <f t="shared" si="42"/>
        <v>12.585166666667</v>
      </c>
      <c r="G256" s="3">
        <f t="shared" si="40"/>
        <v>-75.295958999999996</v>
      </c>
      <c r="J256">
        <v>7992166666.6667004</v>
      </c>
      <c r="K256">
        <v>-64.015366</v>
      </c>
      <c r="L256">
        <v>-55.307194000000003</v>
      </c>
      <c r="N256" s="3">
        <f t="shared" si="43"/>
        <v>12.585166666667</v>
      </c>
      <c r="O256" s="3">
        <f t="shared" si="41"/>
        <v>-76.784317000000001</v>
      </c>
    </row>
    <row r="257" spans="2:16" x14ac:dyDescent="0.25">
      <c r="B257">
        <v>8205333333.3332996</v>
      </c>
      <c r="C257">
        <v>-57.551445000000001</v>
      </c>
      <c r="D257">
        <v>-49.609122999999997</v>
      </c>
      <c r="F257" s="3">
        <f t="shared" si="42"/>
        <v>13.261296296295999</v>
      </c>
      <c r="G257" s="3">
        <f t="shared" si="40"/>
        <v>-78.172400999999994</v>
      </c>
      <c r="J257">
        <v>8205333333.3332996</v>
      </c>
      <c r="K257">
        <v>-62.198627000000002</v>
      </c>
      <c r="L257">
        <v>-53.471457999999998</v>
      </c>
      <c r="N257" s="3">
        <f t="shared" si="43"/>
        <v>13.261296296295999</v>
      </c>
      <c r="O257" s="3">
        <f t="shared" si="41"/>
        <v>-82.465987999999996</v>
      </c>
    </row>
    <row r="258" spans="2:16" x14ac:dyDescent="0.25">
      <c r="B258">
        <v>8418500000</v>
      </c>
      <c r="C258">
        <v>-53.446700999999997</v>
      </c>
      <c r="D258">
        <v>-45.573867999999997</v>
      </c>
      <c r="F258" s="3">
        <f t="shared" si="42"/>
        <v>13.937425925926</v>
      </c>
      <c r="G258" s="3">
        <f t="shared" si="40"/>
        <v>-71.192490000000006</v>
      </c>
      <c r="J258">
        <v>8418500000</v>
      </c>
      <c r="K258">
        <v>-62.748961999999999</v>
      </c>
      <c r="L258">
        <v>-54.055523000000001</v>
      </c>
      <c r="N258" s="3">
        <f t="shared" si="43"/>
        <v>13.937425925926</v>
      </c>
      <c r="O258" s="3">
        <f t="shared" si="41"/>
        <v>-83.719063000000006</v>
      </c>
    </row>
    <row r="259" spans="2:16" x14ac:dyDescent="0.25">
      <c r="B259">
        <v>8631666666.6667004</v>
      </c>
      <c r="C259">
        <v>-53.665371</v>
      </c>
      <c r="D259">
        <v>-45.774776000000003</v>
      </c>
      <c r="F259" s="3">
        <f t="shared" si="42"/>
        <v>14.613555555555999</v>
      </c>
      <c r="G259" s="3">
        <f t="shared" si="40"/>
        <v>-71.736114999999998</v>
      </c>
      <c r="J259">
        <v>8631666666.6667004</v>
      </c>
      <c r="K259">
        <v>-64.153198000000003</v>
      </c>
      <c r="L259">
        <v>-55.398322999999998</v>
      </c>
      <c r="N259" s="3">
        <f t="shared" si="43"/>
        <v>14.613555555555999</v>
      </c>
      <c r="O259" s="3">
        <f t="shared" si="41"/>
        <v>-93.562331999999998</v>
      </c>
    </row>
    <row r="260" spans="2:16" x14ac:dyDescent="0.25">
      <c r="B260">
        <v>8844833333.3332996</v>
      </c>
      <c r="C260">
        <v>-54.021244000000003</v>
      </c>
      <c r="D260">
        <v>-45.844600999999997</v>
      </c>
      <c r="F260" s="3">
        <f t="shared" si="42"/>
        <v>15.289685185185</v>
      </c>
      <c r="G260" s="3">
        <f t="shared" si="40"/>
        <v>-73.879294999999999</v>
      </c>
      <c r="J260">
        <v>8844833333.3332996</v>
      </c>
      <c r="K260">
        <v>-61.109104000000002</v>
      </c>
      <c r="L260">
        <v>-52.145107000000003</v>
      </c>
      <c r="N260" s="3">
        <f t="shared" si="43"/>
        <v>15.289685185185</v>
      </c>
      <c r="O260" s="3">
        <f t="shared" si="41"/>
        <v>-81.653808999999995</v>
      </c>
    </row>
    <row r="261" spans="2:16" x14ac:dyDescent="0.25">
      <c r="B261">
        <v>9058000000</v>
      </c>
      <c r="C261">
        <v>-52.436199000000002</v>
      </c>
      <c r="D261">
        <v>-44.053328999999998</v>
      </c>
      <c r="F261" s="3">
        <f t="shared" si="42"/>
        <v>15.965814814815001</v>
      </c>
      <c r="G261" s="3">
        <f t="shared" si="40"/>
        <v>-72.116294999999994</v>
      </c>
      <c r="J261">
        <v>9058000000</v>
      </c>
      <c r="K261">
        <v>-58.905665999999997</v>
      </c>
      <c r="L261">
        <v>-49.615622999999999</v>
      </c>
      <c r="N261" s="3">
        <f t="shared" si="43"/>
        <v>15.965814814815001</v>
      </c>
      <c r="O261" s="3">
        <f t="shared" si="41"/>
        <v>-80.866767999999993</v>
      </c>
    </row>
    <row r="262" spans="2:16" x14ac:dyDescent="0.25">
      <c r="B262">
        <v>9271166666.6667004</v>
      </c>
      <c r="C262">
        <v>-52.586342000000002</v>
      </c>
      <c r="D262">
        <v>-44.374454</v>
      </c>
      <c r="F262" s="3">
        <f t="shared" si="42"/>
        <v>16.641944444444</v>
      </c>
      <c r="G262" s="3">
        <f t="shared" si="40"/>
        <v>-74.472458000000003</v>
      </c>
      <c r="J262">
        <v>9271166666.6667004</v>
      </c>
      <c r="K262">
        <v>-57.925587</v>
      </c>
      <c r="L262">
        <v>-48.738529</v>
      </c>
      <c r="N262" s="3">
        <f t="shared" si="43"/>
        <v>16.641944444444</v>
      </c>
      <c r="O262" s="3">
        <f t="shared" si="41"/>
        <v>-77.424034000000006</v>
      </c>
    </row>
    <row r="263" spans="2:16" x14ac:dyDescent="0.25">
      <c r="B263">
        <v>9484333333.3332996</v>
      </c>
      <c r="C263">
        <v>-52.529766000000002</v>
      </c>
      <c r="D263">
        <v>-44.430911999999999</v>
      </c>
      <c r="F263" s="3">
        <f t="shared" si="42"/>
        <v>17.318074074074001</v>
      </c>
      <c r="G263" s="3">
        <f t="shared" si="40"/>
        <v>-69.480689999999996</v>
      </c>
      <c r="J263">
        <v>9484333333.3332996</v>
      </c>
      <c r="K263">
        <v>-57.152507999999997</v>
      </c>
      <c r="L263">
        <v>-48.086765</v>
      </c>
      <c r="N263" s="3">
        <f t="shared" si="43"/>
        <v>17.318074074074001</v>
      </c>
      <c r="O263" s="3">
        <f t="shared" si="41"/>
        <v>-74.249786</v>
      </c>
    </row>
    <row r="264" spans="2:16" x14ac:dyDescent="0.25">
      <c r="B264">
        <v>9697500000</v>
      </c>
      <c r="C264">
        <v>-53.047767999999998</v>
      </c>
      <c r="D264">
        <v>-44.827567999999999</v>
      </c>
      <c r="F264" s="3">
        <f t="shared" si="42"/>
        <v>17.994203703703999</v>
      </c>
      <c r="G264" s="3">
        <f t="shared" si="40"/>
        <v>-79.082695000000001</v>
      </c>
      <c r="J264">
        <v>9697500000</v>
      </c>
      <c r="K264">
        <v>-56.529995</v>
      </c>
      <c r="L264">
        <v>-47.341900000000003</v>
      </c>
      <c r="N264" s="3">
        <f t="shared" si="43"/>
        <v>17.994203703703999</v>
      </c>
      <c r="O264" s="3">
        <f t="shared" si="41"/>
        <v>-89.995720000000006</v>
      </c>
    </row>
    <row r="265" spans="2:16" x14ac:dyDescent="0.25">
      <c r="B265">
        <v>9910666666.6667004</v>
      </c>
      <c r="C265">
        <v>-53.983521000000003</v>
      </c>
      <c r="D265">
        <v>-45.368259000000002</v>
      </c>
      <c r="F265" s="3">
        <f t="shared" si="42"/>
        <v>18.670333333333001</v>
      </c>
      <c r="G265" s="3">
        <f t="shared" si="40"/>
        <v>-69.431137000000007</v>
      </c>
      <c r="J265">
        <v>9910666666.6667004</v>
      </c>
      <c r="K265">
        <v>-57.001488000000002</v>
      </c>
      <c r="L265">
        <v>-47.243594999999999</v>
      </c>
      <c r="N265" s="3">
        <f t="shared" si="43"/>
        <v>18.670333333333001</v>
      </c>
      <c r="O265" s="3">
        <f t="shared" si="41"/>
        <v>-92.345168999999999</v>
      </c>
    </row>
    <row r="266" spans="2:16" x14ac:dyDescent="0.25">
      <c r="B266">
        <v>10123833333.333</v>
      </c>
      <c r="C266">
        <v>-55.462902</v>
      </c>
      <c r="D266">
        <v>-47.088577000000001</v>
      </c>
      <c r="F266" s="3" t="s">
        <v>26</v>
      </c>
      <c r="J266">
        <v>10123833333.333</v>
      </c>
      <c r="K266">
        <v>-59.162956000000001</v>
      </c>
      <c r="L266">
        <v>-48.744346999999998</v>
      </c>
      <c r="N266" s="3" t="s">
        <v>26</v>
      </c>
    </row>
    <row r="267" spans="2:16" x14ac:dyDescent="0.25">
      <c r="B267">
        <v>10337000000</v>
      </c>
      <c r="C267">
        <v>-61.579783999999997</v>
      </c>
      <c r="D267">
        <v>-53.243243999999997</v>
      </c>
      <c r="J267">
        <v>10337000000</v>
      </c>
      <c r="K267">
        <v>-61.378284000000001</v>
      </c>
      <c r="L267">
        <v>-49.579517000000003</v>
      </c>
    </row>
    <row r="268" spans="2:16" x14ac:dyDescent="0.25">
      <c r="B268" t="s">
        <v>26</v>
      </c>
      <c r="J268" t="s">
        <v>26</v>
      </c>
    </row>
    <row r="269" spans="2:16" x14ac:dyDescent="0.25">
      <c r="F269" s="3" t="s">
        <v>55</v>
      </c>
      <c r="N269" s="3" t="s">
        <v>55</v>
      </c>
    </row>
    <row r="270" spans="2:16" ht="15.75" x14ac:dyDescent="0.25">
      <c r="F270" s="3" t="s">
        <v>22</v>
      </c>
      <c r="G270" s="3" t="str">
        <f t="shared" ref="G270:G289" si="44">D296</f>
        <v>3Rx3L dBc Log Mag(dB)</v>
      </c>
      <c r="H270" s="26">
        <v>3</v>
      </c>
      <c r="N270" s="3" t="s">
        <v>22</v>
      </c>
      <c r="O270" s="3" t="str">
        <f t="shared" ref="O270:O289" si="45">L296</f>
        <v>3Rx3L dBc Log Mag(dB)</v>
      </c>
      <c r="P270" s="26">
        <v>3</v>
      </c>
    </row>
    <row r="271" spans="2:16" ht="15.75" x14ac:dyDescent="0.25">
      <c r="B271" t="s">
        <v>53</v>
      </c>
      <c r="F271" s="3">
        <f t="shared" ref="F271:F289" si="46">B297/1000000000</f>
        <v>6.5</v>
      </c>
      <c r="G271" s="3">
        <f t="shared" si="44"/>
        <v>-44.290210999999999</v>
      </c>
      <c r="H271" s="27">
        <f>ABS(AVERAGE(G271:G289)-(H270-1)*5)</f>
        <v>73.300619999999995</v>
      </c>
      <c r="J271" t="s">
        <v>53</v>
      </c>
      <c r="N271" s="3">
        <f t="shared" ref="N271:N289" si="47">J297/1000000000</f>
        <v>6.5</v>
      </c>
      <c r="O271" s="3">
        <f t="shared" si="45"/>
        <v>-48.441395</v>
      </c>
      <c r="P271" s="27">
        <f>ABS(AVERAGE(O271:O289)-(P270-1)*5)</f>
        <v>79.890715368421041</v>
      </c>
    </row>
    <row r="272" spans="2:16" x14ac:dyDescent="0.25">
      <c r="B272" t="s">
        <v>22</v>
      </c>
      <c r="C272" t="s">
        <v>153</v>
      </c>
      <c r="D272" t="s">
        <v>54</v>
      </c>
      <c r="F272" s="3">
        <f t="shared" si="46"/>
        <v>7.5260925925926001</v>
      </c>
      <c r="G272" s="3">
        <f t="shared" si="44"/>
        <v>-52.204189</v>
      </c>
      <c r="J272" t="s">
        <v>22</v>
      </c>
      <c r="K272" t="s">
        <v>153</v>
      </c>
      <c r="L272" t="s">
        <v>54</v>
      </c>
      <c r="N272" s="3">
        <f t="shared" si="47"/>
        <v>7.5260925925926001</v>
      </c>
      <c r="O272" s="3">
        <f t="shared" si="45"/>
        <v>-53.154384999999998</v>
      </c>
    </row>
    <row r="273" spans="2:15" x14ac:dyDescent="0.25">
      <c r="B273">
        <v>6500000000</v>
      </c>
      <c r="C273">
        <v>-69.72139</v>
      </c>
      <c r="D273">
        <v>-63.094729999999998</v>
      </c>
      <c r="F273" s="3">
        <f t="shared" si="46"/>
        <v>8.5521851851852002</v>
      </c>
      <c r="G273" s="3">
        <f t="shared" si="44"/>
        <v>-55.277881999999998</v>
      </c>
      <c r="J273">
        <v>6500000000</v>
      </c>
      <c r="K273">
        <v>-80.133553000000006</v>
      </c>
      <c r="L273">
        <v>-71.873290999999995</v>
      </c>
      <c r="N273" s="3">
        <f t="shared" si="47"/>
        <v>8.5521851851852002</v>
      </c>
      <c r="O273" s="3">
        <f t="shared" si="45"/>
        <v>-63.397530000000003</v>
      </c>
    </row>
    <row r="274" spans="2:15" x14ac:dyDescent="0.25">
      <c r="B274">
        <v>7176129629.6295996</v>
      </c>
      <c r="C274">
        <v>-72.613563999999997</v>
      </c>
      <c r="D274">
        <v>-65.535858000000005</v>
      </c>
      <c r="F274" s="3">
        <f t="shared" si="46"/>
        <v>9.5782777777777994</v>
      </c>
      <c r="G274" s="3">
        <f t="shared" si="44"/>
        <v>-55.052867999999997</v>
      </c>
      <c r="J274">
        <v>7176129629.6295996</v>
      </c>
      <c r="K274">
        <v>-75.132980000000003</v>
      </c>
      <c r="L274">
        <v>-66.459129000000004</v>
      </c>
      <c r="N274" s="3">
        <f t="shared" si="47"/>
        <v>9.5782777777777994</v>
      </c>
      <c r="O274" s="3">
        <f t="shared" si="45"/>
        <v>-65.728317000000004</v>
      </c>
    </row>
    <row r="275" spans="2:15" x14ac:dyDescent="0.25">
      <c r="B275">
        <v>7852259259.2593002</v>
      </c>
      <c r="C275">
        <v>-73.306045999999995</v>
      </c>
      <c r="D275">
        <v>-66.573646999999994</v>
      </c>
      <c r="F275" s="3">
        <f t="shared" si="46"/>
        <v>10.604370370370001</v>
      </c>
      <c r="G275" s="3">
        <f t="shared" si="44"/>
        <v>-59.025889999999997</v>
      </c>
      <c r="J275">
        <v>7852259259.2593002</v>
      </c>
      <c r="K275">
        <v>-78.126022000000006</v>
      </c>
      <c r="L275">
        <v>-69.815689000000006</v>
      </c>
      <c r="N275" s="3">
        <f t="shared" si="47"/>
        <v>10.604370370370001</v>
      </c>
      <c r="O275" s="3">
        <f t="shared" si="45"/>
        <v>-62.404452999999997</v>
      </c>
    </row>
    <row r="276" spans="2:15" x14ac:dyDescent="0.25">
      <c r="B276">
        <v>8528388888.8888998</v>
      </c>
      <c r="C276">
        <v>-74.692824999999999</v>
      </c>
      <c r="D276">
        <v>-67.928505000000001</v>
      </c>
      <c r="F276" s="3">
        <f t="shared" si="46"/>
        <v>11.630462962963</v>
      </c>
      <c r="G276" s="3">
        <f t="shared" si="44"/>
        <v>-68.383606</v>
      </c>
      <c r="J276">
        <v>8528388888.8888998</v>
      </c>
      <c r="K276">
        <v>-83.650833000000006</v>
      </c>
      <c r="L276">
        <v>-75.224593999999996</v>
      </c>
      <c r="N276" s="3">
        <f t="shared" si="47"/>
        <v>11.630462962963</v>
      </c>
      <c r="O276" s="3">
        <f t="shared" si="45"/>
        <v>-73.673462000000001</v>
      </c>
    </row>
    <row r="277" spans="2:15" x14ac:dyDescent="0.25">
      <c r="B277">
        <v>9204518518.5184994</v>
      </c>
      <c r="C277">
        <v>-90.014106999999996</v>
      </c>
      <c r="D277">
        <v>-83.562950000000001</v>
      </c>
      <c r="F277" s="3">
        <f t="shared" si="46"/>
        <v>12.656555555556</v>
      </c>
      <c r="G277" s="3">
        <f t="shared" si="44"/>
        <v>-68.007095000000007</v>
      </c>
      <c r="J277">
        <v>9204518518.5184994</v>
      </c>
      <c r="K277">
        <v>-85.574532000000005</v>
      </c>
      <c r="L277">
        <v>-77.430701999999997</v>
      </c>
      <c r="N277" s="3">
        <f t="shared" si="47"/>
        <v>12.656555555556</v>
      </c>
      <c r="O277" s="3">
        <f t="shared" si="45"/>
        <v>-75.378097999999994</v>
      </c>
    </row>
    <row r="278" spans="2:15" x14ac:dyDescent="0.25">
      <c r="B278">
        <v>9880648148.1480999</v>
      </c>
      <c r="C278">
        <v>-76.565712000000005</v>
      </c>
      <c r="D278">
        <v>-69.649215999999996</v>
      </c>
      <c r="F278" s="3">
        <f t="shared" si="46"/>
        <v>13.682648148148001</v>
      </c>
      <c r="G278" s="3">
        <f t="shared" si="44"/>
        <v>-58.754641999999997</v>
      </c>
      <c r="J278">
        <v>9880648148.1480999</v>
      </c>
      <c r="K278">
        <v>-88.407532000000003</v>
      </c>
      <c r="L278">
        <v>-79.885475</v>
      </c>
      <c r="N278" s="3">
        <f t="shared" si="47"/>
        <v>13.682648148148001</v>
      </c>
      <c r="O278" s="3">
        <f t="shared" si="45"/>
        <v>-67.147025999999997</v>
      </c>
    </row>
    <row r="279" spans="2:15" x14ac:dyDescent="0.25">
      <c r="B279">
        <v>10556777777.778</v>
      </c>
      <c r="C279">
        <v>-86.940299999999993</v>
      </c>
      <c r="D279">
        <v>-79.566742000000005</v>
      </c>
      <c r="F279" s="3">
        <f t="shared" si="46"/>
        <v>14.708740740741</v>
      </c>
      <c r="G279" s="3">
        <f t="shared" si="44"/>
        <v>-60.964416999999997</v>
      </c>
      <c r="J279">
        <v>10556777777.778</v>
      </c>
      <c r="K279">
        <v>-103.78717</v>
      </c>
      <c r="L279">
        <v>-94.966164000000006</v>
      </c>
      <c r="N279" s="3">
        <f t="shared" si="47"/>
        <v>14.708740740741</v>
      </c>
      <c r="O279" s="3">
        <f t="shared" si="45"/>
        <v>-62.087905999999997</v>
      </c>
    </row>
    <row r="280" spans="2:15" x14ac:dyDescent="0.25">
      <c r="B280">
        <v>11232907407.407</v>
      </c>
      <c r="C280">
        <v>-85.797104000000004</v>
      </c>
      <c r="D280">
        <v>-78.171470999999997</v>
      </c>
      <c r="F280" s="3">
        <f t="shared" si="46"/>
        <v>15.734833333333</v>
      </c>
      <c r="G280" s="3">
        <f t="shared" si="44"/>
        <v>-64.713470000000001</v>
      </c>
      <c r="J280">
        <v>11232907407.407</v>
      </c>
      <c r="K280">
        <v>-101.22166</v>
      </c>
      <c r="L280">
        <v>-92.513480999999999</v>
      </c>
      <c r="N280" s="3">
        <f t="shared" si="47"/>
        <v>15.734833333333</v>
      </c>
      <c r="O280" s="3">
        <f t="shared" si="45"/>
        <v>-63.586849000000001</v>
      </c>
    </row>
    <row r="281" spans="2:15" x14ac:dyDescent="0.25">
      <c r="B281">
        <v>11909037037.037001</v>
      </c>
      <c r="C281">
        <v>-80.393448000000006</v>
      </c>
      <c r="D281">
        <v>-72.451126000000002</v>
      </c>
      <c r="F281" s="3">
        <f t="shared" si="46"/>
        <v>16.760925925925999</v>
      </c>
      <c r="G281" s="3">
        <f t="shared" si="44"/>
        <v>-62.091934000000002</v>
      </c>
      <c r="J281">
        <v>11909037037.037001</v>
      </c>
      <c r="K281">
        <v>-97.481864999999999</v>
      </c>
      <c r="L281">
        <v>-88.7547</v>
      </c>
      <c r="N281" s="3">
        <f t="shared" si="47"/>
        <v>16.760925925925999</v>
      </c>
      <c r="O281" s="3">
        <f t="shared" si="45"/>
        <v>-72.387839999999997</v>
      </c>
    </row>
    <row r="282" spans="2:15" x14ac:dyDescent="0.25">
      <c r="B282">
        <v>12585166666.667</v>
      </c>
      <c r="C282">
        <v>-83.168792999999994</v>
      </c>
      <c r="D282">
        <v>-75.295958999999996</v>
      </c>
      <c r="F282" s="3">
        <f t="shared" si="46"/>
        <v>17.787018518519002</v>
      </c>
      <c r="G282" s="3">
        <f t="shared" si="44"/>
        <v>-87.326697999999993</v>
      </c>
      <c r="J282">
        <v>12585166666.667</v>
      </c>
      <c r="K282">
        <v>-85.477753000000007</v>
      </c>
      <c r="L282">
        <v>-76.784317000000001</v>
      </c>
      <c r="N282" s="3">
        <f t="shared" si="47"/>
        <v>17.787018518519002</v>
      </c>
      <c r="O282" s="3">
        <f t="shared" si="45"/>
        <v>-78.921158000000005</v>
      </c>
    </row>
    <row r="283" spans="2:15" x14ac:dyDescent="0.25">
      <c r="B283">
        <v>13261296296.296</v>
      </c>
      <c r="C283">
        <v>-86.062995999999998</v>
      </c>
      <c r="D283">
        <v>-78.172400999999994</v>
      </c>
      <c r="F283" s="3">
        <f t="shared" si="46"/>
        <v>18.813111111110999</v>
      </c>
      <c r="G283" s="3">
        <f t="shared" si="44"/>
        <v>-75.166527000000002</v>
      </c>
      <c r="J283">
        <v>13261296296.296</v>
      </c>
      <c r="K283">
        <v>-91.220871000000002</v>
      </c>
      <c r="L283">
        <v>-82.465987999999996</v>
      </c>
      <c r="N283" s="3">
        <f t="shared" si="47"/>
        <v>18.813111111110999</v>
      </c>
      <c r="O283" s="3">
        <f t="shared" si="45"/>
        <v>-88.502953000000005</v>
      </c>
    </row>
    <row r="284" spans="2:15" x14ac:dyDescent="0.25">
      <c r="B284">
        <v>13937425925.926001</v>
      </c>
      <c r="C284">
        <v>-79.369133000000005</v>
      </c>
      <c r="D284">
        <v>-71.192490000000006</v>
      </c>
      <c r="F284" s="3">
        <f t="shared" si="46"/>
        <v>19.839203703703998</v>
      </c>
      <c r="G284" s="3">
        <f t="shared" si="44"/>
        <v>-60.055008000000001</v>
      </c>
      <c r="J284">
        <v>13937425925.926001</v>
      </c>
      <c r="K284">
        <v>-92.683066999999994</v>
      </c>
      <c r="L284">
        <v>-83.719063000000006</v>
      </c>
      <c r="N284" s="3">
        <f t="shared" si="47"/>
        <v>19.839203703703998</v>
      </c>
      <c r="O284" s="3">
        <f t="shared" si="45"/>
        <v>-76.020270999999994</v>
      </c>
    </row>
    <row r="285" spans="2:15" x14ac:dyDescent="0.25">
      <c r="B285">
        <v>14613555555.556</v>
      </c>
      <c r="C285">
        <v>-80.118988000000002</v>
      </c>
      <c r="D285">
        <v>-71.736114999999998</v>
      </c>
      <c r="F285" s="3">
        <f t="shared" si="46"/>
        <v>20.865296296296002</v>
      </c>
      <c r="G285" s="3">
        <f t="shared" si="44"/>
        <v>-63.521312999999999</v>
      </c>
      <c r="J285">
        <v>14613555555.556</v>
      </c>
      <c r="K285">
        <v>-102.85236999999999</v>
      </c>
      <c r="L285">
        <v>-93.562331999999998</v>
      </c>
      <c r="N285" s="3">
        <f t="shared" si="47"/>
        <v>20.865296296296002</v>
      </c>
      <c r="O285" s="3">
        <f t="shared" si="45"/>
        <v>-66.019501000000005</v>
      </c>
    </row>
    <row r="286" spans="2:15" x14ac:dyDescent="0.25">
      <c r="B286">
        <v>15289685185.184999</v>
      </c>
      <c r="C286">
        <v>-82.091178999999997</v>
      </c>
      <c r="D286">
        <v>-73.879294999999999</v>
      </c>
      <c r="F286" s="3">
        <f t="shared" si="46"/>
        <v>21.891388888889001</v>
      </c>
      <c r="G286" s="3">
        <f t="shared" si="44"/>
        <v>-79.680779000000001</v>
      </c>
      <c r="J286">
        <v>15289685185.184999</v>
      </c>
      <c r="K286">
        <v>-90.840866000000005</v>
      </c>
      <c r="L286">
        <v>-81.653808999999995</v>
      </c>
      <c r="N286" s="3">
        <f t="shared" si="47"/>
        <v>21.891388888889001</v>
      </c>
      <c r="O286" s="3">
        <f t="shared" si="45"/>
        <v>-72.381339999999994</v>
      </c>
    </row>
    <row r="287" spans="2:15" x14ac:dyDescent="0.25">
      <c r="B287">
        <v>15965814814.815001</v>
      </c>
      <c r="C287">
        <v>-80.215148999999997</v>
      </c>
      <c r="D287">
        <v>-72.116294999999994</v>
      </c>
      <c r="F287" s="3">
        <f t="shared" si="46"/>
        <v>22.917481481480998</v>
      </c>
      <c r="G287" s="3">
        <f t="shared" si="44"/>
        <v>-72.007430999999997</v>
      </c>
      <c r="J287">
        <v>15965814814.815001</v>
      </c>
      <c r="K287">
        <v>-89.932518000000002</v>
      </c>
      <c r="L287">
        <v>-80.866767999999993</v>
      </c>
      <c r="N287" s="3">
        <f t="shared" si="47"/>
        <v>22.917481481480998</v>
      </c>
      <c r="O287" s="3">
        <f t="shared" si="45"/>
        <v>-91.075614999999999</v>
      </c>
    </row>
    <row r="288" spans="2:15" x14ac:dyDescent="0.25">
      <c r="B288">
        <v>16641944444.444</v>
      </c>
      <c r="C288">
        <v>-82.692656999999997</v>
      </c>
      <c r="D288">
        <v>-74.472458000000003</v>
      </c>
      <c r="F288" s="3">
        <f t="shared" si="46"/>
        <v>23.943574074074</v>
      </c>
      <c r="G288" s="3">
        <f t="shared" si="44"/>
        <v>-65.161902999999995</v>
      </c>
      <c r="J288">
        <v>16641944444.444</v>
      </c>
      <c r="K288">
        <v>-86.612128999999996</v>
      </c>
      <c r="L288">
        <v>-77.424034000000006</v>
      </c>
      <c r="N288" s="3">
        <f t="shared" si="47"/>
        <v>23.943574074074</v>
      </c>
      <c r="O288" s="3">
        <f t="shared" si="45"/>
        <v>-70.124786</v>
      </c>
    </row>
    <row r="289" spans="2:16" x14ac:dyDescent="0.25">
      <c r="B289">
        <v>17318074074.074001</v>
      </c>
      <c r="C289">
        <v>-78.095955000000004</v>
      </c>
      <c r="D289">
        <v>-69.480689999999996</v>
      </c>
      <c r="F289" s="3">
        <f t="shared" si="46"/>
        <v>24.969666666666999</v>
      </c>
      <c r="G289" s="3">
        <f t="shared" si="44"/>
        <v>-51.025917</v>
      </c>
      <c r="J289">
        <v>17318074074.074001</v>
      </c>
      <c r="K289">
        <v>-84.007675000000006</v>
      </c>
      <c r="L289">
        <v>-74.249786</v>
      </c>
      <c r="N289" s="3">
        <f t="shared" si="47"/>
        <v>24.969666666666999</v>
      </c>
      <c r="O289" s="3">
        <f t="shared" si="45"/>
        <v>-77.490707</v>
      </c>
    </row>
    <row r="290" spans="2:16" x14ac:dyDescent="0.25">
      <c r="B290">
        <v>17994203703.703999</v>
      </c>
      <c r="C290">
        <v>-87.457024000000004</v>
      </c>
      <c r="D290">
        <v>-79.082695000000001</v>
      </c>
      <c r="F290" s="3" t="s">
        <v>26</v>
      </c>
      <c r="J290">
        <v>17994203703.703999</v>
      </c>
      <c r="K290">
        <v>-100.41433000000001</v>
      </c>
      <c r="L290">
        <v>-89.995720000000006</v>
      </c>
      <c r="N290" s="3" t="s">
        <v>26</v>
      </c>
    </row>
    <row r="291" spans="2:16" x14ac:dyDescent="0.25">
      <c r="B291">
        <v>18670333333.333</v>
      </c>
      <c r="C291">
        <v>-77.767677000000006</v>
      </c>
      <c r="D291">
        <v>-69.431137000000007</v>
      </c>
      <c r="J291">
        <v>18670333333.333</v>
      </c>
      <c r="K291">
        <v>-104.14394</v>
      </c>
      <c r="L291">
        <v>-92.345168999999999</v>
      </c>
    </row>
    <row r="292" spans="2:16" x14ac:dyDescent="0.25">
      <c r="B292" t="s">
        <v>26</v>
      </c>
      <c r="J292" t="s">
        <v>26</v>
      </c>
    </row>
    <row r="293" spans="2:16" x14ac:dyDescent="0.25">
      <c r="F293" s="3" t="s">
        <v>57</v>
      </c>
      <c r="N293" s="3" t="s">
        <v>57</v>
      </c>
    </row>
    <row r="294" spans="2:16" ht="15.75" x14ac:dyDescent="0.25">
      <c r="F294" s="3" t="s">
        <v>22</v>
      </c>
      <c r="G294" s="3" t="str">
        <f t="shared" ref="G294:G313" si="48">D320</f>
        <v>3Rx4L dBc Log Mag(dB)</v>
      </c>
      <c r="H294" s="26">
        <v>3</v>
      </c>
      <c r="N294" s="3" t="s">
        <v>22</v>
      </c>
      <c r="O294" s="3" t="str">
        <f t="shared" ref="O294:O313" si="49">L320</f>
        <v>3Rx4L dBc Log Mag(dB)</v>
      </c>
      <c r="P294" s="26">
        <v>3</v>
      </c>
    </row>
    <row r="295" spans="2:16" ht="15.75" x14ac:dyDescent="0.25">
      <c r="B295" t="s">
        <v>55</v>
      </c>
      <c r="F295" s="3">
        <f t="shared" ref="F295:F313" si="50">B321/1000000000</f>
        <v>6.9963333333332995</v>
      </c>
      <c r="G295" s="3">
        <f t="shared" si="48"/>
        <v>-63.609642000000001</v>
      </c>
      <c r="H295" s="27">
        <f>ABS(AVERAGE(G295:G313)-(H294-1)*5)</f>
        <v>82.94219647368422</v>
      </c>
      <c r="J295" t="s">
        <v>55</v>
      </c>
      <c r="N295" s="3">
        <f t="shared" ref="N295:N313" si="51">J321/1000000000</f>
        <v>6.9963333333332995</v>
      </c>
      <c r="O295" s="3">
        <f t="shared" si="49"/>
        <v>-77.892616000000004</v>
      </c>
      <c r="P295" s="27">
        <f>ABS(AVERAGE(O295:O313)-(P294-1)*5)</f>
        <v>93.144132894736842</v>
      </c>
    </row>
    <row r="296" spans="2:16" x14ac:dyDescent="0.25">
      <c r="B296" t="s">
        <v>22</v>
      </c>
      <c r="C296" t="s">
        <v>154</v>
      </c>
      <c r="D296" t="s">
        <v>56</v>
      </c>
      <c r="F296" s="3">
        <f t="shared" si="50"/>
        <v>7.9965370370370001</v>
      </c>
      <c r="G296" s="3">
        <f t="shared" si="48"/>
        <v>-66.671295000000001</v>
      </c>
      <c r="J296" t="s">
        <v>22</v>
      </c>
      <c r="K296" t="s">
        <v>154</v>
      </c>
      <c r="L296" t="s">
        <v>56</v>
      </c>
      <c r="N296" s="3">
        <f t="shared" si="51"/>
        <v>7.9965370370370001</v>
      </c>
      <c r="O296" s="3">
        <f t="shared" si="49"/>
        <v>-74.818038999999999</v>
      </c>
    </row>
    <row r="297" spans="2:16" x14ac:dyDescent="0.25">
      <c r="B297">
        <v>6500000000</v>
      </c>
      <c r="C297">
        <v>-50.916870000000003</v>
      </c>
      <c r="D297">
        <v>-44.290210999999999</v>
      </c>
      <c r="F297" s="3">
        <f t="shared" si="50"/>
        <v>8.9967407407406998</v>
      </c>
      <c r="G297" s="3">
        <f t="shared" si="48"/>
        <v>-71.094711000000004</v>
      </c>
      <c r="J297">
        <v>6500000000</v>
      </c>
      <c r="K297">
        <v>-56.701656</v>
      </c>
      <c r="L297">
        <v>-48.441395</v>
      </c>
      <c r="N297" s="3">
        <f t="shared" si="51"/>
        <v>8.9967407407406998</v>
      </c>
      <c r="O297" s="3">
        <f t="shared" si="49"/>
        <v>-74.417625000000001</v>
      </c>
    </row>
    <row r="298" spans="2:16" x14ac:dyDescent="0.25">
      <c r="B298">
        <v>7526092592.5925999</v>
      </c>
      <c r="C298">
        <v>-59.281897999999998</v>
      </c>
      <c r="D298">
        <v>-52.204189</v>
      </c>
      <c r="F298" s="3">
        <f t="shared" si="50"/>
        <v>9.9969444444444004</v>
      </c>
      <c r="G298" s="3">
        <f t="shared" si="48"/>
        <v>-65.793464999999998</v>
      </c>
      <c r="J298">
        <v>7526092592.5925999</v>
      </c>
      <c r="K298">
        <v>-61.828239000000004</v>
      </c>
      <c r="L298">
        <v>-53.154384999999998</v>
      </c>
      <c r="N298" s="3">
        <f t="shared" si="51"/>
        <v>9.9969444444444004</v>
      </c>
      <c r="O298" s="3">
        <f t="shared" si="49"/>
        <v>-78.006530999999995</v>
      </c>
    </row>
    <row r="299" spans="2:16" x14ac:dyDescent="0.25">
      <c r="B299">
        <v>8552185185.1851997</v>
      </c>
      <c r="C299">
        <v>-62.010277000000002</v>
      </c>
      <c r="D299">
        <v>-55.277881999999998</v>
      </c>
      <c r="F299" s="3">
        <f t="shared" si="50"/>
        <v>10.997148148148002</v>
      </c>
      <c r="G299" s="3">
        <f t="shared" si="48"/>
        <v>-66.779083</v>
      </c>
      <c r="J299">
        <v>8552185185.1851997</v>
      </c>
      <c r="K299">
        <v>-71.70787</v>
      </c>
      <c r="L299">
        <v>-63.397530000000003</v>
      </c>
      <c r="N299" s="3">
        <f t="shared" si="51"/>
        <v>10.997148148148002</v>
      </c>
      <c r="O299" s="3">
        <f t="shared" si="49"/>
        <v>-84.909615000000002</v>
      </c>
    </row>
    <row r="300" spans="2:16" x14ac:dyDescent="0.25">
      <c r="B300">
        <v>9578277777.7777996</v>
      </c>
      <c r="C300">
        <v>-61.817188000000002</v>
      </c>
      <c r="D300">
        <v>-55.052867999999997</v>
      </c>
      <c r="F300" s="3">
        <f t="shared" si="50"/>
        <v>11.997351851851999</v>
      </c>
      <c r="G300" s="3">
        <f t="shared" si="48"/>
        <v>-73.105994999999993</v>
      </c>
      <c r="J300">
        <v>9578277777.7777996</v>
      </c>
      <c r="K300">
        <v>-74.154555999999999</v>
      </c>
      <c r="L300">
        <v>-65.728317000000004</v>
      </c>
      <c r="N300" s="3">
        <f t="shared" si="51"/>
        <v>11.997351851851999</v>
      </c>
      <c r="O300" s="3">
        <f t="shared" si="49"/>
        <v>-87.210098000000002</v>
      </c>
    </row>
    <row r="301" spans="2:16" x14ac:dyDescent="0.25">
      <c r="B301">
        <v>10604370370.370001</v>
      </c>
      <c r="C301">
        <v>-65.477051000000003</v>
      </c>
      <c r="D301">
        <v>-59.025889999999997</v>
      </c>
      <c r="F301" s="3">
        <f t="shared" si="50"/>
        <v>12.997555555556</v>
      </c>
      <c r="G301" s="3">
        <f t="shared" si="48"/>
        <v>-87.459213000000005</v>
      </c>
      <c r="J301">
        <v>10604370370.370001</v>
      </c>
      <c r="K301">
        <v>-70.548278999999994</v>
      </c>
      <c r="L301">
        <v>-62.404452999999997</v>
      </c>
      <c r="N301" s="3">
        <f t="shared" si="51"/>
        <v>12.997555555556</v>
      </c>
      <c r="O301" s="3">
        <f t="shared" si="49"/>
        <v>-86.169219999999996</v>
      </c>
    </row>
    <row r="302" spans="2:16" x14ac:dyDescent="0.25">
      <c r="B302">
        <v>11630462962.962999</v>
      </c>
      <c r="C302">
        <v>-75.300101999999995</v>
      </c>
      <c r="D302">
        <v>-68.383606</v>
      </c>
      <c r="F302" s="3">
        <f t="shared" si="50"/>
        <v>13.997759259259</v>
      </c>
      <c r="G302" s="3">
        <f t="shared" si="48"/>
        <v>-74.647163000000006</v>
      </c>
      <c r="J302">
        <v>11630462962.962999</v>
      </c>
      <c r="K302">
        <v>-82.195518000000007</v>
      </c>
      <c r="L302">
        <v>-73.673462000000001</v>
      </c>
      <c r="N302" s="3">
        <f t="shared" si="51"/>
        <v>13.997759259259</v>
      </c>
      <c r="O302" s="3">
        <f t="shared" si="49"/>
        <v>-79.799476999999996</v>
      </c>
    </row>
    <row r="303" spans="2:16" x14ac:dyDescent="0.25">
      <c r="B303">
        <v>12656555555.556</v>
      </c>
      <c r="C303">
        <v>-75.380661000000003</v>
      </c>
      <c r="D303">
        <v>-68.007095000000007</v>
      </c>
      <c r="F303" s="3">
        <f t="shared" si="50"/>
        <v>14.997962962962999</v>
      </c>
      <c r="G303" s="3">
        <f t="shared" si="48"/>
        <v>-74.204063000000005</v>
      </c>
      <c r="J303">
        <v>12656555555.556</v>
      </c>
      <c r="K303">
        <v>-84.199112</v>
      </c>
      <c r="L303">
        <v>-75.378097999999994</v>
      </c>
      <c r="N303" s="3">
        <f t="shared" si="51"/>
        <v>14.997962962962999</v>
      </c>
      <c r="O303" s="3">
        <f t="shared" si="49"/>
        <v>-81.122580999999997</v>
      </c>
    </row>
    <row r="304" spans="2:16" x14ac:dyDescent="0.25">
      <c r="B304">
        <v>13682648148.148001</v>
      </c>
      <c r="C304">
        <v>-66.380279999999999</v>
      </c>
      <c r="D304">
        <v>-58.754641999999997</v>
      </c>
      <c r="F304" s="3">
        <f t="shared" si="50"/>
        <v>15.998166666667</v>
      </c>
      <c r="G304" s="3">
        <f t="shared" si="48"/>
        <v>-74.692947000000004</v>
      </c>
      <c r="J304">
        <v>13682648148.148001</v>
      </c>
      <c r="K304">
        <v>-75.855202000000006</v>
      </c>
      <c r="L304">
        <v>-67.147025999999997</v>
      </c>
      <c r="N304" s="3">
        <f t="shared" si="51"/>
        <v>15.998166666667</v>
      </c>
      <c r="O304" s="3">
        <f t="shared" si="49"/>
        <v>-84.922980999999993</v>
      </c>
    </row>
    <row r="305" spans="2:16" x14ac:dyDescent="0.25">
      <c r="B305">
        <v>14708740740.740999</v>
      </c>
      <c r="C305">
        <v>-68.906738000000004</v>
      </c>
      <c r="D305">
        <v>-60.964416999999997</v>
      </c>
      <c r="F305" s="3">
        <f t="shared" si="50"/>
        <v>16.998370370370001</v>
      </c>
      <c r="G305" s="3">
        <f t="shared" si="48"/>
        <v>-77.803023999999994</v>
      </c>
      <c r="J305">
        <v>14708740740.740999</v>
      </c>
      <c r="K305">
        <v>-70.815071000000003</v>
      </c>
      <c r="L305">
        <v>-62.087905999999997</v>
      </c>
      <c r="N305" s="3">
        <f t="shared" si="51"/>
        <v>16.998370370370001</v>
      </c>
      <c r="O305" s="3">
        <f t="shared" si="49"/>
        <v>-93.937659999999994</v>
      </c>
    </row>
    <row r="306" spans="2:16" x14ac:dyDescent="0.25">
      <c r="B306">
        <v>15734833333.333</v>
      </c>
      <c r="C306">
        <v>-72.586303999999998</v>
      </c>
      <c r="D306">
        <v>-64.713470000000001</v>
      </c>
      <c r="F306" s="3">
        <f t="shared" si="50"/>
        <v>17.998574074074</v>
      </c>
      <c r="G306" s="3">
        <f t="shared" si="48"/>
        <v>-76.784531000000001</v>
      </c>
      <c r="J306">
        <v>15734833333.333</v>
      </c>
      <c r="K306">
        <v>-72.280288999999996</v>
      </c>
      <c r="L306">
        <v>-63.586849000000001</v>
      </c>
      <c r="N306" s="3">
        <f t="shared" si="51"/>
        <v>17.998574074074</v>
      </c>
      <c r="O306" s="3">
        <f t="shared" si="49"/>
        <v>-88.118972999999997</v>
      </c>
    </row>
    <row r="307" spans="2:16" x14ac:dyDescent="0.25">
      <c r="B307">
        <v>16760925925.926001</v>
      </c>
      <c r="C307">
        <v>-69.982529</v>
      </c>
      <c r="D307">
        <v>-62.091934000000002</v>
      </c>
      <c r="F307" s="3">
        <f t="shared" si="50"/>
        <v>18.998777777777999</v>
      </c>
      <c r="G307" s="3">
        <f t="shared" si="48"/>
        <v>-72.583198999999993</v>
      </c>
      <c r="J307">
        <v>16760925925.926001</v>
      </c>
      <c r="K307">
        <v>-81.142723000000004</v>
      </c>
      <c r="L307">
        <v>-72.387839999999997</v>
      </c>
      <c r="N307" s="3">
        <f t="shared" si="51"/>
        <v>18.998777777777999</v>
      </c>
      <c r="O307" s="3">
        <f t="shared" si="49"/>
        <v>-83.030144000000007</v>
      </c>
    </row>
    <row r="308" spans="2:16" x14ac:dyDescent="0.25">
      <c r="B308">
        <v>17787018518.519001</v>
      </c>
      <c r="C308">
        <v>-95.503342000000004</v>
      </c>
      <c r="D308">
        <v>-87.326697999999993</v>
      </c>
      <c r="F308" s="3">
        <f t="shared" si="50"/>
        <v>19.998981481481</v>
      </c>
      <c r="G308" s="3">
        <f t="shared" si="48"/>
        <v>-74.433646999999993</v>
      </c>
      <c r="J308">
        <v>17787018518.519001</v>
      </c>
      <c r="K308">
        <v>-87.885154999999997</v>
      </c>
      <c r="L308">
        <v>-78.921158000000005</v>
      </c>
      <c r="N308" s="3">
        <f t="shared" si="51"/>
        <v>19.998981481481</v>
      </c>
      <c r="O308" s="3">
        <f t="shared" si="49"/>
        <v>-86.896216999999993</v>
      </c>
    </row>
    <row r="309" spans="2:16" x14ac:dyDescent="0.25">
      <c r="B309">
        <v>18813111111.111</v>
      </c>
      <c r="C309">
        <v>-83.549392999999995</v>
      </c>
      <c r="D309">
        <v>-75.166527000000002</v>
      </c>
      <c r="F309" s="3">
        <f t="shared" si="50"/>
        <v>20.999185185185002</v>
      </c>
      <c r="G309" s="3">
        <f t="shared" si="48"/>
        <v>-71.487426999999997</v>
      </c>
      <c r="J309">
        <v>18813111111.111</v>
      </c>
      <c r="K309">
        <v>-97.792991999999998</v>
      </c>
      <c r="L309">
        <v>-88.502953000000005</v>
      </c>
      <c r="N309" s="3">
        <f t="shared" si="51"/>
        <v>20.999185185185002</v>
      </c>
      <c r="O309" s="3">
        <f t="shared" si="49"/>
        <v>-95.536781000000005</v>
      </c>
    </row>
    <row r="310" spans="2:16" x14ac:dyDescent="0.25">
      <c r="B310">
        <v>19839203703.703999</v>
      </c>
      <c r="C310">
        <v>-68.266891000000001</v>
      </c>
      <c r="D310">
        <v>-60.055008000000001</v>
      </c>
      <c r="F310" s="3">
        <f t="shared" si="50"/>
        <v>21.999388888889001</v>
      </c>
      <c r="G310" s="3">
        <f t="shared" si="48"/>
        <v>-71.233170000000001</v>
      </c>
      <c r="J310">
        <v>19839203703.703999</v>
      </c>
      <c r="K310">
        <v>-85.207320999999993</v>
      </c>
      <c r="L310">
        <v>-76.020270999999994</v>
      </c>
      <c r="N310" s="3">
        <f t="shared" si="51"/>
        <v>21.999388888889001</v>
      </c>
      <c r="O310" s="3">
        <f t="shared" si="49"/>
        <v>-82.923302000000007</v>
      </c>
    </row>
    <row r="311" spans="2:16" x14ac:dyDescent="0.25">
      <c r="B311">
        <v>20865296296.296001</v>
      </c>
      <c r="C311">
        <v>-71.620163000000005</v>
      </c>
      <c r="D311">
        <v>-63.521312999999999</v>
      </c>
      <c r="F311" s="3">
        <f t="shared" si="50"/>
        <v>22.999592592593</v>
      </c>
      <c r="G311" s="3">
        <f t="shared" si="48"/>
        <v>-67.529426999999998</v>
      </c>
      <c r="J311">
        <v>20865296296.296001</v>
      </c>
      <c r="K311">
        <v>-75.085243000000006</v>
      </c>
      <c r="L311">
        <v>-66.019501000000005</v>
      </c>
      <c r="N311" s="3">
        <f t="shared" si="51"/>
        <v>22.999592592593</v>
      </c>
      <c r="O311" s="3">
        <f t="shared" si="49"/>
        <v>-81.004112000000006</v>
      </c>
    </row>
    <row r="312" spans="2:16" x14ac:dyDescent="0.25">
      <c r="B312">
        <v>21891388888.889</v>
      </c>
      <c r="C312">
        <v>-87.900977999999995</v>
      </c>
      <c r="D312">
        <v>-79.680779000000001</v>
      </c>
      <c r="F312" s="3">
        <f t="shared" si="50"/>
        <v>23.999796296296001</v>
      </c>
      <c r="G312" s="3">
        <f t="shared" si="48"/>
        <v>-77.273444999999995</v>
      </c>
      <c r="J312">
        <v>21891388888.889</v>
      </c>
      <c r="K312">
        <v>-81.569434999999999</v>
      </c>
      <c r="L312">
        <v>-72.381339999999994</v>
      </c>
      <c r="N312" s="3">
        <f t="shared" si="51"/>
        <v>23.999796296296001</v>
      </c>
      <c r="O312" s="3">
        <f t="shared" si="49"/>
        <v>-76.09581</v>
      </c>
    </row>
    <row r="313" spans="2:16" x14ac:dyDescent="0.25">
      <c r="B313">
        <v>22917481481.480999</v>
      </c>
      <c r="C313">
        <v>-80.622696000000005</v>
      </c>
      <c r="D313">
        <v>-72.007430999999997</v>
      </c>
      <c r="F313" s="3">
        <f t="shared" si="50"/>
        <v>25</v>
      </c>
      <c r="G313" s="3">
        <f t="shared" si="48"/>
        <v>-78.716285999999997</v>
      </c>
      <c r="J313">
        <v>22917481481.480999</v>
      </c>
      <c r="K313">
        <v>-100.8335</v>
      </c>
      <c r="L313">
        <v>-91.075614999999999</v>
      </c>
      <c r="N313" s="3">
        <f t="shared" si="51"/>
        <v>25</v>
      </c>
      <c r="O313" s="3">
        <f t="shared" si="49"/>
        <v>-82.926743000000002</v>
      </c>
    </row>
    <row r="314" spans="2:16" x14ac:dyDescent="0.25">
      <c r="B314">
        <v>23943574074.074001</v>
      </c>
      <c r="C314">
        <v>-73.536224000000004</v>
      </c>
      <c r="D314">
        <v>-65.161902999999995</v>
      </c>
      <c r="F314" s="3" t="s">
        <v>26</v>
      </c>
      <c r="J314">
        <v>23943574074.074001</v>
      </c>
      <c r="K314">
        <v>-80.543396000000001</v>
      </c>
      <c r="L314">
        <v>-70.124786</v>
      </c>
      <c r="N314" s="3" t="s">
        <v>26</v>
      </c>
    </row>
    <row r="315" spans="2:16" x14ac:dyDescent="0.25">
      <c r="B315">
        <v>24969666666.667</v>
      </c>
      <c r="C315">
        <v>-59.362456999999999</v>
      </c>
      <c r="D315">
        <v>-51.025917</v>
      </c>
      <c r="J315">
        <v>24969666666.667</v>
      </c>
      <c r="K315">
        <v>-89.289482000000007</v>
      </c>
      <c r="L315">
        <v>-77.490707</v>
      </c>
    </row>
    <row r="316" spans="2:16" x14ac:dyDescent="0.25">
      <c r="B316" t="s">
        <v>26</v>
      </c>
      <c r="J316" t="s">
        <v>26</v>
      </c>
    </row>
    <row r="317" spans="2:16" x14ac:dyDescent="0.25">
      <c r="F317" s="3" t="s">
        <v>59</v>
      </c>
      <c r="N317" s="3" t="s">
        <v>59</v>
      </c>
    </row>
    <row r="318" spans="2:16" ht="15.75" x14ac:dyDescent="0.25">
      <c r="F318" s="3" t="s">
        <v>22</v>
      </c>
      <c r="G318" s="3" t="str">
        <f t="shared" ref="G318:G337" si="52">D344</f>
        <v>3Rx5L dBc Log Mag(dB)</v>
      </c>
      <c r="H318" s="26">
        <v>3</v>
      </c>
      <c r="N318" s="3" t="s">
        <v>22</v>
      </c>
      <c r="O318" s="3" t="str">
        <f t="shared" ref="O318:O337" si="53">L344</f>
        <v>3Rx5L dBc Log Mag(dB)</v>
      </c>
      <c r="P318" s="26">
        <v>3</v>
      </c>
    </row>
    <row r="319" spans="2:16" ht="15.75" x14ac:dyDescent="0.25">
      <c r="B319" t="s">
        <v>57</v>
      </c>
      <c r="F319" s="3">
        <f t="shared" ref="F319:F337" si="54">B345/1000000000</f>
        <v>9.1630000000000003</v>
      </c>
      <c r="G319" s="3">
        <f t="shared" si="52"/>
        <v>-48.032879000000001</v>
      </c>
      <c r="H319" s="27">
        <f>ABS(AVERAGE(G319:G337)-(H318-1)*5)</f>
        <v>67.689616789473661</v>
      </c>
      <c r="J319" t="s">
        <v>57</v>
      </c>
      <c r="N319" s="3">
        <f t="shared" ref="N319:N337" si="55">J345/1000000000</f>
        <v>9.1630000000000003</v>
      </c>
      <c r="O319" s="3">
        <f t="shared" si="53"/>
        <v>-55.435406</v>
      </c>
      <c r="P319" s="27">
        <f>ABS(AVERAGE(O319:O337)-(P318-1)*5)</f>
        <v>72.195746421052633</v>
      </c>
    </row>
    <row r="320" spans="2:16" x14ac:dyDescent="0.25">
      <c r="B320" t="s">
        <v>22</v>
      </c>
      <c r="C320" t="s">
        <v>155</v>
      </c>
      <c r="D320" t="s">
        <v>58</v>
      </c>
      <c r="F320" s="3">
        <f t="shared" si="54"/>
        <v>10.042833333333</v>
      </c>
      <c r="G320" s="3">
        <f t="shared" si="52"/>
        <v>-53.598995000000002</v>
      </c>
      <c r="J320" t="s">
        <v>22</v>
      </c>
      <c r="K320" t="s">
        <v>155</v>
      </c>
      <c r="L320" t="s">
        <v>58</v>
      </c>
      <c r="N320" s="3">
        <f t="shared" si="55"/>
        <v>10.042833333333</v>
      </c>
      <c r="O320" s="3">
        <f t="shared" si="53"/>
        <v>-57.546764000000003</v>
      </c>
    </row>
    <row r="321" spans="2:15" x14ac:dyDescent="0.25">
      <c r="B321">
        <v>6996333333.3332996</v>
      </c>
      <c r="C321">
        <v>-70.236298000000005</v>
      </c>
      <c r="D321">
        <v>-63.609642000000001</v>
      </c>
      <c r="F321" s="3">
        <f t="shared" si="54"/>
        <v>10.922666666667</v>
      </c>
      <c r="G321" s="3">
        <f t="shared" si="52"/>
        <v>-51.552334000000002</v>
      </c>
      <c r="J321">
        <v>6996333333.3332996</v>
      </c>
      <c r="K321">
        <v>-86.152878000000001</v>
      </c>
      <c r="L321">
        <v>-77.892616000000004</v>
      </c>
      <c r="N321" s="3">
        <f t="shared" si="55"/>
        <v>10.922666666667</v>
      </c>
      <c r="O321" s="3">
        <f t="shared" si="53"/>
        <v>-55.093040000000002</v>
      </c>
    </row>
    <row r="322" spans="2:15" x14ac:dyDescent="0.25">
      <c r="B322">
        <v>7996537037.0369997</v>
      </c>
      <c r="C322">
        <v>-73.749008000000003</v>
      </c>
      <c r="D322">
        <v>-66.671295000000001</v>
      </c>
      <c r="F322" s="3">
        <f t="shared" si="54"/>
        <v>11.8025</v>
      </c>
      <c r="G322" s="3">
        <f t="shared" si="52"/>
        <v>-58.124298000000003</v>
      </c>
      <c r="J322">
        <v>7996537037.0369997</v>
      </c>
      <c r="K322">
        <v>-83.491889999999998</v>
      </c>
      <c r="L322">
        <v>-74.818038999999999</v>
      </c>
      <c r="N322" s="3">
        <f t="shared" si="55"/>
        <v>11.8025</v>
      </c>
      <c r="O322" s="3">
        <f t="shared" si="53"/>
        <v>-59.385235000000002</v>
      </c>
    </row>
    <row r="323" spans="2:15" x14ac:dyDescent="0.25">
      <c r="B323">
        <v>8996740740.7406998</v>
      </c>
      <c r="C323">
        <v>-77.827110000000005</v>
      </c>
      <c r="D323">
        <v>-71.094711000000004</v>
      </c>
      <c r="F323" s="3">
        <f t="shared" si="54"/>
        <v>12.682333333333</v>
      </c>
      <c r="G323" s="3">
        <f t="shared" si="52"/>
        <v>-64.413269</v>
      </c>
      <c r="J323">
        <v>8996740740.7406998</v>
      </c>
      <c r="K323">
        <v>-82.727958999999998</v>
      </c>
      <c r="L323">
        <v>-74.417625000000001</v>
      </c>
      <c r="N323" s="3">
        <f t="shared" si="55"/>
        <v>12.682333333333</v>
      </c>
      <c r="O323" s="3">
        <f t="shared" si="53"/>
        <v>-66.728629999999995</v>
      </c>
    </row>
    <row r="324" spans="2:15" x14ac:dyDescent="0.25">
      <c r="B324">
        <v>9996944444.4444008</v>
      </c>
      <c r="C324">
        <v>-72.557784999999996</v>
      </c>
      <c r="D324">
        <v>-65.793464999999998</v>
      </c>
      <c r="F324" s="3">
        <f t="shared" si="54"/>
        <v>13.562166666667</v>
      </c>
      <c r="G324" s="3">
        <f t="shared" si="52"/>
        <v>-62.291621999999997</v>
      </c>
      <c r="J324">
        <v>9996944444.4444008</v>
      </c>
      <c r="K324">
        <v>-86.432770000000005</v>
      </c>
      <c r="L324">
        <v>-78.006530999999995</v>
      </c>
      <c r="N324" s="3">
        <f t="shared" si="55"/>
        <v>13.562166666667</v>
      </c>
      <c r="O324" s="3">
        <f t="shared" si="53"/>
        <v>-63.068539000000001</v>
      </c>
    </row>
    <row r="325" spans="2:15" x14ac:dyDescent="0.25">
      <c r="B325">
        <v>10997148148.148001</v>
      </c>
      <c r="C325">
        <v>-73.230247000000006</v>
      </c>
      <c r="D325">
        <v>-66.779083</v>
      </c>
      <c r="F325" s="3">
        <f t="shared" si="54"/>
        <v>14.442</v>
      </c>
      <c r="G325" s="3">
        <f t="shared" si="52"/>
        <v>-59.373702999999999</v>
      </c>
      <c r="J325">
        <v>10997148148.148001</v>
      </c>
      <c r="K325">
        <v>-93.053443999999999</v>
      </c>
      <c r="L325">
        <v>-84.909615000000002</v>
      </c>
      <c r="N325" s="3">
        <f t="shared" si="55"/>
        <v>14.442</v>
      </c>
      <c r="O325" s="3">
        <f t="shared" si="53"/>
        <v>-62.867786000000002</v>
      </c>
    </row>
    <row r="326" spans="2:15" x14ac:dyDescent="0.25">
      <c r="B326">
        <v>11997351851.851999</v>
      </c>
      <c r="C326">
        <v>-80.022491000000002</v>
      </c>
      <c r="D326">
        <v>-73.105994999999993</v>
      </c>
      <c r="F326" s="3">
        <f t="shared" si="54"/>
        <v>15.321833333333</v>
      </c>
      <c r="G326" s="3">
        <f t="shared" si="52"/>
        <v>-57.469681000000001</v>
      </c>
      <c r="J326">
        <v>11997351851.851999</v>
      </c>
      <c r="K326">
        <v>-95.732155000000006</v>
      </c>
      <c r="L326">
        <v>-87.210098000000002</v>
      </c>
      <c r="N326" s="3">
        <f t="shared" si="55"/>
        <v>15.321833333333</v>
      </c>
      <c r="O326" s="3">
        <f t="shared" si="53"/>
        <v>-65.710212999999996</v>
      </c>
    </row>
    <row r="327" spans="2:15" x14ac:dyDescent="0.25">
      <c r="B327">
        <v>12997555555.556</v>
      </c>
      <c r="C327">
        <v>-94.832779000000002</v>
      </c>
      <c r="D327">
        <v>-87.459213000000005</v>
      </c>
      <c r="F327" s="3">
        <f t="shared" si="54"/>
        <v>16.201666666666998</v>
      </c>
      <c r="G327" s="3">
        <f t="shared" si="52"/>
        <v>-58.738540999999998</v>
      </c>
      <c r="J327">
        <v>12997555555.556</v>
      </c>
      <c r="K327">
        <v>-94.990234000000001</v>
      </c>
      <c r="L327">
        <v>-86.169219999999996</v>
      </c>
      <c r="N327" s="3">
        <f t="shared" si="55"/>
        <v>16.201666666666998</v>
      </c>
      <c r="O327" s="3">
        <f t="shared" si="53"/>
        <v>-59.644283000000001</v>
      </c>
    </row>
    <row r="328" spans="2:15" x14ac:dyDescent="0.25">
      <c r="B328">
        <v>13997759259.259001</v>
      </c>
      <c r="C328">
        <v>-82.272796999999997</v>
      </c>
      <c r="D328">
        <v>-74.647163000000006</v>
      </c>
      <c r="F328" s="3">
        <f t="shared" si="54"/>
        <v>17.081499999999998</v>
      </c>
      <c r="G328" s="3">
        <f t="shared" si="52"/>
        <v>-61.414059000000002</v>
      </c>
      <c r="J328">
        <v>13997759259.259001</v>
      </c>
      <c r="K328">
        <v>-88.507651999999993</v>
      </c>
      <c r="L328">
        <v>-79.799476999999996</v>
      </c>
      <c r="N328" s="3">
        <f t="shared" si="55"/>
        <v>17.081499999999998</v>
      </c>
      <c r="O328" s="3">
        <f t="shared" si="53"/>
        <v>-63.252215999999997</v>
      </c>
    </row>
    <row r="329" spans="2:15" x14ac:dyDescent="0.25">
      <c r="B329">
        <v>14997962962.962999</v>
      </c>
      <c r="C329">
        <v>-82.146384999999995</v>
      </c>
      <c r="D329">
        <v>-74.204063000000005</v>
      </c>
      <c r="F329" s="3">
        <f t="shared" si="54"/>
        <v>17.961333333333002</v>
      </c>
      <c r="G329" s="3">
        <f t="shared" si="52"/>
        <v>-56.976578000000003</v>
      </c>
      <c r="J329">
        <v>14997962962.962999</v>
      </c>
      <c r="K329">
        <v>-89.849754000000004</v>
      </c>
      <c r="L329">
        <v>-81.122580999999997</v>
      </c>
      <c r="N329" s="3">
        <f t="shared" si="55"/>
        <v>17.961333333333002</v>
      </c>
      <c r="O329" s="3">
        <f t="shared" si="53"/>
        <v>-58.590350999999998</v>
      </c>
    </row>
    <row r="330" spans="2:15" x14ac:dyDescent="0.25">
      <c r="B330">
        <v>15998166666.667</v>
      </c>
      <c r="C330">
        <v>-82.565781000000001</v>
      </c>
      <c r="D330">
        <v>-74.692947000000004</v>
      </c>
      <c r="F330" s="3">
        <f t="shared" si="54"/>
        <v>18.841166666667</v>
      </c>
      <c r="G330" s="3">
        <f t="shared" si="52"/>
        <v>-57.110874000000003</v>
      </c>
      <c r="J330">
        <v>15998166666.667</v>
      </c>
      <c r="K330">
        <v>-93.616425000000007</v>
      </c>
      <c r="L330">
        <v>-84.922980999999993</v>
      </c>
      <c r="N330" s="3">
        <f t="shared" si="55"/>
        <v>18.841166666667</v>
      </c>
      <c r="O330" s="3">
        <f t="shared" si="53"/>
        <v>-61.919387999999998</v>
      </c>
    </row>
    <row r="331" spans="2:15" x14ac:dyDescent="0.25">
      <c r="B331">
        <v>16998370370.370001</v>
      </c>
      <c r="C331">
        <v>-85.693618999999998</v>
      </c>
      <c r="D331">
        <v>-77.803023999999994</v>
      </c>
      <c r="F331" s="3">
        <f t="shared" si="54"/>
        <v>19.721</v>
      </c>
      <c r="G331" s="3">
        <f t="shared" si="52"/>
        <v>-62.128559000000003</v>
      </c>
      <c r="J331">
        <v>16998370370.370001</v>
      </c>
      <c r="K331">
        <v>-102.69253999999999</v>
      </c>
      <c r="L331">
        <v>-93.937659999999994</v>
      </c>
      <c r="N331" s="3">
        <f t="shared" si="55"/>
        <v>19.721</v>
      </c>
      <c r="O331" s="3">
        <f t="shared" si="53"/>
        <v>-63.39761</v>
      </c>
    </row>
    <row r="332" spans="2:15" x14ac:dyDescent="0.25">
      <c r="B332">
        <v>17998574074.074001</v>
      </c>
      <c r="C332">
        <v>-84.961174</v>
      </c>
      <c r="D332">
        <v>-76.784531000000001</v>
      </c>
      <c r="F332" s="3">
        <f t="shared" si="54"/>
        <v>20.600833333333</v>
      </c>
      <c r="G332" s="3">
        <f t="shared" si="52"/>
        <v>-58.974151999999997</v>
      </c>
      <c r="J332">
        <v>17998574074.074001</v>
      </c>
      <c r="K332">
        <v>-97.082970000000003</v>
      </c>
      <c r="L332">
        <v>-88.118972999999997</v>
      </c>
      <c r="N332" s="3">
        <f t="shared" si="55"/>
        <v>20.600833333333</v>
      </c>
      <c r="O332" s="3">
        <f t="shared" si="53"/>
        <v>-67.198334000000003</v>
      </c>
    </row>
    <row r="333" spans="2:15" x14ac:dyDescent="0.25">
      <c r="B333">
        <v>18998777777.778</v>
      </c>
      <c r="C333">
        <v>-80.966064000000003</v>
      </c>
      <c r="D333">
        <v>-72.583198999999993</v>
      </c>
      <c r="F333" s="3">
        <f t="shared" si="54"/>
        <v>21.480666666666998</v>
      </c>
      <c r="G333" s="3">
        <f t="shared" si="52"/>
        <v>-60.800162999999998</v>
      </c>
      <c r="J333">
        <v>18998777777.778</v>
      </c>
      <c r="K333">
        <v>-92.320183</v>
      </c>
      <c r="L333">
        <v>-83.030144000000007</v>
      </c>
      <c r="N333" s="3">
        <f t="shared" si="55"/>
        <v>21.480666666666998</v>
      </c>
      <c r="O333" s="3">
        <f t="shared" si="53"/>
        <v>-66.441794999999999</v>
      </c>
    </row>
    <row r="334" spans="2:15" x14ac:dyDescent="0.25">
      <c r="B334">
        <v>19998981481.480999</v>
      </c>
      <c r="C334">
        <v>-82.645531000000005</v>
      </c>
      <c r="D334">
        <v>-74.433646999999993</v>
      </c>
      <c r="F334" s="3">
        <f t="shared" si="54"/>
        <v>22.360499999999998</v>
      </c>
      <c r="G334" s="3">
        <f t="shared" si="52"/>
        <v>-60.862476000000001</v>
      </c>
      <c r="J334">
        <v>19998981481.480999</v>
      </c>
      <c r="K334">
        <v>-96.083275</v>
      </c>
      <c r="L334">
        <v>-86.896216999999993</v>
      </c>
      <c r="N334" s="3">
        <f t="shared" si="55"/>
        <v>22.360499999999998</v>
      </c>
      <c r="O334" s="3">
        <f t="shared" si="53"/>
        <v>-59.125236999999998</v>
      </c>
    </row>
    <row r="335" spans="2:15" x14ac:dyDescent="0.25">
      <c r="B335">
        <v>20999185185.185001</v>
      </c>
      <c r="C335">
        <v>-79.586281</v>
      </c>
      <c r="D335">
        <v>-71.487426999999997</v>
      </c>
      <c r="F335" s="3">
        <f t="shared" si="54"/>
        <v>23.240333333333002</v>
      </c>
      <c r="G335" s="3">
        <f t="shared" si="52"/>
        <v>-57.543652000000002</v>
      </c>
      <c r="J335">
        <v>20999185185.185001</v>
      </c>
      <c r="K335">
        <v>-104.60252</v>
      </c>
      <c r="L335">
        <v>-95.536781000000005</v>
      </c>
      <c r="N335" s="3">
        <f t="shared" si="55"/>
        <v>23.240333333333002</v>
      </c>
      <c r="O335" s="3">
        <f t="shared" si="53"/>
        <v>-59.570144999999997</v>
      </c>
    </row>
    <row r="336" spans="2:15" x14ac:dyDescent="0.25">
      <c r="B336">
        <v>21999388888.889</v>
      </c>
      <c r="C336">
        <v>-79.453368999999995</v>
      </c>
      <c r="D336">
        <v>-71.233170000000001</v>
      </c>
      <c r="F336" s="3">
        <f t="shared" si="54"/>
        <v>24.120166666667</v>
      </c>
      <c r="G336" s="3">
        <f t="shared" si="52"/>
        <v>-54.897449000000002</v>
      </c>
      <c r="J336">
        <v>21999388888.889</v>
      </c>
      <c r="K336">
        <v>-92.111396999999997</v>
      </c>
      <c r="L336">
        <v>-82.923302000000007</v>
      </c>
      <c r="N336" s="3">
        <f t="shared" si="55"/>
        <v>24.120166666667</v>
      </c>
      <c r="O336" s="3">
        <f t="shared" si="53"/>
        <v>-64.603393999999994</v>
      </c>
    </row>
    <row r="337" spans="2:16" x14ac:dyDescent="0.25">
      <c r="B337">
        <v>22999592592.592999</v>
      </c>
      <c r="C337">
        <v>-76.144690999999995</v>
      </c>
      <c r="D337">
        <v>-67.529426999999998</v>
      </c>
      <c r="F337" s="3">
        <f t="shared" si="54"/>
        <v>25</v>
      </c>
      <c r="G337" s="3">
        <f t="shared" si="52"/>
        <v>-51.799435000000003</v>
      </c>
      <c r="J337">
        <v>22999592592.592999</v>
      </c>
      <c r="K337">
        <v>-90.762000999999998</v>
      </c>
      <c r="L337">
        <v>-81.004112000000006</v>
      </c>
      <c r="N337" s="3">
        <f t="shared" si="55"/>
        <v>25</v>
      </c>
      <c r="O337" s="3">
        <f t="shared" si="53"/>
        <v>-72.140816000000001</v>
      </c>
    </row>
    <row r="338" spans="2:16" x14ac:dyDescent="0.25">
      <c r="B338">
        <v>23999796296.296001</v>
      </c>
      <c r="C338">
        <v>-85.647773999999998</v>
      </c>
      <c r="D338">
        <v>-77.273444999999995</v>
      </c>
      <c r="F338" s="3" t="s">
        <v>26</v>
      </c>
      <c r="J338">
        <v>23999796296.296001</v>
      </c>
      <c r="K338">
        <v>-86.514420000000001</v>
      </c>
      <c r="L338">
        <v>-76.09581</v>
      </c>
      <c r="N338" s="3" t="s">
        <v>26</v>
      </c>
    </row>
    <row r="339" spans="2:16" x14ac:dyDescent="0.25">
      <c r="B339">
        <v>25000000000</v>
      </c>
      <c r="C339">
        <v>-87.052825999999996</v>
      </c>
      <c r="D339">
        <v>-78.716285999999997</v>
      </c>
      <c r="J339">
        <v>25000000000</v>
      </c>
      <c r="K339">
        <v>-94.72551</v>
      </c>
      <c r="L339">
        <v>-82.926743000000002</v>
      </c>
    </row>
    <row r="340" spans="2:16" x14ac:dyDescent="0.25">
      <c r="B340" t="s">
        <v>26</v>
      </c>
      <c r="J340" t="s">
        <v>26</v>
      </c>
    </row>
    <row r="341" spans="2:16" x14ac:dyDescent="0.25">
      <c r="F341" s="3" t="s">
        <v>61</v>
      </c>
      <c r="N341" s="3" t="s">
        <v>61</v>
      </c>
    </row>
    <row r="342" spans="2:16" ht="15.75" x14ac:dyDescent="0.25">
      <c r="F342" s="3" t="s">
        <v>22</v>
      </c>
      <c r="G342" s="3" t="str">
        <f t="shared" ref="G342:G361" si="56">D368</f>
        <v>4Rx1L dBc Log Mag(dB)</v>
      </c>
      <c r="H342" s="26">
        <v>4</v>
      </c>
      <c r="N342" s="3" t="s">
        <v>22</v>
      </c>
      <c r="O342" s="3" t="str">
        <f t="shared" ref="O342:O361" si="57">L368</f>
        <v>4Rx1L dBc Log Mag(dB)</v>
      </c>
      <c r="P342" s="26">
        <v>4</v>
      </c>
    </row>
    <row r="343" spans="2:16" ht="15.75" x14ac:dyDescent="0.25">
      <c r="B343" t="s">
        <v>59</v>
      </c>
      <c r="F343" s="3">
        <f t="shared" ref="F343:F361" si="58">B369/1000000000</f>
        <v>6.5</v>
      </c>
      <c r="G343" s="3">
        <f t="shared" si="56"/>
        <v>-77.743049999999997</v>
      </c>
      <c r="H343" s="27">
        <f>ABS(AVERAGE(G343:G361)-(H342-1)*10)</f>
        <v>106.57681563157895</v>
      </c>
      <c r="J343" t="s">
        <v>59</v>
      </c>
      <c r="N343" s="3">
        <f t="shared" ref="N343:N361" si="59">J369/1000000000</f>
        <v>6.5</v>
      </c>
      <c r="O343" s="3">
        <f t="shared" si="57"/>
        <v>-73.956733999999997</v>
      </c>
      <c r="P343" s="27">
        <f>ABS(AVERAGE(O343:O361)-(P342-1)*10)</f>
        <v>101.569956</v>
      </c>
    </row>
    <row r="344" spans="2:16" x14ac:dyDescent="0.25">
      <c r="B344" t="s">
        <v>22</v>
      </c>
      <c r="C344" t="s">
        <v>156</v>
      </c>
      <c r="D344" t="s">
        <v>60</v>
      </c>
      <c r="F344" s="3">
        <f t="shared" si="58"/>
        <v>6.5557083333332997</v>
      </c>
      <c r="G344" s="3">
        <f t="shared" si="56"/>
        <v>-82.062270999999996</v>
      </c>
      <c r="J344" t="s">
        <v>22</v>
      </c>
      <c r="K344" t="s">
        <v>156</v>
      </c>
      <c r="L344" t="s">
        <v>60</v>
      </c>
      <c r="N344" s="3">
        <f t="shared" si="59"/>
        <v>6.5557083333332997</v>
      </c>
      <c r="O344" s="3">
        <f t="shared" si="57"/>
        <v>-74.949173000000002</v>
      </c>
    </row>
    <row r="345" spans="2:16" x14ac:dyDescent="0.25">
      <c r="B345">
        <v>9163000000</v>
      </c>
      <c r="C345">
        <v>-54.659534000000001</v>
      </c>
      <c r="D345">
        <v>-48.032879000000001</v>
      </c>
      <c r="F345" s="3">
        <f t="shared" si="58"/>
        <v>6.6114166666667007</v>
      </c>
      <c r="G345" s="3">
        <f t="shared" si="56"/>
        <v>-83.268531999999993</v>
      </c>
      <c r="J345">
        <v>9163000000</v>
      </c>
      <c r="K345">
        <v>-63.695667</v>
      </c>
      <c r="L345">
        <v>-55.435406</v>
      </c>
      <c r="N345" s="3">
        <f t="shared" si="59"/>
        <v>6.6114166666667007</v>
      </c>
      <c r="O345" s="3">
        <f t="shared" si="57"/>
        <v>-80.438828000000001</v>
      </c>
    </row>
    <row r="346" spans="2:16" x14ac:dyDescent="0.25">
      <c r="B346">
        <v>10042833333.333</v>
      </c>
      <c r="C346">
        <v>-60.676704000000001</v>
      </c>
      <c r="D346">
        <v>-53.598995000000002</v>
      </c>
      <c r="F346" s="3">
        <f t="shared" si="58"/>
        <v>6.6671250000000004</v>
      </c>
      <c r="G346" s="3">
        <f t="shared" si="56"/>
        <v>-81.970543000000006</v>
      </c>
      <c r="J346">
        <v>10042833333.333</v>
      </c>
      <c r="K346">
        <v>-66.220618999999999</v>
      </c>
      <c r="L346">
        <v>-57.546764000000003</v>
      </c>
      <c r="N346" s="3">
        <f t="shared" si="59"/>
        <v>6.6671250000000004</v>
      </c>
      <c r="O346" s="3">
        <f t="shared" si="57"/>
        <v>-77.575439000000003</v>
      </c>
    </row>
    <row r="347" spans="2:16" x14ac:dyDescent="0.25">
      <c r="B347">
        <v>10922666666.667</v>
      </c>
      <c r="C347">
        <v>-58.284733000000003</v>
      </c>
      <c r="D347">
        <v>-51.552334000000002</v>
      </c>
      <c r="F347" s="3">
        <f t="shared" si="58"/>
        <v>6.7228333333332992</v>
      </c>
      <c r="G347" s="3">
        <f t="shared" si="56"/>
        <v>-86.978179999999995</v>
      </c>
      <c r="J347">
        <v>10922666666.667</v>
      </c>
      <c r="K347">
        <v>-63.403377999999996</v>
      </c>
      <c r="L347">
        <v>-55.093040000000002</v>
      </c>
      <c r="N347" s="3">
        <f t="shared" si="59"/>
        <v>6.7228333333332992</v>
      </c>
      <c r="O347" s="3">
        <f t="shared" si="57"/>
        <v>-77.065796000000006</v>
      </c>
    </row>
    <row r="348" spans="2:16" x14ac:dyDescent="0.25">
      <c r="B348">
        <v>11802500000</v>
      </c>
      <c r="C348">
        <v>-64.888617999999994</v>
      </c>
      <c r="D348">
        <v>-58.124298000000003</v>
      </c>
      <c r="F348" s="3">
        <f t="shared" si="58"/>
        <v>6.7785416666667002</v>
      </c>
      <c r="G348" s="3">
        <f t="shared" si="56"/>
        <v>-89.751441999999997</v>
      </c>
      <c r="J348">
        <v>11802500000</v>
      </c>
      <c r="K348">
        <v>-67.811477999999994</v>
      </c>
      <c r="L348">
        <v>-59.385235000000002</v>
      </c>
      <c r="N348" s="3">
        <f t="shared" si="59"/>
        <v>6.7785416666667002</v>
      </c>
      <c r="O348" s="3">
        <f t="shared" si="57"/>
        <v>-73.929924</v>
      </c>
    </row>
    <row r="349" spans="2:16" x14ac:dyDescent="0.25">
      <c r="B349">
        <v>12682333333.333</v>
      </c>
      <c r="C349">
        <v>-70.864433000000005</v>
      </c>
      <c r="D349">
        <v>-64.413269</v>
      </c>
      <c r="F349" s="3">
        <f t="shared" si="58"/>
        <v>6.8342499999999999</v>
      </c>
      <c r="G349" s="3">
        <f t="shared" si="56"/>
        <v>-88.803978000000001</v>
      </c>
      <c r="J349">
        <v>12682333333.333</v>
      </c>
      <c r="K349">
        <v>-74.872459000000006</v>
      </c>
      <c r="L349">
        <v>-66.728629999999995</v>
      </c>
      <c r="N349" s="3">
        <f t="shared" si="59"/>
        <v>6.8342499999999999</v>
      </c>
      <c r="O349" s="3">
        <f t="shared" si="57"/>
        <v>-70.836669999999998</v>
      </c>
    </row>
    <row r="350" spans="2:16" x14ac:dyDescent="0.25">
      <c r="B350">
        <v>13562166666.667</v>
      </c>
      <c r="C350">
        <v>-69.208122000000003</v>
      </c>
      <c r="D350">
        <v>-62.291621999999997</v>
      </c>
      <c r="F350" s="3">
        <f t="shared" si="58"/>
        <v>6.8899583333332997</v>
      </c>
      <c r="G350" s="3">
        <f t="shared" si="56"/>
        <v>-87.194648999999998</v>
      </c>
      <c r="J350">
        <v>13562166666.667</v>
      </c>
      <c r="K350">
        <v>-71.590591000000003</v>
      </c>
      <c r="L350">
        <v>-63.068539000000001</v>
      </c>
      <c r="N350" s="3">
        <f t="shared" si="59"/>
        <v>6.8899583333332997</v>
      </c>
      <c r="O350" s="3">
        <f t="shared" si="57"/>
        <v>-70.659667999999996</v>
      </c>
    </row>
    <row r="351" spans="2:16" x14ac:dyDescent="0.25">
      <c r="B351">
        <v>14442000000</v>
      </c>
      <c r="C351">
        <v>-66.747260999999995</v>
      </c>
      <c r="D351">
        <v>-59.373702999999999</v>
      </c>
      <c r="F351" s="3">
        <f t="shared" si="58"/>
        <v>6.9456666666667006</v>
      </c>
      <c r="G351" s="3">
        <f t="shared" si="56"/>
        <v>-81.895111</v>
      </c>
      <c r="J351">
        <v>14442000000</v>
      </c>
      <c r="K351">
        <v>-71.688796999999994</v>
      </c>
      <c r="L351">
        <v>-62.867786000000002</v>
      </c>
      <c r="N351" s="3">
        <f t="shared" si="59"/>
        <v>6.9456666666667006</v>
      </c>
      <c r="O351" s="3">
        <f t="shared" si="57"/>
        <v>-69.005324999999999</v>
      </c>
    </row>
    <row r="352" spans="2:16" x14ac:dyDescent="0.25">
      <c r="B352">
        <v>15321833333.333</v>
      </c>
      <c r="C352">
        <v>-65.095314000000002</v>
      </c>
      <c r="D352">
        <v>-57.469681000000001</v>
      </c>
      <c r="F352" s="3">
        <f t="shared" si="58"/>
        <v>7.0013750000000003</v>
      </c>
      <c r="G352" s="3">
        <f t="shared" si="56"/>
        <v>-75.303084999999996</v>
      </c>
      <c r="J352">
        <v>15321833333.333</v>
      </c>
      <c r="K352">
        <v>-74.418387999999993</v>
      </c>
      <c r="L352">
        <v>-65.710212999999996</v>
      </c>
      <c r="N352" s="3">
        <f t="shared" si="59"/>
        <v>7.0013750000000003</v>
      </c>
      <c r="O352" s="3">
        <f t="shared" si="57"/>
        <v>-67.459213000000005</v>
      </c>
    </row>
    <row r="353" spans="2:16" x14ac:dyDescent="0.25">
      <c r="B353">
        <v>16201666666.667</v>
      </c>
      <c r="C353">
        <v>-66.680854999999994</v>
      </c>
      <c r="D353">
        <v>-58.738540999999998</v>
      </c>
      <c r="F353" s="3">
        <f t="shared" si="58"/>
        <v>7.0570833333333001</v>
      </c>
      <c r="G353" s="3">
        <f t="shared" si="56"/>
        <v>-71.115532000000002</v>
      </c>
      <c r="J353">
        <v>16201666666.667</v>
      </c>
      <c r="K353">
        <v>-68.371452000000005</v>
      </c>
      <c r="L353">
        <v>-59.644283000000001</v>
      </c>
      <c r="N353" s="3">
        <f t="shared" si="59"/>
        <v>7.0570833333333001</v>
      </c>
      <c r="O353" s="3">
        <f t="shared" si="57"/>
        <v>-64.094825999999998</v>
      </c>
    </row>
    <row r="354" spans="2:16" x14ac:dyDescent="0.25">
      <c r="B354">
        <v>17081500000</v>
      </c>
      <c r="C354">
        <v>-69.286888000000005</v>
      </c>
      <c r="D354">
        <v>-61.414059000000002</v>
      </c>
      <c r="F354" s="3">
        <f t="shared" si="58"/>
        <v>7.1127916666667002</v>
      </c>
      <c r="G354" s="3">
        <f t="shared" si="56"/>
        <v>-67.521927000000005</v>
      </c>
      <c r="J354">
        <v>17081500000</v>
      </c>
      <c r="K354">
        <v>-71.945656</v>
      </c>
      <c r="L354">
        <v>-63.252215999999997</v>
      </c>
      <c r="N354" s="3">
        <f t="shared" si="59"/>
        <v>7.1127916666667002</v>
      </c>
      <c r="O354" s="3">
        <f t="shared" si="57"/>
        <v>-64.825142</v>
      </c>
    </row>
    <row r="355" spans="2:16" x14ac:dyDescent="0.25">
      <c r="B355">
        <v>17961333333.333</v>
      </c>
      <c r="C355">
        <v>-64.867171999999997</v>
      </c>
      <c r="D355">
        <v>-56.976578000000003</v>
      </c>
      <c r="F355" s="3">
        <f t="shared" si="58"/>
        <v>7.1684999999999999</v>
      </c>
      <c r="G355" s="3">
        <f t="shared" si="56"/>
        <v>-67.807755</v>
      </c>
      <c r="J355">
        <v>17961333333.333</v>
      </c>
      <c r="K355">
        <v>-67.345230000000001</v>
      </c>
      <c r="L355">
        <v>-58.590350999999998</v>
      </c>
      <c r="N355" s="3">
        <f t="shared" si="59"/>
        <v>7.1684999999999999</v>
      </c>
      <c r="O355" s="3">
        <f t="shared" si="57"/>
        <v>-64.046158000000005</v>
      </c>
    </row>
    <row r="356" spans="2:16" x14ac:dyDescent="0.25">
      <c r="B356">
        <v>18841166666.667</v>
      </c>
      <c r="C356">
        <v>-65.287514000000002</v>
      </c>
      <c r="D356">
        <v>-57.110874000000003</v>
      </c>
      <c r="F356" s="3">
        <f t="shared" si="58"/>
        <v>7.2242083333332996</v>
      </c>
      <c r="G356" s="3">
        <f t="shared" si="56"/>
        <v>-68.368247999999994</v>
      </c>
      <c r="J356">
        <v>18841166666.667</v>
      </c>
      <c r="K356">
        <v>-70.883385000000004</v>
      </c>
      <c r="L356">
        <v>-61.919387999999998</v>
      </c>
      <c r="N356" s="3">
        <f t="shared" si="59"/>
        <v>7.2242083333332996</v>
      </c>
      <c r="O356" s="3">
        <f t="shared" si="57"/>
        <v>-64.641182000000001</v>
      </c>
    </row>
    <row r="357" spans="2:16" x14ac:dyDescent="0.25">
      <c r="B357">
        <v>19721000000</v>
      </c>
      <c r="C357">
        <v>-70.511429000000007</v>
      </c>
      <c r="D357">
        <v>-62.128559000000003</v>
      </c>
      <c r="F357" s="3">
        <f t="shared" si="58"/>
        <v>7.2799166666667006</v>
      </c>
      <c r="G357" s="3">
        <f t="shared" si="56"/>
        <v>-69.251761999999999</v>
      </c>
      <c r="J357">
        <v>19721000000</v>
      </c>
      <c r="K357">
        <v>-72.687652999999997</v>
      </c>
      <c r="L357">
        <v>-63.39761</v>
      </c>
      <c r="N357" s="3">
        <f t="shared" si="59"/>
        <v>7.2799166666667006</v>
      </c>
      <c r="O357" s="3">
        <f t="shared" si="57"/>
        <v>-68.846230000000006</v>
      </c>
    </row>
    <row r="358" spans="2:16" x14ac:dyDescent="0.25">
      <c r="B358">
        <v>20600833333.333</v>
      </c>
      <c r="C358">
        <v>-67.186035000000004</v>
      </c>
      <c r="D358">
        <v>-58.974151999999997</v>
      </c>
      <c r="F358" s="3">
        <f t="shared" si="58"/>
        <v>7.3356250000000003</v>
      </c>
      <c r="G358" s="3">
        <f t="shared" si="56"/>
        <v>-68.607856999999996</v>
      </c>
      <c r="J358">
        <v>20600833333.333</v>
      </c>
      <c r="K358">
        <v>-76.385390999999998</v>
      </c>
      <c r="L358">
        <v>-67.198334000000003</v>
      </c>
      <c r="N358" s="3">
        <f t="shared" si="59"/>
        <v>7.3356250000000003</v>
      </c>
      <c r="O358" s="3">
        <f t="shared" si="57"/>
        <v>-71.167473000000001</v>
      </c>
    </row>
    <row r="359" spans="2:16" x14ac:dyDescent="0.25">
      <c r="B359">
        <v>21480666666.667</v>
      </c>
      <c r="C359">
        <v>-68.899017000000001</v>
      </c>
      <c r="D359">
        <v>-60.800162999999998</v>
      </c>
      <c r="F359" s="3">
        <f t="shared" si="58"/>
        <v>7.3913333333333</v>
      </c>
      <c r="G359" s="3">
        <f t="shared" si="56"/>
        <v>-66.203879999999998</v>
      </c>
      <c r="J359">
        <v>21480666666.667</v>
      </c>
      <c r="K359">
        <v>-75.507537999999997</v>
      </c>
      <c r="L359">
        <v>-66.441794999999999</v>
      </c>
      <c r="N359" s="3">
        <f t="shared" si="59"/>
        <v>7.3913333333333</v>
      </c>
      <c r="O359" s="3">
        <f t="shared" si="57"/>
        <v>-75.690239000000005</v>
      </c>
    </row>
    <row r="360" spans="2:16" x14ac:dyDescent="0.25">
      <c r="B360">
        <v>22360500000</v>
      </c>
      <c r="C360">
        <v>-69.082679999999996</v>
      </c>
      <c r="D360">
        <v>-60.862476000000001</v>
      </c>
      <c r="F360" s="3">
        <f t="shared" si="58"/>
        <v>7.4470416666667001</v>
      </c>
      <c r="G360" s="3">
        <f t="shared" si="56"/>
        <v>-70.886207999999996</v>
      </c>
      <c r="J360">
        <v>22360500000</v>
      </c>
      <c r="K360">
        <v>-68.313332000000003</v>
      </c>
      <c r="L360">
        <v>-59.125236999999998</v>
      </c>
      <c r="N360" s="3">
        <f t="shared" si="59"/>
        <v>7.4470416666667001</v>
      </c>
      <c r="O360" s="3">
        <f t="shared" si="57"/>
        <v>-74.272591000000006</v>
      </c>
    </row>
    <row r="361" spans="2:16" x14ac:dyDescent="0.25">
      <c r="B361">
        <v>23240333333.333</v>
      </c>
      <c r="C361">
        <v>-66.158912999999998</v>
      </c>
      <c r="D361">
        <v>-57.543652000000002</v>
      </c>
      <c r="F361" s="3">
        <f t="shared" si="58"/>
        <v>7.5027499999999998</v>
      </c>
      <c r="G361" s="3">
        <f t="shared" si="56"/>
        <v>-70.225487000000001</v>
      </c>
      <c r="J361">
        <v>23240333333.333</v>
      </c>
      <c r="K361">
        <v>-69.328040999999999</v>
      </c>
      <c r="L361">
        <v>-59.570144999999997</v>
      </c>
      <c r="N361" s="3">
        <f t="shared" si="59"/>
        <v>7.5027499999999998</v>
      </c>
      <c r="O361" s="3">
        <f t="shared" si="57"/>
        <v>-76.368553000000006</v>
      </c>
    </row>
    <row r="362" spans="2:16" x14ac:dyDescent="0.25">
      <c r="B362">
        <v>24120166666.667</v>
      </c>
      <c r="C362">
        <v>-63.271774000000001</v>
      </c>
      <c r="D362">
        <v>-54.897449000000002</v>
      </c>
      <c r="F362" s="3" t="s">
        <v>26</v>
      </c>
      <c r="J362">
        <v>24120166666.667</v>
      </c>
      <c r="K362">
        <v>-75.022011000000006</v>
      </c>
      <c r="L362">
        <v>-64.603393999999994</v>
      </c>
      <c r="N362" s="3" t="s">
        <v>26</v>
      </c>
    </row>
    <row r="363" spans="2:16" x14ac:dyDescent="0.25">
      <c r="B363">
        <v>25000000000</v>
      </c>
      <c r="C363">
        <v>-60.135975000000002</v>
      </c>
      <c r="D363">
        <v>-51.799435000000003</v>
      </c>
      <c r="J363">
        <v>25000000000</v>
      </c>
      <c r="K363">
        <v>-83.939582999999999</v>
      </c>
      <c r="L363">
        <v>-72.140816000000001</v>
      </c>
    </row>
    <row r="364" spans="2:16" x14ac:dyDescent="0.25">
      <c r="B364" t="s">
        <v>26</v>
      </c>
      <c r="J364" t="s">
        <v>26</v>
      </c>
    </row>
    <row r="365" spans="2:16" x14ac:dyDescent="0.25">
      <c r="F365" s="3" t="s">
        <v>63</v>
      </c>
      <c r="N365" s="3" t="s">
        <v>63</v>
      </c>
    </row>
    <row r="366" spans="2:16" ht="15.75" x14ac:dyDescent="0.25">
      <c r="F366" s="3" t="s">
        <v>22</v>
      </c>
      <c r="G366" s="3" t="str">
        <f t="shared" ref="G366:G385" si="60">D392</f>
        <v>4Rx2L dBc Log Mag(dB)</v>
      </c>
      <c r="H366" s="26">
        <v>4</v>
      </c>
      <c r="N366" s="3" t="s">
        <v>22</v>
      </c>
      <c r="O366" s="3" t="str">
        <f t="shared" ref="O366:O385" si="61">L392</f>
        <v>4Rx2L dBc Log Mag(dB)</v>
      </c>
      <c r="P366" s="26">
        <v>4</v>
      </c>
    </row>
    <row r="367" spans="2:16" ht="15.75" x14ac:dyDescent="0.25">
      <c r="B367" t="s">
        <v>61</v>
      </c>
      <c r="F367" s="3">
        <f t="shared" ref="F367:F385" si="62">B393/1000000000</f>
        <v>6.5</v>
      </c>
      <c r="G367" s="3">
        <f t="shared" si="60"/>
        <v>-81.190285000000003</v>
      </c>
      <c r="H367" s="27">
        <f>ABS(AVERAGE(G367:G385)-(H366-1)*10)</f>
        <v>108.12283231578948</v>
      </c>
      <c r="J367" t="s">
        <v>61</v>
      </c>
      <c r="N367" s="3">
        <f t="shared" ref="N367:N385" si="63">J393/1000000000</f>
        <v>6.5</v>
      </c>
      <c r="O367" s="3">
        <f t="shared" si="61"/>
        <v>-88.366127000000006</v>
      </c>
      <c r="P367" s="27">
        <f>ABS(AVERAGE(O367:O385)-(P366-1)*10)</f>
        <v>118.67462978947368</v>
      </c>
    </row>
    <row r="368" spans="2:16" x14ac:dyDescent="0.25">
      <c r="B368" t="s">
        <v>22</v>
      </c>
      <c r="C368" t="s">
        <v>157</v>
      </c>
      <c r="D368" t="s">
        <v>62</v>
      </c>
      <c r="F368" s="3">
        <f t="shared" si="62"/>
        <v>6.8320694444444001</v>
      </c>
      <c r="G368" s="3">
        <f t="shared" si="60"/>
        <v>-80.376816000000005</v>
      </c>
      <c r="J368" t="s">
        <v>22</v>
      </c>
      <c r="K368" t="s">
        <v>157</v>
      </c>
      <c r="L368" t="s">
        <v>62</v>
      </c>
      <c r="N368" s="3">
        <f t="shared" si="63"/>
        <v>6.8320694444444001</v>
      </c>
      <c r="O368" s="3">
        <f t="shared" si="61"/>
        <v>-92.472115000000002</v>
      </c>
    </row>
    <row r="369" spans="2:15" x14ac:dyDescent="0.25">
      <c r="B369">
        <v>6500000000</v>
      </c>
      <c r="C369">
        <v>-84.369704999999996</v>
      </c>
      <c r="D369">
        <v>-77.743049999999997</v>
      </c>
      <c r="F369" s="3">
        <f t="shared" si="62"/>
        <v>7.1641388888888997</v>
      </c>
      <c r="G369" s="3">
        <f t="shared" si="60"/>
        <v>-81.825935000000001</v>
      </c>
      <c r="J369">
        <v>6500000000</v>
      </c>
      <c r="K369">
        <v>-82.216994999999997</v>
      </c>
      <c r="L369">
        <v>-73.956733999999997</v>
      </c>
      <c r="N369" s="3">
        <f t="shared" si="63"/>
        <v>7.1641388888888997</v>
      </c>
      <c r="O369" s="3">
        <f t="shared" si="61"/>
        <v>-98.778557000000006</v>
      </c>
    </row>
    <row r="370" spans="2:15" x14ac:dyDescent="0.25">
      <c r="B370">
        <v>6555708333.3332996</v>
      </c>
      <c r="C370">
        <v>-89.139977000000002</v>
      </c>
      <c r="D370">
        <v>-82.062270999999996</v>
      </c>
      <c r="F370" s="3">
        <f t="shared" si="62"/>
        <v>7.4962083333332998</v>
      </c>
      <c r="G370" s="3">
        <f t="shared" si="60"/>
        <v>-88.914351999999994</v>
      </c>
      <c r="J370">
        <v>6555708333.3332996</v>
      </c>
      <c r="K370">
        <v>-83.623031999999995</v>
      </c>
      <c r="L370">
        <v>-74.949173000000002</v>
      </c>
      <c r="N370" s="3">
        <f t="shared" si="63"/>
        <v>7.4962083333332998</v>
      </c>
      <c r="O370" s="3">
        <f t="shared" si="61"/>
        <v>-101.16513</v>
      </c>
    </row>
    <row r="371" spans="2:15" x14ac:dyDescent="0.25">
      <c r="B371">
        <v>6611416666.6667004</v>
      </c>
      <c r="C371">
        <v>-90.000930999999994</v>
      </c>
      <c r="D371">
        <v>-83.268531999999993</v>
      </c>
      <c r="F371" s="3">
        <f t="shared" si="62"/>
        <v>7.8282777777777994</v>
      </c>
      <c r="G371" s="3">
        <f t="shared" si="60"/>
        <v>-84.359627000000003</v>
      </c>
      <c r="J371">
        <v>6611416666.6667004</v>
      </c>
      <c r="K371">
        <v>-88.749161000000001</v>
      </c>
      <c r="L371">
        <v>-80.438828000000001</v>
      </c>
      <c r="N371" s="3">
        <f t="shared" si="63"/>
        <v>7.8282777777777994</v>
      </c>
      <c r="O371" s="3">
        <f t="shared" si="61"/>
        <v>-101.14960000000001</v>
      </c>
    </row>
    <row r="372" spans="2:15" x14ac:dyDescent="0.25">
      <c r="B372">
        <v>6667125000</v>
      </c>
      <c r="C372">
        <v>-88.734863000000004</v>
      </c>
      <c r="D372">
        <v>-81.970543000000006</v>
      </c>
      <c r="F372" s="3">
        <f t="shared" si="62"/>
        <v>8.1603472222221995</v>
      </c>
      <c r="G372" s="3">
        <f t="shared" si="60"/>
        <v>-85.474746999999994</v>
      </c>
      <c r="J372">
        <v>6667125000</v>
      </c>
      <c r="K372">
        <v>-86.001677999999998</v>
      </c>
      <c r="L372">
        <v>-77.575439000000003</v>
      </c>
      <c r="N372" s="3">
        <f t="shared" si="63"/>
        <v>8.1603472222221995</v>
      </c>
      <c r="O372" s="3">
        <f t="shared" si="61"/>
        <v>-86.033576999999994</v>
      </c>
    </row>
    <row r="373" spans="2:15" x14ac:dyDescent="0.25">
      <c r="B373">
        <v>6722833333.3332996</v>
      </c>
      <c r="C373">
        <v>-93.429337000000004</v>
      </c>
      <c r="D373">
        <v>-86.978179999999995</v>
      </c>
      <c r="F373" s="3">
        <f t="shared" si="62"/>
        <v>8.4924166666667009</v>
      </c>
      <c r="G373" s="3">
        <f t="shared" si="60"/>
        <v>-87.084998999999996</v>
      </c>
      <c r="J373">
        <v>6722833333.3332996</v>
      </c>
      <c r="K373">
        <v>-85.209625000000003</v>
      </c>
      <c r="L373">
        <v>-77.065796000000006</v>
      </c>
      <c r="N373" s="3">
        <f t="shared" si="63"/>
        <v>8.4924166666667009</v>
      </c>
      <c r="O373" s="3">
        <f t="shared" si="61"/>
        <v>-86.760445000000004</v>
      </c>
    </row>
    <row r="374" spans="2:15" x14ac:dyDescent="0.25">
      <c r="B374">
        <v>6778541666.6667004</v>
      </c>
      <c r="C374">
        <v>-96.667938000000007</v>
      </c>
      <c r="D374">
        <v>-89.751441999999997</v>
      </c>
      <c r="F374" s="3">
        <f t="shared" si="62"/>
        <v>8.8244861111110993</v>
      </c>
      <c r="G374" s="3">
        <f t="shared" si="60"/>
        <v>-83.243172000000001</v>
      </c>
      <c r="J374">
        <v>6778541666.6667004</v>
      </c>
      <c r="K374">
        <v>-82.451981000000004</v>
      </c>
      <c r="L374">
        <v>-73.929924</v>
      </c>
      <c r="N374" s="3">
        <f t="shared" si="63"/>
        <v>8.8244861111110993</v>
      </c>
      <c r="O374" s="3">
        <f t="shared" si="61"/>
        <v>-92.126068000000004</v>
      </c>
    </row>
    <row r="375" spans="2:15" x14ac:dyDescent="0.25">
      <c r="B375">
        <v>6834250000</v>
      </c>
      <c r="C375">
        <v>-96.177536000000003</v>
      </c>
      <c r="D375">
        <v>-88.803978000000001</v>
      </c>
      <c r="F375" s="3">
        <f t="shared" si="62"/>
        <v>9.1565555555555989</v>
      </c>
      <c r="G375" s="3">
        <f t="shared" si="60"/>
        <v>-79.701744000000005</v>
      </c>
      <c r="J375">
        <v>6834250000</v>
      </c>
      <c r="K375">
        <v>-79.657684000000003</v>
      </c>
      <c r="L375">
        <v>-70.836669999999998</v>
      </c>
      <c r="N375" s="3">
        <f t="shared" si="63"/>
        <v>9.1565555555555989</v>
      </c>
      <c r="O375" s="3">
        <f t="shared" si="61"/>
        <v>-94.474754000000004</v>
      </c>
    </row>
    <row r="376" spans="2:15" x14ac:dyDescent="0.25">
      <c r="B376">
        <v>6889958333.3332996</v>
      </c>
      <c r="C376">
        <v>-94.820282000000006</v>
      </c>
      <c r="D376">
        <v>-87.194648999999998</v>
      </c>
      <c r="F376" s="3">
        <f t="shared" si="62"/>
        <v>9.4886250000000008</v>
      </c>
      <c r="G376" s="3">
        <f t="shared" si="60"/>
        <v>-77.635802999999996</v>
      </c>
      <c r="J376">
        <v>6889958333.3332996</v>
      </c>
      <c r="K376">
        <v>-79.367844000000005</v>
      </c>
      <c r="L376">
        <v>-70.659667999999996</v>
      </c>
      <c r="N376" s="3">
        <f t="shared" si="63"/>
        <v>9.4886250000000008</v>
      </c>
      <c r="O376" s="3">
        <f t="shared" si="61"/>
        <v>-82.869384999999994</v>
      </c>
    </row>
    <row r="377" spans="2:15" x14ac:dyDescent="0.25">
      <c r="B377">
        <v>6945666666.6667004</v>
      </c>
      <c r="C377">
        <v>-89.837433000000004</v>
      </c>
      <c r="D377">
        <v>-81.895111</v>
      </c>
      <c r="F377" s="3">
        <f t="shared" si="62"/>
        <v>9.8206944444444009</v>
      </c>
      <c r="G377" s="3">
        <f t="shared" si="60"/>
        <v>-81.090644999999995</v>
      </c>
      <c r="J377">
        <v>6945666666.6667004</v>
      </c>
      <c r="K377">
        <v>-77.732498000000007</v>
      </c>
      <c r="L377">
        <v>-69.005324999999999</v>
      </c>
      <c r="N377" s="3">
        <f t="shared" si="63"/>
        <v>9.8206944444444009</v>
      </c>
      <c r="O377" s="3">
        <f t="shared" si="61"/>
        <v>-85.709579000000005</v>
      </c>
    </row>
    <row r="378" spans="2:15" x14ac:dyDescent="0.25">
      <c r="B378">
        <v>7001375000</v>
      </c>
      <c r="C378">
        <v>-83.175918999999993</v>
      </c>
      <c r="D378">
        <v>-75.303084999999996</v>
      </c>
      <c r="F378" s="3">
        <f t="shared" si="62"/>
        <v>10.152763888889</v>
      </c>
      <c r="G378" s="3">
        <f t="shared" si="60"/>
        <v>-76.939743000000007</v>
      </c>
      <c r="J378">
        <v>7001375000</v>
      </c>
      <c r="K378">
        <v>-76.152657000000005</v>
      </c>
      <c r="L378">
        <v>-67.459213000000005</v>
      </c>
      <c r="N378" s="3">
        <f t="shared" si="63"/>
        <v>10.152763888889</v>
      </c>
      <c r="O378" s="3">
        <f t="shared" si="61"/>
        <v>-91.442970000000003</v>
      </c>
    </row>
    <row r="379" spans="2:15" x14ac:dyDescent="0.25">
      <c r="B379">
        <v>7057083333.3332996</v>
      </c>
      <c r="C379">
        <v>-79.006125999999995</v>
      </c>
      <c r="D379">
        <v>-71.115532000000002</v>
      </c>
      <c r="F379" s="3">
        <f t="shared" si="62"/>
        <v>10.484833333333</v>
      </c>
      <c r="G379" s="3">
        <f t="shared" si="60"/>
        <v>-77.562316999999993</v>
      </c>
      <c r="J379">
        <v>7057083333.3332996</v>
      </c>
      <c r="K379">
        <v>-72.849709000000004</v>
      </c>
      <c r="L379">
        <v>-64.094825999999998</v>
      </c>
      <c r="N379" s="3">
        <f t="shared" si="63"/>
        <v>10.484833333333</v>
      </c>
      <c r="O379" s="3">
        <f t="shared" si="61"/>
        <v>-85.082335999999998</v>
      </c>
    </row>
    <row r="380" spans="2:15" x14ac:dyDescent="0.25">
      <c r="B380">
        <v>7112791666.6667004</v>
      </c>
      <c r="C380">
        <v>-75.698570000000004</v>
      </c>
      <c r="D380">
        <v>-67.521927000000005</v>
      </c>
      <c r="F380" s="3">
        <f t="shared" si="62"/>
        <v>10.816902777777999</v>
      </c>
      <c r="G380" s="3">
        <f t="shared" si="60"/>
        <v>-82.676392000000007</v>
      </c>
      <c r="J380">
        <v>7112791666.6667004</v>
      </c>
      <c r="K380">
        <v>-73.789139000000006</v>
      </c>
      <c r="L380">
        <v>-64.825142</v>
      </c>
      <c r="N380" s="3">
        <f t="shared" si="63"/>
        <v>10.816902777777999</v>
      </c>
      <c r="O380" s="3">
        <f t="shared" si="61"/>
        <v>-88.319755999999998</v>
      </c>
    </row>
    <row r="381" spans="2:15" x14ac:dyDescent="0.25">
      <c r="B381">
        <v>7168500000</v>
      </c>
      <c r="C381">
        <v>-76.190628000000004</v>
      </c>
      <c r="D381">
        <v>-67.807755</v>
      </c>
      <c r="F381" s="3">
        <f t="shared" si="62"/>
        <v>11.148972222222</v>
      </c>
      <c r="G381" s="3">
        <f t="shared" si="60"/>
        <v>-82.545295999999993</v>
      </c>
      <c r="J381">
        <v>7168500000</v>
      </c>
      <c r="K381">
        <v>-73.336196999999999</v>
      </c>
      <c r="L381">
        <v>-64.046158000000005</v>
      </c>
      <c r="N381" s="3">
        <f t="shared" si="63"/>
        <v>11.148972222222</v>
      </c>
      <c r="O381" s="3">
        <f t="shared" si="61"/>
        <v>-88.441460000000006</v>
      </c>
    </row>
    <row r="382" spans="2:15" x14ac:dyDescent="0.25">
      <c r="B382">
        <v>7224208333.3332996</v>
      </c>
      <c r="C382">
        <v>-76.580132000000006</v>
      </c>
      <c r="D382">
        <v>-68.368247999999994</v>
      </c>
      <c r="F382" s="3">
        <f t="shared" si="62"/>
        <v>11.481041666667</v>
      </c>
      <c r="G382" s="3">
        <f t="shared" si="60"/>
        <v>-71.250350999999995</v>
      </c>
      <c r="J382">
        <v>7224208333.3332996</v>
      </c>
      <c r="K382">
        <v>-73.828238999999996</v>
      </c>
      <c r="L382">
        <v>-64.641182000000001</v>
      </c>
      <c r="N382" s="3">
        <f t="shared" si="63"/>
        <v>11.481041666667</v>
      </c>
      <c r="O382" s="3">
        <f t="shared" si="61"/>
        <v>-80.273064000000005</v>
      </c>
    </row>
    <row r="383" spans="2:15" x14ac:dyDescent="0.25">
      <c r="B383">
        <v>7279916666.6667004</v>
      </c>
      <c r="C383">
        <v>-77.350616000000002</v>
      </c>
      <c r="D383">
        <v>-69.251761999999999</v>
      </c>
      <c r="F383" s="3">
        <f t="shared" si="62"/>
        <v>11.813111111111001</v>
      </c>
      <c r="G383" s="3">
        <f t="shared" si="60"/>
        <v>-64.815880000000007</v>
      </c>
      <c r="J383">
        <v>7279916666.6667004</v>
      </c>
      <c r="K383">
        <v>-77.911972000000006</v>
      </c>
      <c r="L383">
        <v>-68.846230000000006</v>
      </c>
      <c r="N383" s="3">
        <f t="shared" si="63"/>
        <v>11.813111111111001</v>
      </c>
      <c r="O383" s="3">
        <f t="shared" si="61"/>
        <v>-84.292984000000004</v>
      </c>
    </row>
    <row r="384" spans="2:15" x14ac:dyDescent="0.25">
      <c r="B384">
        <v>7335625000</v>
      </c>
      <c r="C384">
        <v>-76.828048999999993</v>
      </c>
      <c r="D384">
        <v>-68.607856999999996</v>
      </c>
      <c r="F384" s="3">
        <f t="shared" si="62"/>
        <v>12.145180555555999</v>
      </c>
      <c r="G384" s="3">
        <f t="shared" si="60"/>
        <v>-63.083056999999997</v>
      </c>
      <c r="J384">
        <v>7335625000</v>
      </c>
      <c r="K384">
        <v>-80.355568000000005</v>
      </c>
      <c r="L384">
        <v>-71.167473000000001</v>
      </c>
      <c r="N384" s="3">
        <f t="shared" si="63"/>
        <v>12.145180555555999</v>
      </c>
      <c r="O384" s="3">
        <f t="shared" si="61"/>
        <v>-78.457618999999994</v>
      </c>
    </row>
    <row r="385" spans="2:16" x14ac:dyDescent="0.25">
      <c r="B385">
        <v>7391333333.3332996</v>
      </c>
      <c r="C385">
        <v>-74.819145000000006</v>
      </c>
      <c r="D385">
        <v>-66.203879999999998</v>
      </c>
      <c r="F385" s="3">
        <f t="shared" si="62"/>
        <v>12.47725</v>
      </c>
      <c r="G385" s="3">
        <f t="shared" si="60"/>
        <v>-54.562652999999997</v>
      </c>
      <c r="J385">
        <v>7391333333.3332996</v>
      </c>
      <c r="K385">
        <v>-85.448134999999994</v>
      </c>
      <c r="L385">
        <v>-75.690239000000005</v>
      </c>
      <c r="N385" s="3">
        <f t="shared" si="63"/>
        <v>12.47725</v>
      </c>
      <c r="O385" s="3">
        <f t="shared" si="61"/>
        <v>-78.602440000000001</v>
      </c>
    </row>
    <row r="386" spans="2:16" x14ac:dyDescent="0.25">
      <c r="B386">
        <v>7447041666.6667004</v>
      </c>
      <c r="C386">
        <v>-79.260529000000005</v>
      </c>
      <c r="D386">
        <v>-70.886207999999996</v>
      </c>
      <c r="F386" s="3" t="s">
        <v>26</v>
      </c>
      <c r="J386">
        <v>7447041666.6667004</v>
      </c>
      <c r="K386">
        <v>-84.691199999999995</v>
      </c>
      <c r="L386">
        <v>-74.272591000000006</v>
      </c>
      <c r="N386" s="3" t="s">
        <v>26</v>
      </c>
    </row>
    <row r="387" spans="2:16" x14ac:dyDescent="0.25">
      <c r="B387">
        <v>7502750000</v>
      </c>
      <c r="C387">
        <v>-78.562027</v>
      </c>
      <c r="D387">
        <v>-70.225487000000001</v>
      </c>
      <c r="J387">
        <v>7502750000</v>
      </c>
      <c r="K387">
        <v>-88.167320000000004</v>
      </c>
      <c r="L387">
        <v>-76.368553000000006</v>
      </c>
    </row>
    <row r="388" spans="2:16" x14ac:dyDescent="0.25">
      <c r="B388" t="s">
        <v>26</v>
      </c>
      <c r="J388" t="s">
        <v>26</v>
      </c>
    </row>
    <row r="389" spans="2:16" x14ac:dyDescent="0.25">
      <c r="F389" s="3" t="s">
        <v>65</v>
      </c>
      <c r="N389" s="3" t="s">
        <v>65</v>
      </c>
    </row>
    <row r="390" spans="2:16" ht="15.75" x14ac:dyDescent="0.25">
      <c r="F390" s="3" t="s">
        <v>22</v>
      </c>
      <c r="G390" s="3" t="str">
        <f t="shared" ref="G390:G409" si="64">D416</f>
        <v>4Rx3L dBc Log Mag(dB)</v>
      </c>
      <c r="H390" s="26">
        <v>4</v>
      </c>
      <c r="N390" s="3" t="s">
        <v>22</v>
      </c>
      <c r="O390" s="3" t="str">
        <f t="shared" ref="O390:O409" si="65">L416</f>
        <v>4Rx3L dBc Log Mag(dB)</v>
      </c>
      <c r="P390" s="26">
        <v>4</v>
      </c>
    </row>
    <row r="391" spans="2:16" ht="15.75" x14ac:dyDescent="0.25">
      <c r="B391" t="s">
        <v>63</v>
      </c>
      <c r="F391" s="3">
        <f t="shared" ref="F391:F409" si="66">B417/1000000000</f>
        <v>6.5</v>
      </c>
      <c r="G391" s="3">
        <f t="shared" si="64"/>
        <v>-69.007667999999995</v>
      </c>
      <c r="H391" s="27">
        <f>ABS(AVERAGE(G391:G409)-(H390-1)*10)</f>
        <v>108.02751731578945</v>
      </c>
      <c r="J391" t="s">
        <v>63</v>
      </c>
      <c r="N391" s="3">
        <f t="shared" ref="N391:N409" si="67">J417/1000000000</f>
        <v>6.5</v>
      </c>
      <c r="O391" s="3">
        <f t="shared" si="65"/>
        <v>-74.972510999999997</v>
      </c>
      <c r="P391" s="27">
        <f>ABS(AVERAGE(O391:O409)-(P390-1)*10)</f>
        <v>107.9225774736842</v>
      </c>
    </row>
    <row r="392" spans="2:16" x14ac:dyDescent="0.25">
      <c r="B392" t="s">
        <v>22</v>
      </c>
      <c r="C392" t="s">
        <v>158</v>
      </c>
      <c r="D392" t="s">
        <v>64</v>
      </c>
      <c r="F392" s="3">
        <f t="shared" si="66"/>
        <v>7.1792916666667006</v>
      </c>
      <c r="G392" s="3">
        <f t="shared" si="64"/>
        <v>-76.673102999999998</v>
      </c>
      <c r="J392" t="s">
        <v>22</v>
      </c>
      <c r="K392" t="s">
        <v>158</v>
      </c>
      <c r="L392" t="s">
        <v>64</v>
      </c>
      <c r="N392" s="3">
        <f t="shared" si="67"/>
        <v>7.1792916666667006</v>
      </c>
      <c r="O392" s="3">
        <f t="shared" si="65"/>
        <v>-67.918396000000001</v>
      </c>
    </row>
    <row r="393" spans="2:16" x14ac:dyDescent="0.25">
      <c r="B393">
        <v>6500000000</v>
      </c>
      <c r="C393">
        <v>-87.816940000000002</v>
      </c>
      <c r="D393">
        <v>-81.190285000000003</v>
      </c>
      <c r="F393" s="3">
        <f t="shared" si="66"/>
        <v>7.8585833333332999</v>
      </c>
      <c r="G393" s="3">
        <f t="shared" si="64"/>
        <v>-86.797263999999998</v>
      </c>
      <c r="J393">
        <v>6500000000</v>
      </c>
      <c r="K393">
        <v>-96.626389000000003</v>
      </c>
      <c r="L393">
        <v>-88.366127000000006</v>
      </c>
      <c r="N393" s="3">
        <f t="shared" si="67"/>
        <v>7.8585833333332999</v>
      </c>
      <c r="O393" s="3">
        <f t="shared" si="65"/>
        <v>-78.869713000000004</v>
      </c>
    </row>
    <row r="394" spans="2:16" x14ac:dyDescent="0.25">
      <c r="B394">
        <v>6832069444.4443998</v>
      </c>
      <c r="C394">
        <v>-87.454528999999994</v>
      </c>
      <c r="D394">
        <v>-80.376816000000005</v>
      </c>
      <c r="F394" s="3">
        <f t="shared" si="66"/>
        <v>8.5378749999999997</v>
      </c>
      <c r="G394" s="3">
        <f t="shared" si="64"/>
        <v>-81.758919000000006</v>
      </c>
      <c r="J394">
        <v>6832069444.4443998</v>
      </c>
      <c r="K394">
        <v>-101.14597000000001</v>
      </c>
      <c r="L394">
        <v>-92.472115000000002</v>
      </c>
      <c r="N394" s="3">
        <f t="shared" si="67"/>
        <v>8.5378749999999997</v>
      </c>
      <c r="O394" s="3">
        <f t="shared" si="65"/>
        <v>-72.109488999999996</v>
      </c>
    </row>
    <row r="395" spans="2:16" x14ac:dyDescent="0.25">
      <c r="B395">
        <v>7164138888.8888998</v>
      </c>
      <c r="C395">
        <v>-88.558334000000002</v>
      </c>
      <c r="D395">
        <v>-81.825935000000001</v>
      </c>
      <c r="F395" s="3">
        <f t="shared" si="66"/>
        <v>9.2171666666667011</v>
      </c>
      <c r="G395" s="3">
        <f t="shared" si="64"/>
        <v>-78.153830999999997</v>
      </c>
      <c r="J395">
        <v>7164138888.8888998</v>
      </c>
      <c r="K395">
        <v>-107.08889000000001</v>
      </c>
      <c r="L395">
        <v>-98.778557000000006</v>
      </c>
      <c r="N395" s="3">
        <f t="shared" si="67"/>
        <v>9.2171666666667011</v>
      </c>
      <c r="O395" s="3">
        <f t="shared" si="65"/>
        <v>-73.446838</v>
      </c>
    </row>
    <row r="396" spans="2:16" x14ac:dyDescent="0.25">
      <c r="B396">
        <v>7496208333.3332996</v>
      </c>
      <c r="C396">
        <v>-95.678673000000003</v>
      </c>
      <c r="D396">
        <v>-88.914351999999994</v>
      </c>
      <c r="F396" s="3">
        <f t="shared" si="66"/>
        <v>9.8964583333332996</v>
      </c>
      <c r="G396" s="3">
        <f t="shared" si="64"/>
        <v>-73.204361000000006</v>
      </c>
      <c r="J396">
        <v>7496208333.3332996</v>
      </c>
      <c r="K396">
        <v>-109.59138</v>
      </c>
      <c r="L396">
        <v>-101.16513</v>
      </c>
      <c r="N396" s="3">
        <f t="shared" si="67"/>
        <v>9.8964583333332996</v>
      </c>
      <c r="O396" s="3">
        <f t="shared" si="65"/>
        <v>-115.30904</v>
      </c>
    </row>
    <row r="397" spans="2:16" x14ac:dyDescent="0.25">
      <c r="B397">
        <v>7828277777.7777996</v>
      </c>
      <c r="C397">
        <v>-90.810790999999995</v>
      </c>
      <c r="D397">
        <v>-84.359627000000003</v>
      </c>
      <c r="F397" s="3">
        <f t="shared" si="66"/>
        <v>10.575749999999999</v>
      </c>
      <c r="G397" s="3">
        <f t="shared" si="64"/>
        <v>-81.239838000000006</v>
      </c>
      <c r="J397">
        <v>7828277777.7777996</v>
      </c>
      <c r="K397">
        <v>-109.29343</v>
      </c>
      <c r="L397">
        <v>-101.14960000000001</v>
      </c>
      <c r="N397" s="3">
        <f t="shared" si="67"/>
        <v>10.575749999999999</v>
      </c>
      <c r="O397" s="3">
        <f t="shared" si="65"/>
        <v>-72.037148000000002</v>
      </c>
    </row>
    <row r="398" spans="2:16" x14ac:dyDescent="0.25">
      <c r="B398">
        <v>8160347222.2222004</v>
      </c>
      <c r="C398">
        <v>-92.391243000000003</v>
      </c>
      <c r="D398">
        <v>-85.474746999999994</v>
      </c>
      <c r="F398" s="3">
        <f t="shared" si="66"/>
        <v>11.255041666666999</v>
      </c>
      <c r="G398" s="3">
        <f t="shared" si="64"/>
        <v>-71.408294999999995</v>
      </c>
      <c r="J398">
        <v>8160347222.2222004</v>
      </c>
      <c r="K398">
        <v>-94.555633999999998</v>
      </c>
      <c r="L398">
        <v>-86.033576999999994</v>
      </c>
      <c r="N398" s="3">
        <f t="shared" si="67"/>
        <v>11.255041666666999</v>
      </c>
      <c r="O398" s="3">
        <f t="shared" si="65"/>
        <v>-70.032050999999996</v>
      </c>
    </row>
    <row r="399" spans="2:16" x14ac:dyDescent="0.25">
      <c r="B399">
        <v>8492416666.6667004</v>
      </c>
      <c r="C399">
        <v>-94.458556999999999</v>
      </c>
      <c r="D399">
        <v>-87.084998999999996</v>
      </c>
      <c r="F399" s="3">
        <f t="shared" si="66"/>
        <v>11.934333333333001</v>
      </c>
      <c r="G399" s="3">
        <f t="shared" si="64"/>
        <v>-72.270058000000006</v>
      </c>
      <c r="J399">
        <v>8492416666.6667004</v>
      </c>
      <c r="K399">
        <v>-95.581458999999995</v>
      </c>
      <c r="L399">
        <v>-86.760445000000004</v>
      </c>
      <c r="N399" s="3">
        <f t="shared" si="67"/>
        <v>11.934333333333001</v>
      </c>
      <c r="O399" s="3">
        <f t="shared" si="65"/>
        <v>-70.385445000000004</v>
      </c>
    </row>
    <row r="400" spans="2:16" x14ac:dyDescent="0.25">
      <c r="B400">
        <v>8824486111.1110992</v>
      </c>
      <c r="C400">
        <v>-90.868813000000003</v>
      </c>
      <c r="D400">
        <v>-83.243172000000001</v>
      </c>
      <c r="F400" s="3">
        <f t="shared" si="66"/>
        <v>12.613625000000001</v>
      </c>
      <c r="G400" s="3">
        <f t="shared" si="64"/>
        <v>-73.646705999999995</v>
      </c>
      <c r="J400">
        <v>8824486111.1110992</v>
      </c>
      <c r="K400">
        <v>-100.83423999999999</v>
      </c>
      <c r="L400">
        <v>-92.126068000000004</v>
      </c>
      <c r="N400" s="3">
        <f t="shared" si="67"/>
        <v>12.613625000000001</v>
      </c>
      <c r="O400" s="3">
        <f t="shared" si="65"/>
        <v>-86.536643999999995</v>
      </c>
    </row>
    <row r="401" spans="2:16" x14ac:dyDescent="0.25">
      <c r="B401">
        <v>9156555555.5555992</v>
      </c>
      <c r="C401">
        <v>-87.644065999999995</v>
      </c>
      <c r="D401">
        <v>-79.701744000000005</v>
      </c>
      <c r="F401" s="3">
        <f t="shared" si="66"/>
        <v>13.292916666667001</v>
      </c>
      <c r="G401" s="3">
        <f t="shared" si="64"/>
        <v>-81.227585000000005</v>
      </c>
      <c r="J401">
        <v>9156555555.5555992</v>
      </c>
      <c r="K401">
        <v>-103.20192</v>
      </c>
      <c r="L401">
        <v>-94.474754000000004</v>
      </c>
      <c r="N401" s="3">
        <f t="shared" si="67"/>
        <v>13.292916666667001</v>
      </c>
      <c r="O401" s="3">
        <f t="shared" si="65"/>
        <v>-75.317725999999993</v>
      </c>
    </row>
    <row r="402" spans="2:16" x14ac:dyDescent="0.25">
      <c r="B402">
        <v>9488625000</v>
      </c>
      <c r="C402">
        <v>-85.508635999999996</v>
      </c>
      <c r="D402">
        <v>-77.635802999999996</v>
      </c>
      <c r="F402" s="3">
        <f t="shared" si="66"/>
        <v>13.972208333333</v>
      </c>
      <c r="G402" s="3">
        <f t="shared" si="64"/>
        <v>-80.857322999999994</v>
      </c>
      <c r="J402">
        <v>9488625000</v>
      </c>
      <c r="K402">
        <v>-91.562820000000002</v>
      </c>
      <c r="L402">
        <v>-82.869384999999994</v>
      </c>
      <c r="N402" s="3">
        <f t="shared" si="67"/>
        <v>13.972208333333</v>
      </c>
      <c r="O402" s="3">
        <f t="shared" si="65"/>
        <v>-72.460693000000006</v>
      </c>
    </row>
    <row r="403" spans="2:16" x14ac:dyDescent="0.25">
      <c r="B403">
        <v>9820694444.4444008</v>
      </c>
      <c r="C403">
        <v>-88.981239000000002</v>
      </c>
      <c r="D403">
        <v>-81.090644999999995</v>
      </c>
      <c r="F403" s="3">
        <f t="shared" si="66"/>
        <v>14.6515</v>
      </c>
      <c r="G403" s="3">
        <f t="shared" si="64"/>
        <v>-85.176865000000006</v>
      </c>
      <c r="J403">
        <v>9820694444.4444008</v>
      </c>
      <c r="K403">
        <v>-94.464455000000001</v>
      </c>
      <c r="L403">
        <v>-85.709579000000005</v>
      </c>
      <c r="N403" s="3">
        <f t="shared" si="67"/>
        <v>14.6515</v>
      </c>
      <c r="O403" s="3">
        <f t="shared" si="65"/>
        <v>-84.350571000000002</v>
      </c>
    </row>
    <row r="404" spans="2:16" x14ac:dyDescent="0.25">
      <c r="B404">
        <v>10152763888.889</v>
      </c>
      <c r="C404">
        <v>-85.116386000000006</v>
      </c>
      <c r="D404">
        <v>-76.939743000000007</v>
      </c>
      <c r="F404" s="3">
        <f t="shared" si="66"/>
        <v>15.330791666667</v>
      </c>
      <c r="G404" s="3">
        <f t="shared" si="64"/>
        <v>-92.069030999999995</v>
      </c>
      <c r="J404">
        <v>10152763888.889</v>
      </c>
      <c r="K404">
        <v>-100.40697</v>
      </c>
      <c r="L404">
        <v>-91.442970000000003</v>
      </c>
      <c r="N404" s="3">
        <f t="shared" si="67"/>
        <v>15.330791666667</v>
      </c>
      <c r="O404" s="3">
        <f t="shared" si="65"/>
        <v>-80.217613</v>
      </c>
    </row>
    <row r="405" spans="2:16" x14ac:dyDescent="0.25">
      <c r="B405">
        <v>10484833333.333</v>
      </c>
      <c r="C405">
        <v>-85.945183</v>
      </c>
      <c r="D405">
        <v>-77.562316999999993</v>
      </c>
      <c r="F405" s="3">
        <f t="shared" si="66"/>
        <v>16.010083333333</v>
      </c>
      <c r="G405" s="3">
        <f t="shared" si="64"/>
        <v>-86.360625999999996</v>
      </c>
      <c r="J405">
        <v>10484833333.333</v>
      </c>
      <c r="K405">
        <v>-94.372375000000005</v>
      </c>
      <c r="L405">
        <v>-85.082335999999998</v>
      </c>
      <c r="N405" s="3">
        <f t="shared" si="67"/>
        <v>16.010083333333</v>
      </c>
      <c r="O405" s="3">
        <f t="shared" si="65"/>
        <v>-78.495407</v>
      </c>
    </row>
    <row r="406" spans="2:16" x14ac:dyDescent="0.25">
      <c r="B406">
        <v>10816902777.778</v>
      </c>
      <c r="C406">
        <v>-90.888274999999993</v>
      </c>
      <c r="D406">
        <v>-82.676392000000007</v>
      </c>
      <c r="F406" s="3">
        <f t="shared" si="66"/>
        <v>16.689374999999998</v>
      </c>
      <c r="G406" s="3">
        <f t="shared" si="64"/>
        <v>-79.967888000000002</v>
      </c>
      <c r="J406">
        <v>10816902777.778</v>
      </c>
      <c r="K406">
        <v>-97.506812999999994</v>
      </c>
      <c r="L406">
        <v>-88.319755999999998</v>
      </c>
      <c r="N406" s="3">
        <f t="shared" si="67"/>
        <v>16.689374999999998</v>
      </c>
      <c r="O406" s="3">
        <f t="shared" si="65"/>
        <v>-77.565033</v>
      </c>
    </row>
    <row r="407" spans="2:16" x14ac:dyDescent="0.25">
      <c r="B407">
        <v>11148972222.222</v>
      </c>
      <c r="C407">
        <v>-90.644142000000002</v>
      </c>
      <c r="D407">
        <v>-82.545295999999993</v>
      </c>
      <c r="F407" s="3">
        <f t="shared" si="66"/>
        <v>17.368666666667</v>
      </c>
      <c r="G407" s="3">
        <f t="shared" si="64"/>
        <v>-74.356589999999997</v>
      </c>
      <c r="J407">
        <v>11148972222.222</v>
      </c>
      <c r="K407">
        <v>-97.507202000000007</v>
      </c>
      <c r="L407">
        <v>-88.441460000000006</v>
      </c>
      <c r="N407" s="3">
        <f t="shared" si="67"/>
        <v>17.368666666667</v>
      </c>
      <c r="O407" s="3">
        <f t="shared" si="65"/>
        <v>-76.366782999999998</v>
      </c>
    </row>
    <row r="408" spans="2:16" x14ac:dyDescent="0.25">
      <c r="B408">
        <v>11481041666.667</v>
      </c>
      <c r="C408">
        <v>-79.470551</v>
      </c>
      <c r="D408">
        <v>-71.250350999999995</v>
      </c>
      <c r="F408" s="3">
        <f t="shared" si="66"/>
        <v>18.047958333333</v>
      </c>
      <c r="G408" s="3">
        <f t="shared" si="64"/>
        <v>-70.917220999999998</v>
      </c>
      <c r="J408">
        <v>11481041666.667</v>
      </c>
      <c r="K408">
        <v>-89.461166000000006</v>
      </c>
      <c r="L408">
        <v>-80.273064000000005</v>
      </c>
      <c r="N408" s="3">
        <f t="shared" si="67"/>
        <v>18.047958333333</v>
      </c>
      <c r="O408" s="3">
        <f t="shared" si="65"/>
        <v>-74.627655000000004</v>
      </c>
    </row>
    <row r="409" spans="2:16" x14ac:dyDescent="0.25">
      <c r="B409">
        <v>11813111111.111</v>
      </c>
      <c r="C409">
        <v>-73.431145000000001</v>
      </c>
      <c r="D409">
        <v>-64.815880000000007</v>
      </c>
      <c r="F409" s="3">
        <f t="shared" si="66"/>
        <v>18.727250000000002</v>
      </c>
      <c r="G409" s="3">
        <f t="shared" si="64"/>
        <v>-67.429657000000006</v>
      </c>
      <c r="J409">
        <v>11813111111.111</v>
      </c>
      <c r="K409">
        <v>-94.050872999999996</v>
      </c>
      <c r="L409">
        <v>-84.292984000000004</v>
      </c>
      <c r="N409" s="3">
        <f t="shared" si="67"/>
        <v>18.727250000000002</v>
      </c>
      <c r="O409" s="3">
        <f t="shared" si="65"/>
        <v>-79.510216</v>
      </c>
    </row>
    <row r="410" spans="2:16" x14ac:dyDescent="0.25">
      <c r="B410">
        <v>12145180555.556</v>
      </c>
      <c r="C410">
        <v>-71.457381999999996</v>
      </c>
      <c r="D410">
        <v>-63.083056999999997</v>
      </c>
      <c r="F410" s="3" t="s">
        <v>26</v>
      </c>
      <c r="J410">
        <v>12145180555.556</v>
      </c>
      <c r="K410">
        <v>-88.876227999999998</v>
      </c>
      <c r="L410">
        <v>-78.457618999999994</v>
      </c>
      <c r="N410" s="3" t="s">
        <v>26</v>
      </c>
    </row>
    <row r="411" spans="2:16" x14ac:dyDescent="0.25">
      <c r="B411">
        <v>12477250000</v>
      </c>
      <c r="C411">
        <v>-62.899192999999997</v>
      </c>
      <c r="D411">
        <v>-54.562652999999997</v>
      </c>
      <c r="J411">
        <v>12477250000</v>
      </c>
      <c r="K411">
        <v>-90.401206999999999</v>
      </c>
      <c r="L411">
        <v>-78.602440000000001</v>
      </c>
    </row>
    <row r="412" spans="2:16" x14ac:dyDescent="0.25">
      <c r="B412" t="s">
        <v>26</v>
      </c>
      <c r="J412" t="s">
        <v>26</v>
      </c>
    </row>
    <row r="413" spans="2:16" x14ac:dyDescent="0.25">
      <c r="F413" s="3" t="s">
        <v>67</v>
      </c>
      <c r="N413" s="3" t="s">
        <v>67</v>
      </c>
    </row>
    <row r="414" spans="2:16" ht="15.75" x14ac:dyDescent="0.25">
      <c r="F414" s="3" t="s">
        <v>22</v>
      </c>
      <c r="G414" s="3" t="str">
        <f t="shared" ref="G414:G433" si="68">D440</f>
        <v>4Rx4L dBc Log Mag(dB)</v>
      </c>
      <c r="H414" s="26">
        <v>4</v>
      </c>
      <c r="N414" s="3" t="s">
        <v>22</v>
      </c>
      <c r="O414" s="3" t="str">
        <f t="shared" ref="O414:O433" si="69">L440</f>
        <v>4Rx4L dBc Log Mag(dB)</v>
      </c>
      <c r="P414" s="26">
        <v>4</v>
      </c>
    </row>
    <row r="415" spans="2:16" ht="15.75" x14ac:dyDescent="0.25">
      <c r="B415" t="s">
        <v>65</v>
      </c>
      <c r="F415" s="3">
        <f t="shared" ref="F415:F433" si="70">B441/1000000000</f>
        <v>6.5</v>
      </c>
      <c r="G415" s="3">
        <f t="shared" si="68"/>
        <v>-67.969643000000005</v>
      </c>
      <c r="H415" s="27">
        <f>ABS(AVERAGE(G415:G433)-(H414-1)*10)</f>
        <v>111.50320884210527</v>
      </c>
      <c r="J415" t="s">
        <v>65</v>
      </c>
      <c r="N415" s="3">
        <f t="shared" ref="N415:N433" si="71">J441/1000000000</f>
        <v>6.5</v>
      </c>
      <c r="O415" s="3">
        <f t="shared" si="69"/>
        <v>-71.068534999999997</v>
      </c>
      <c r="P415" s="27">
        <f>ABS(AVERAGE(O415:O433)-(P414-1)*10)</f>
        <v>117.49261584210525</v>
      </c>
    </row>
    <row r="416" spans="2:16" x14ac:dyDescent="0.25">
      <c r="B416" t="s">
        <v>22</v>
      </c>
      <c r="C416" t="s">
        <v>159</v>
      </c>
      <c r="D416" t="s">
        <v>66</v>
      </c>
      <c r="F416" s="3">
        <f t="shared" si="70"/>
        <v>7.5265138888888998</v>
      </c>
      <c r="G416" s="3">
        <f t="shared" si="68"/>
        <v>-76.314766000000006</v>
      </c>
      <c r="J416" t="s">
        <v>22</v>
      </c>
      <c r="K416" t="s">
        <v>159</v>
      </c>
      <c r="L416" t="s">
        <v>66</v>
      </c>
      <c r="N416" s="3">
        <f t="shared" si="71"/>
        <v>7.5265138888888998</v>
      </c>
      <c r="O416" s="3">
        <f t="shared" si="69"/>
        <v>-80.112656000000001</v>
      </c>
    </row>
    <row r="417" spans="2:15" x14ac:dyDescent="0.25">
      <c r="B417">
        <v>6500000000</v>
      </c>
      <c r="C417">
        <v>-75.634322999999995</v>
      </c>
      <c r="D417">
        <v>-69.007667999999995</v>
      </c>
      <c r="F417" s="3">
        <f t="shared" si="70"/>
        <v>8.5530277777777997</v>
      </c>
      <c r="G417" s="3">
        <f t="shared" si="68"/>
        <v>-90.959343000000004</v>
      </c>
      <c r="J417">
        <v>6500000000</v>
      </c>
      <c r="K417">
        <v>-83.232772999999995</v>
      </c>
      <c r="L417">
        <v>-74.972510999999997</v>
      </c>
      <c r="N417" s="3">
        <f t="shared" si="71"/>
        <v>8.5530277777777997</v>
      </c>
      <c r="O417" s="3">
        <f t="shared" si="69"/>
        <v>-83.681404000000001</v>
      </c>
    </row>
    <row r="418" spans="2:15" x14ac:dyDescent="0.25">
      <c r="B418">
        <v>7179291666.6667004</v>
      </c>
      <c r="C418">
        <v>-83.750816</v>
      </c>
      <c r="D418">
        <v>-76.673102999999998</v>
      </c>
      <c r="F418" s="3">
        <f t="shared" si="70"/>
        <v>9.5795416666666995</v>
      </c>
      <c r="G418" s="3">
        <f t="shared" si="68"/>
        <v>-94.834823999999998</v>
      </c>
      <c r="J418">
        <v>7179291666.6667004</v>
      </c>
      <c r="K418">
        <v>-76.592247</v>
      </c>
      <c r="L418">
        <v>-67.918396000000001</v>
      </c>
      <c r="N418" s="3">
        <f t="shared" si="71"/>
        <v>9.5795416666666995</v>
      </c>
      <c r="O418" s="3">
        <f t="shared" si="69"/>
        <v>-88.385902000000002</v>
      </c>
    </row>
    <row r="419" spans="2:15" x14ac:dyDescent="0.25">
      <c r="B419">
        <v>7858583333.3332996</v>
      </c>
      <c r="C419">
        <v>-93.529662999999999</v>
      </c>
      <c r="D419">
        <v>-86.797263999999998</v>
      </c>
      <c r="F419" s="3">
        <f t="shared" si="70"/>
        <v>10.606055555555999</v>
      </c>
      <c r="G419" s="3">
        <f t="shared" si="68"/>
        <v>-91.382430999999997</v>
      </c>
      <c r="J419">
        <v>7858583333.3332996</v>
      </c>
      <c r="K419">
        <v>-87.180053999999998</v>
      </c>
      <c r="L419">
        <v>-78.869713000000004</v>
      </c>
      <c r="N419" s="3">
        <f t="shared" si="71"/>
        <v>10.606055555555999</v>
      </c>
      <c r="O419" s="3">
        <f t="shared" si="69"/>
        <v>-107.07901</v>
      </c>
    </row>
    <row r="420" spans="2:15" x14ac:dyDescent="0.25">
      <c r="B420">
        <v>8537875000</v>
      </c>
      <c r="C420">
        <v>-88.523239000000004</v>
      </c>
      <c r="D420">
        <v>-81.758919000000006</v>
      </c>
      <c r="F420" s="3">
        <f t="shared" si="70"/>
        <v>11.632569444444</v>
      </c>
      <c r="G420" s="3">
        <f t="shared" si="68"/>
        <v>-82.142180999999994</v>
      </c>
      <c r="J420">
        <v>8537875000</v>
      </c>
      <c r="K420">
        <v>-80.535728000000006</v>
      </c>
      <c r="L420">
        <v>-72.109488999999996</v>
      </c>
      <c r="N420" s="3">
        <f t="shared" si="71"/>
        <v>11.632569444444</v>
      </c>
      <c r="O420" s="3">
        <f t="shared" si="69"/>
        <v>-83.895949999999999</v>
      </c>
    </row>
    <row r="421" spans="2:15" x14ac:dyDescent="0.25">
      <c r="B421">
        <v>9217166666.6667004</v>
      </c>
      <c r="C421">
        <v>-84.604996</v>
      </c>
      <c r="D421">
        <v>-78.153830999999997</v>
      </c>
      <c r="F421" s="3">
        <f t="shared" si="70"/>
        <v>12.659083333333001</v>
      </c>
      <c r="G421" s="3">
        <f t="shared" si="68"/>
        <v>-79.701408000000001</v>
      </c>
      <c r="J421">
        <v>9217166666.6667004</v>
      </c>
      <c r="K421">
        <v>-81.590667999999994</v>
      </c>
      <c r="L421">
        <v>-73.446838</v>
      </c>
      <c r="N421" s="3">
        <f t="shared" si="71"/>
        <v>12.659083333333001</v>
      </c>
      <c r="O421" s="3">
        <f t="shared" si="69"/>
        <v>-103.71267</v>
      </c>
    </row>
    <row r="422" spans="2:15" x14ac:dyDescent="0.25">
      <c r="B422">
        <v>9896458333.3332996</v>
      </c>
      <c r="C422">
        <v>-80.120857000000001</v>
      </c>
      <c r="D422">
        <v>-73.204361000000006</v>
      </c>
      <c r="F422" s="3">
        <f t="shared" si="70"/>
        <v>13.685597222222</v>
      </c>
      <c r="G422" s="3">
        <f t="shared" si="68"/>
        <v>-82.413307000000003</v>
      </c>
      <c r="J422">
        <v>9896458333.3332996</v>
      </c>
      <c r="K422">
        <v>-123.83109</v>
      </c>
      <c r="L422">
        <v>-115.30904</v>
      </c>
      <c r="N422" s="3">
        <f t="shared" si="71"/>
        <v>13.685597222222</v>
      </c>
      <c r="O422" s="3">
        <f t="shared" si="69"/>
        <v>-91.584602000000004</v>
      </c>
    </row>
    <row r="423" spans="2:15" x14ac:dyDescent="0.25">
      <c r="B423">
        <v>10575750000</v>
      </c>
      <c r="C423">
        <v>-88.613395999999995</v>
      </c>
      <c r="D423">
        <v>-81.239838000000006</v>
      </c>
      <c r="F423" s="3">
        <f t="shared" si="70"/>
        <v>14.712111111111</v>
      </c>
      <c r="G423" s="3">
        <f t="shared" si="68"/>
        <v>-87.75985</v>
      </c>
      <c r="J423">
        <v>10575750000</v>
      </c>
      <c r="K423">
        <v>-80.858161999999993</v>
      </c>
      <c r="L423">
        <v>-72.037148000000002</v>
      </c>
      <c r="N423" s="3">
        <f t="shared" si="71"/>
        <v>14.712111111111</v>
      </c>
      <c r="O423" s="3">
        <f t="shared" si="69"/>
        <v>-80.931006999999994</v>
      </c>
    </row>
    <row r="424" spans="2:15" x14ac:dyDescent="0.25">
      <c r="B424">
        <v>11255041666.667</v>
      </c>
      <c r="C424">
        <v>-79.033928000000003</v>
      </c>
      <c r="D424">
        <v>-71.408294999999995</v>
      </c>
      <c r="F424" s="3">
        <f t="shared" si="70"/>
        <v>15.738625000000001</v>
      </c>
      <c r="G424" s="3">
        <f t="shared" si="68"/>
        <v>-86.725837999999996</v>
      </c>
      <c r="J424">
        <v>11255041666.667</v>
      </c>
      <c r="K424">
        <v>-78.740227000000004</v>
      </c>
      <c r="L424">
        <v>-70.032050999999996</v>
      </c>
      <c r="N424" s="3">
        <f t="shared" si="71"/>
        <v>15.738625000000001</v>
      </c>
      <c r="O424" s="3">
        <f t="shared" si="69"/>
        <v>-94.492805000000004</v>
      </c>
    </row>
    <row r="425" spans="2:15" x14ac:dyDescent="0.25">
      <c r="B425">
        <v>11934333333.333</v>
      </c>
      <c r="C425">
        <v>-80.212378999999999</v>
      </c>
      <c r="D425">
        <v>-72.270058000000006</v>
      </c>
      <c r="F425" s="3">
        <f t="shared" si="70"/>
        <v>16.765138888888998</v>
      </c>
      <c r="G425" s="3">
        <f t="shared" si="68"/>
        <v>-82.575515999999993</v>
      </c>
      <c r="J425">
        <v>11934333333.333</v>
      </c>
      <c r="K425">
        <v>-79.112610000000004</v>
      </c>
      <c r="L425">
        <v>-70.385445000000004</v>
      </c>
      <c r="N425" s="3">
        <f t="shared" si="71"/>
        <v>16.765138888888998</v>
      </c>
      <c r="O425" s="3">
        <f t="shared" si="69"/>
        <v>-97.725311000000005</v>
      </c>
    </row>
    <row r="426" spans="2:15" x14ac:dyDescent="0.25">
      <c r="B426">
        <v>12613625000</v>
      </c>
      <c r="C426">
        <v>-81.519538999999995</v>
      </c>
      <c r="D426">
        <v>-73.646705999999995</v>
      </c>
      <c r="F426" s="3">
        <f t="shared" si="70"/>
        <v>17.791652777778001</v>
      </c>
      <c r="G426" s="3">
        <f t="shared" si="68"/>
        <v>-82.897896000000003</v>
      </c>
      <c r="J426">
        <v>12613625000</v>
      </c>
      <c r="K426">
        <v>-95.230086999999997</v>
      </c>
      <c r="L426">
        <v>-86.536643999999995</v>
      </c>
      <c r="N426" s="3">
        <f t="shared" si="71"/>
        <v>17.791652777778001</v>
      </c>
      <c r="O426" s="3">
        <f t="shared" si="69"/>
        <v>-83.091269999999994</v>
      </c>
    </row>
    <row r="427" spans="2:15" x14ac:dyDescent="0.25">
      <c r="B427">
        <v>13292916666.667</v>
      </c>
      <c r="C427">
        <v>-89.118178999999998</v>
      </c>
      <c r="D427">
        <v>-81.227585000000005</v>
      </c>
      <c r="F427" s="3">
        <f t="shared" si="70"/>
        <v>18.818166666667</v>
      </c>
      <c r="G427" s="3">
        <f t="shared" si="68"/>
        <v>-83.367348000000007</v>
      </c>
      <c r="J427">
        <v>13292916666.667</v>
      </c>
      <c r="K427">
        <v>-84.072609</v>
      </c>
      <c r="L427">
        <v>-75.317725999999993</v>
      </c>
      <c r="N427" s="3">
        <f t="shared" si="71"/>
        <v>18.818166666667</v>
      </c>
      <c r="O427" s="3">
        <f t="shared" si="69"/>
        <v>-90.654381000000001</v>
      </c>
    </row>
    <row r="428" spans="2:15" x14ac:dyDescent="0.25">
      <c r="B428">
        <v>13972208333.333</v>
      </c>
      <c r="C428">
        <v>-89.033966000000007</v>
      </c>
      <c r="D428">
        <v>-80.857322999999994</v>
      </c>
      <c r="F428" s="3">
        <f t="shared" si="70"/>
        <v>19.844680555556</v>
      </c>
      <c r="G428" s="3">
        <f t="shared" si="68"/>
        <v>-86.710907000000006</v>
      </c>
      <c r="J428">
        <v>13972208333.333</v>
      </c>
      <c r="K428">
        <v>-81.424689999999998</v>
      </c>
      <c r="L428">
        <v>-72.460693000000006</v>
      </c>
      <c r="N428" s="3">
        <f t="shared" si="71"/>
        <v>19.844680555556</v>
      </c>
      <c r="O428" s="3">
        <f t="shared" si="69"/>
        <v>-90.157295000000005</v>
      </c>
    </row>
    <row r="429" spans="2:15" x14ac:dyDescent="0.25">
      <c r="B429">
        <v>14651500000</v>
      </c>
      <c r="C429">
        <v>-93.559730999999999</v>
      </c>
      <c r="D429">
        <v>-85.176865000000006</v>
      </c>
      <c r="F429" s="3">
        <f t="shared" si="70"/>
        <v>20.871194444444001</v>
      </c>
      <c r="G429" s="3">
        <f t="shared" si="68"/>
        <v>-90.163184999999999</v>
      </c>
      <c r="J429">
        <v>14651500000</v>
      </c>
      <c r="K429">
        <v>-93.640609999999995</v>
      </c>
      <c r="L429">
        <v>-84.350571000000002</v>
      </c>
      <c r="N429" s="3">
        <f t="shared" si="71"/>
        <v>20.871194444444001</v>
      </c>
      <c r="O429" s="3">
        <f t="shared" si="69"/>
        <v>-89.456657000000007</v>
      </c>
    </row>
    <row r="430" spans="2:15" x14ac:dyDescent="0.25">
      <c r="B430">
        <v>15330791666.667</v>
      </c>
      <c r="C430">
        <v>-100.28091999999999</v>
      </c>
      <c r="D430">
        <v>-92.069030999999995</v>
      </c>
      <c r="F430" s="3">
        <f t="shared" si="70"/>
        <v>21.897708333333</v>
      </c>
      <c r="G430" s="3">
        <f t="shared" si="68"/>
        <v>-76.851669000000001</v>
      </c>
      <c r="J430">
        <v>15330791666.667</v>
      </c>
      <c r="K430">
        <v>-89.404670999999993</v>
      </c>
      <c r="L430">
        <v>-80.217613</v>
      </c>
      <c r="N430" s="3">
        <f t="shared" si="71"/>
        <v>21.897708333333</v>
      </c>
      <c r="O430" s="3">
        <f t="shared" si="69"/>
        <v>-84.975989999999996</v>
      </c>
    </row>
    <row r="431" spans="2:15" x14ac:dyDescent="0.25">
      <c r="B431">
        <v>16010083333.333</v>
      </c>
      <c r="C431">
        <v>-94.459473000000003</v>
      </c>
      <c r="D431">
        <v>-86.360625999999996</v>
      </c>
      <c r="F431" s="3">
        <f t="shared" si="70"/>
        <v>22.924222222221999</v>
      </c>
      <c r="G431" s="3">
        <f t="shared" si="68"/>
        <v>-75.399788000000001</v>
      </c>
      <c r="J431">
        <v>16010083333.333</v>
      </c>
      <c r="K431">
        <v>-87.561149999999998</v>
      </c>
      <c r="L431">
        <v>-78.495407</v>
      </c>
      <c r="N431" s="3">
        <f t="shared" si="71"/>
        <v>22.924222222221999</v>
      </c>
      <c r="O431" s="3">
        <f t="shared" si="69"/>
        <v>-76.477097000000001</v>
      </c>
    </row>
    <row r="432" spans="2:15" x14ac:dyDescent="0.25">
      <c r="B432">
        <v>16689375000</v>
      </c>
      <c r="C432">
        <v>-88.188086999999996</v>
      </c>
      <c r="D432">
        <v>-79.967888000000002</v>
      </c>
      <c r="F432" s="3">
        <f t="shared" si="70"/>
        <v>23.950736111110999</v>
      </c>
      <c r="G432" s="3">
        <f t="shared" si="68"/>
        <v>-68.920379999999994</v>
      </c>
      <c r="J432">
        <v>16689375000</v>
      </c>
      <c r="K432">
        <v>-86.753128000000004</v>
      </c>
      <c r="L432">
        <v>-77.565033</v>
      </c>
      <c r="N432" s="3">
        <f t="shared" si="71"/>
        <v>23.950736111110999</v>
      </c>
      <c r="O432" s="3">
        <f t="shared" si="69"/>
        <v>-78.550880000000006</v>
      </c>
    </row>
    <row r="433" spans="2:16" x14ac:dyDescent="0.25">
      <c r="B433">
        <v>17368666666.667</v>
      </c>
      <c r="C433">
        <v>-82.971855000000005</v>
      </c>
      <c r="D433">
        <v>-74.356589999999997</v>
      </c>
      <c r="F433" s="3">
        <f t="shared" si="70"/>
        <v>24.977250000000002</v>
      </c>
      <c r="G433" s="3">
        <f t="shared" si="68"/>
        <v>-61.470688000000003</v>
      </c>
      <c r="J433">
        <v>17368666666.667</v>
      </c>
      <c r="K433">
        <v>-86.124672000000004</v>
      </c>
      <c r="L433">
        <v>-76.366782999999998</v>
      </c>
      <c r="N433" s="3">
        <f t="shared" si="71"/>
        <v>24.977250000000002</v>
      </c>
      <c r="O433" s="3">
        <f t="shared" si="69"/>
        <v>-86.326279</v>
      </c>
    </row>
    <row r="434" spans="2:16" x14ac:dyDescent="0.25">
      <c r="B434">
        <v>18047958333.333</v>
      </c>
      <c r="C434">
        <v>-79.291542000000007</v>
      </c>
      <c r="D434">
        <v>-70.917220999999998</v>
      </c>
      <c r="F434" s="3" t="s">
        <v>26</v>
      </c>
      <c r="J434">
        <v>18047958333.333</v>
      </c>
      <c r="K434">
        <v>-85.046265000000005</v>
      </c>
      <c r="L434">
        <v>-74.627655000000004</v>
      </c>
      <c r="N434" s="3" t="s">
        <v>26</v>
      </c>
    </row>
    <row r="435" spans="2:16" x14ac:dyDescent="0.25">
      <c r="B435">
        <v>18727250000</v>
      </c>
      <c r="C435">
        <v>-75.766197000000005</v>
      </c>
      <c r="D435">
        <v>-67.429657000000006</v>
      </c>
      <c r="J435">
        <v>18727250000</v>
      </c>
      <c r="K435">
        <v>-91.308982999999998</v>
      </c>
      <c r="L435">
        <v>-79.510216</v>
      </c>
    </row>
    <row r="436" spans="2:16" x14ac:dyDescent="0.25">
      <c r="B436" t="s">
        <v>26</v>
      </c>
      <c r="J436" t="s">
        <v>26</v>
      </c>
    </row>
    <row r="437" spans="2:16" x14ac:dyDescent="0.25">
      <c r="F437" s="3" t="s">
        <v>69</v>
      </c>
      <c r="N437" s="3" t="s">
        <v>69</v>
      </c>
    </row>
    <row r="438" spans="2:16" ht="15.75" x14ac:dyDescent="0.25">
      <c r="F438" s="3" t="s">
        <v>22</v>
      </c>
      <c r="G438" s="3" t="str">
        <f t="shared" ref="G438:G457" si="72">D464</f>
        <v>4Rx5L dBc Log Mag(dB)</v>
      </c>
      <c r="H438" s="26">
        <v>4</v>
      </c>
      <c r="N438" s="3" t="s">
        <v>22</v>
      </c>
      <c r="O438" s="3" t="str">
        <f t="shared" ref="O438:O457" si="73">L464</f>
        <v>4Rx5L dBc Log Mag(dB)</v>
      </c>
      <c r="P438" s="26">
        <v>4</v>
      </c>
    </row>
    <row r="439" spans="2:16" ht="15.75" x14ac:dyDescent="0.25">
      <c r="B439" t="s">
        <v>67</v>
      </c>
      <c r="F439" s="3">
        <f t="shared" ref="F439:F457" si="74">B465/1000000000</f>
        <v>6.8722500000000002</v>
      </c>
      <c r="G439" s="3">
        <f t="shared" si="72"/>
        <v>-54.567920999999998</v>
      </c>
      <c r="H439" s="27">
        <f>ABS(AVERAGE(G439:G457)-(H438-1)*10)</f>
        <v>108.57219231578949</v>
      </c>
      <c r="J439" t="s">
        <v>67</v>
      </c>
      <c r="N439" s="3">
        <f t="shared" ref="N439:N457" si="75">J465/1000000000</f>
        <v>6.8722500000000002</v>
      </c>
      <c r="O439" s="3">
        <f t="shared" si="73"/>
        <v>-67.526611000000003</v>
      </c>
      <c r="P439" s="27">
        <f>ABS(AVERAGE(O439:O457)-(P438-1)*10)</f>
        <v>107.71427836842105</v>
      </c>
    </row>
    <row r="440" spans="2:16" x14ac:dyDescent="0.25">
      <c r="B440" t="s">
        <v>22</v>
      </c>
      <c r="C440" t="s">
        <v>160</v>
      </c>
      <c r="D440" t="s">
        <v>68</v>
      </c>
      <c r="F440" s="3">
        <f t="shared" si="74"/>
        <v>7.8793472222222007</v>
      </c>
      <c r="G440" s="3">
        <f t="shared" si="72"/>
        <v>-69.527679000000006</v>
      </c>
      <c r="J440" t="s">
        <v>22</v>
      </c>
      <c r="K440" t="s">
        <v>160</v>
      </c>
      <c r="L440" t="s">
        <v>68</v>
      </c>
      <c r="N440" s="3">
        <f t="shared" si="75"/>
        <v>7.8793472222222007</v>
      </c>
      <c r="O440" s="3">
        <f t="shared" si="73"/>
        <v>-65.149497999999994</v>
      </c>
    </row>
    <row r="441" spans="2:16" x14ac:dyDescent="0.25">
      <c r="B441">
        <v>6500000000</v>
      </c>
      <c r="C441">
        <v>-74.596298000000004</v>
      </c>
      <c r="D441">
        <v>-67.969643000000005</v>
      </c>
      <c r="F441" s="3">
        <f t="shared" si="74"/>
        <v>8.8864444444444004</v>
      </c>
      <c r="G441" s="3">
        <f t="shared" si="72"/>
        <v>-74.739174000000006</v>
      </c>
      <c r="J441">
        <v>6500000000</v>
      </c>
      <c r="K441">
        <v>-79.328789</v>
      </c>
      <c r="L441">
        <v>-71.068534999999997</v>
      </c>
      <c r="N441" s="3">
        <f t="shared" si="75"/>
        <v>8.8864444444444004</v>
      </c>
      <c r="O441" s="3">
        <f t="shared" si="73"/>
        <v>-73.398871999999997</v>
      </c>
    </row>
    <row r="442" spans="2:16" x14ac:dyDescent="0.25">
      <c r="B442">
        <v>7526513888.8888998</v>
      </c>
      <c r="C442">
        <v>-83.392478999999994</v>
      </c>
      <c r="D442">
        <v>-76.314766000000006</v>
      </c>
      <c r="F442" s="3">
        <f t="shared" si="74"/>
        <v>9.8935416666666995</v>
      </c>
      <c r="G442" s="3">
        <f t="shared" si="72"/>
        <v>-91.017143000000004</v>
      </c>
      <c r="J442">
        <v>7526513888.8888998</v>
      </c>
      <c r="K442">
        <v>-88.786513999999997</v>
      </c>
      <c r="L442">
        <v>-80.112656000000001</v>
      </c>
      <c r="N442" s="3">
        <f t="shared" si="75"/>
        <v>9.8935416666666995</v>
      </c>
      <c r="O442" s="3">
        <f t="shared" si="73"/>
        <v>-73.047897000000006</v>
      </c>
    </row>
    <row r="443" spans="2:16" x14ac:dyDescent="0.25">
      <c r="B443">
        <v>8553027777.7777996</v>
      </c>
      <c r="C443">
        <v>-97.691733999999997</v>
      </c>
      <c r="D443">
        <v>-90.959343000000004</v>
      </c>
      <c r="F443" s="3">
        <f t="shared" si="74"/>
        <v>10.900638888889</v>
      </c>
      <c r="G443" s="3">
        <f t="shared" si="72"/>
        <v>-72.031563000000006</v>
      </c>
      <c r="J443">
        <v>8553027777.7777996</v>
      </c>
      <c r="K443">
        <v>-91.991744999999995</v>
      </c>
      <c r="L443">
        <v>-83.681404000000001</v>
      </c>
      <c r="N443" s="3">
        <f t="shared" si="75"/>
        <v>10.900638888889</v>
      </c>
      <c r="O443" s="3">
        <f t="shared" si="73"/>
        <v>-78.241630999999998</v>
      </c>
    </row>
    <row r="444" spans="2:16" x14ac:dyDescent="0.25">
      <c r="B444">
        <v>9579541666.6667004</v>
      </c>
      <c r="C444">
        <v>-101.59914000000001</v>
      </c>
      <c r="D444">
        <v>-94.834823999999998</v>
      </c>
      <c r="F444" s="3">
        <f t="shared" si="74"/>
        <v>11.907736111110999</v>
      </c>
      <c r="G444" s="3">
        <f t="shared" si="72"/>
        <v>-86.387703000000002</v>
      </c>
      <c r="J444">
        <v>9579541666.6667004</v>
      </c>
      <c r="K444">
        <v>-96.812149000000005</v>
      </c>
      <c r="L444">
        <v>-88.385902000000002</v>
      </c>
      <c r="N444" s="3">
        <f t="shared" si="75"/>
        <v>11.907736111110999</v>
      </c>
      <c r="O444" s="3">
        <f t="shared" si="73"/>
        <v>-90.554976999999994</v>
      </c>
    </row>
    <row r="445" spans="2:16" x14ac:dyDescent="0.25">
      <c r="B445">
        <v>10606055555.556</v>
      </c>
      <c r="C445">
        <v>-97.833595000000003</v>
      </c>
      <c r="D445">
        <v>-91.382430999999997</v>
      </c>
      <c r="F445" s="3">
        <f t="shared" si="74"/>
        <v>12.914833333333</v>
      </c>
      <c r="G445" s="3">
        <f t="shared" si="72"/>
        <v>-85.246780000000001</v>
      </c>
      <c r="J445">
        <v>10606055555.556</v>
      </c>
      <c r="K445">
        <v>-115.22284000000001</v>
      </c>
      <c r="L445">
        <v>-107.07901</v>
      </c>
      <c r="N445" s="3">
        <f t="shared" si="75"/>
        <v>12.914833333333</v>
      </c>
      <c r="O445" s="3">
        <f t="shared" si="73"/>
        <v>-97.552299000000005</v>
      </c>
    </row>
    <row r="446" spans="2:16" x14ac:dyDescent="0.25">
      <c r="B446">
        <v>11632569444.444</v>
      </c>
      <c r="C446">
        <v>-89.058678</v>
      </c>
      <c r="D446">
        <v>-82.142180999999994</v>
      </c>
      <c r="F446" s="3">
        <f t="shared" si="74"/>
        <v>13.921930555555999</v>
      </c>
      <c r="G446" s="3">
        <f t="shared" si="72"/>
        <v>-80.057395999999997</v>
      </c>
      <c r="J446">
        <v>11632569444.444</v>
      </c>
      <c r="K446">
        <v>-92.418007000000003</v>
      </c>
      <c r="L446">
        <v>-83.895949999999999</v>
      </c>
      <c r="N446" s="3">
        <f t="shared" si="75"/>
        <v>13.921930555555999</v>
      </c>
      <c r="O446" s="3">
        <f t="shared" si="73"/>
        <v>-74.072425999999993</v>
      </c>
    </row>
    <row r="447" spans="2:16" x14ac:dyDescent="0.25">
      <c r="B447">
        <v>12659083333.333</v>
      </c>
      <c r="C447">
        <v>-87.074973999999997</v>
      </c>
      <c r="D447">
        <v>-79.701408000000001</v>
      </c>
      <c r="F447" s="3">
        <f t="shared" si="74"/>
        <v>14.929027777778</v>
      </c>
      <c r="G447" s="3">
        <f t="shared" si="72"/>
        <v>-81.687531000000007</v>
      </c>
      <c r="J447">
        <v>12659083333.333</v>
      </c>
      <c r="K447">
        <v>-112.53368</v>
      </c>
      <c r="L447">
        <v>-103.71267</v>
      </c>
      <c r="N447" s="3">
        <f t="shared" si="75"/>
        <v>14.929027777778</v>
      </c>
      <c r="O447" s="3">
        <f t="shared" si="73"/>
        <v>-86.261680999999996</v>
      </c>
    </row>
    <row r="448" spans="2:16" x14ac:dyDescent="0.25">
      <c r="B448">
        <v>13685597222.222</v>
      </c>
      <c r="C448">
        <v>-90.038939999999997</v>
      </c>
      <c r="D448">
        <v>-82.413307000000003</v>
      </c>
      <c r="F448" s="3">
        <f t="shared" si="74"/>
        <v>15.936125000000001</v>
      </c>
      <c r="G448" s="3">
        <f t="shared" si="72"/>
        <v>-86.187683000000007</v>
      </c>
      <c r="J448">
        <v>13685597222.222</v>
      </c>
      <c r="K448">
        <v>-100.29277999999999</v>
      </c>
      <c r="L448">
        <v>-91.584602000000004</v>
      </c>
      <c r="N448" s="3">
        <f t="shared" si="75"/>
        <v>15.936125000000001</v>
      </c>
      <c r="O448" s="3">
        <f t="shared" si="73"/>
        <v>-74.974113000000003</v>
      </c>
    </row>
    <row r="449" spans="2:16" x14ac:dyDescent="0.25">
      <c r="B449">
        <v>14712111111.111</v>
      </c>
      <c r="C449">
        <v>-95.702171000000007</v>
      </c>
      <c r="D449">
        <v>-87.75985</v>
      </c>
      <c r="F449" s="3">
        <f t="shared" si="74"/>
        <v>16.943222222222001</v>
      </c>
      <c r="G449" s="3">
        <f t="shared" si="72"/>
        <v>-74.870361000000003</v>
      </c>
      <c r="J449">
        <v>14712111111.111</v>
      </c>
      <c r="K449">
        <v>-89.658173000000005</v>
      </c>
      <c r="L449">
        <v>-80.931006999999994</v>
      </c>
      <c r="N449" s="3">
        <f t="shared" si="75"/>
        <v>16.943222222222001</v>
      </c>
      <c r="O449" s="3">
        <f t="shared" si="73"/>
        <v>-80.249481000000003</v>
      </c>
    </row>
    <row r="450" spans="2:16" x14ac:dyDescent="0.25">
      <c r="B450">
        <v>15738625000</v>
      </c>
      <c r="C450">
        <v>-94.598670999999996</v>
      </c>
      <c r="D450">
        <v>-86.725837999999996</v>
      </c>
      <c r="F450" s="3">
        <f t="shared" si="74"/>
        <v>17.950319444444002</v>
      </c>
      <c r="G450" s="3">
        <f t="shared" si="72"/>
        <v>-82.975250000000003</v>
      </c>
      <c r="J450">
        <v>15738625000</v>
      </c>
      <c r="K450">
        <v>-103.18624</v>
      </c>
      <c r="L450">
        <v>-94.492805000000004</v>
      </c>
      <c r="N450" s="3">
        <f t="shared" si="75"/>
        <v>17.950319444444002</v>
      </c>
      <c r="O450" s="3">
        <f t="shared" si="73"/>
        <v>-84.614586000000003</v>
      </c>
    </row>
    <row r="451" spans="2:16" x14ac:dyDescent="0.25">
      <c r="B451">
        <v>16765138888.889</v>
      </c>
      <c r="C451">
        <v>-90.46611</v>
      </c>
      <c r="D451">
        <v>-82.575515999999993</v>
      </c>
      <c r="F451" s="3">
        <f t="shared" si="74"/>
        <v>18.957416666667001</v>
      </c>
      <c r="G451" s="3">
        <f t="shared" si="72"/>
        <v>-73.708374000000006</v>
      </c>
      <c r="J451">
        <v>16765138888.889</v>
      </c>
      <c r="K451">
        <v>-106.48018999999999</v>
      </c>
      <c r="L451">
        <v>-97.725311000000005</v>
      </c>
      <c r="N451" s="3">
        <f t="shared" si="75"/>
        <v>18.957416666667001</v>
      </c>
      <c r="O451" s="3">
        <f t="shared" si="73"/>
        <v>-77.069489000000004</v>
      </c>
    </row>
    <row r="452" spans="2:16" x14ac:dyDescent="0.25">
      <c r="B452">
        <v>17791652777.778</v>
      </c>
      <c r="C452">
        <v>-91.074532000000005</v>
      </c>
      <c r="D452">
        <v>-82.897896000000003</v>
      </c>
      <c r="F452" s="3">
        <f t="shared" si="74"/>
        <v>19.964513888889002</v>
      </c>
      <c r="G452" s="3">
        <f t="shared" si="72"/>
        <v>-87.004852</v>
      </c>
      <c r="J452">
        <v>17791652777.778</v>
      </c>
      <c r="K452">
        <v>-92.055267000000001</v>
      </c>
      <c r="L452">
        <v>-83.091269999999994</v>
      </c>
      <c r="N452" s="3">
        <f t="shared" si="75"/>
        <v>19.964513888889002</v>
      </c>
      <c r="O452" s="3">
        <f t="shared" si="73"/>
        <v>-76.056870000000004</v>
      </c>
    </row>
    <row r="453" spans="2:16" x14ac:dyDescent="0.25">
      <c r="B453">
        <v>18818166666.667</v>
      </c>
      <c r="C453">
        <v>-91.750220999999996</v>
      </c>
      <c r="D453">
        <v>-83.367348000000007</v>
      </c>
      <c r="F453" s="3">
        <f t="shared" si="74"/>
        <v>20.971611111110999</v>
      </c>
      <c r="G453" s="3">
        <f t="shared" si="72"/>
        <v>-77.383185999999995</v>
      </c>
      <c r="J453">
        <v>18818166666.667</v>
      </c>
      <c r="K453">
        <v>-99.944419999999994</v>
      </c>
      <c r="L453">
        <v>-90.654381000000001</v>
      </c>
      <c r="N453" s="3">
        <f t="shared" si="75"/>
        <v>20.971611111110999</v>
      </c>
      <c r="O453" s="3">
        <f t="shared" si="73"/>
        <v>-78.468933000000007</v>
      </c>
    </row>
    <row r="454" spans="2:16" x14ac:dyDescent="0.25">
      <c r="B454">
        <v>19844680555.556</v>
      </c>
      <c r="C454">
        <v>-94.922791000000004</v>
      </c>
      <c r="D454">
        <v>-86.710907000000006</v>
      </c>
      <c r="F454" s="3">
        <f t="shared" si="74"/>
        <v>21.978708333333</v>
      </c>
      <c r="G454" s="3">
        <f t="shared" si="72"/>
        <v>-81.296363999999997</v>
      </c>
      <c r="J454">
        <v>19844680555.556</v>
      </c>
      <c r="K454">
        <v>-99.344352999999998</v>
      </c>
      <c r="L454">
        <v>-90.157295000000005</v>
      </c>
      <c r="N454" s="3">
        <f t="shared" si="75"/>
        <v>21.978708333333</v>
      </c>
      <c r="O454" s="3">
        <f t="shared" si="73"/>
        <v>-74.737915000000001</v>
      </c>
    </row>
    <row r="455" spans="2:16" x14ac:dyDescent="0.25">
      <c r="B455">
        <v>20871194444.444</v>
      </c>
      <c r="C455">
        <v>-98.262039000000001</v>
      </c>
      <c r="D455">
        <v>-90.163184999999999</v>
      </c>
      <c r="F455" s="3">
        <f t="shared" si="74"/>
        <v>22.985805555555999</v>
      </c>
      <c r="G455" s="3">
        <f t="shared" si="72"/>
        <v>-74.181824000000006</v>
      </c>
      <c r="J455">
        <v>20871194444.444</v>
      </c>
      <c r="K455">
        <v>-98.522400000000005</v>
      </c>
      <c r="L455">
        <v>-89.456657000000007</v>
      </c>
      <c r="N455" s="3">
        <f t="shared" si="75"/>
        <v>22.985805555555999</v>
      </c>
      <c r="O455" s="3">
        <f t="shared" si="73"/>
        <v>-71.562736999999998</v>
      </c>
    </row>
    <row r="456" spans="2:16" x14ac:dyDescent="0.25">
      <c r="B456">
        <v>21897708333.333</v>
      </c>
      <c r="C456">
        <v>-85.071869000000007</v>
      </c>
      <c r="D456">
        <v>-76.851669000000001</v>
      </c>
      <c r="F456" s="3">
        <f t="shared" si="74"/>
        <v>23.992902777777999</v>
      </c>
      <c r="G456" s="3">
        <f t="shared" si="72"/>
        <v>-77.634583000000006</v>
      </c>
      <c r="J456">
        <v>21897708333.333</v>
      </c>
      <c r="K456">
        <v>-94.164092999999994</v>
      </c>
      <c r="L456">
        <v>-84.975989999999996</v>
      </c>
      <c r="N456" s="3">
        <f t="shared" si="75"/>
        <v>23.992902777777999</v>
      </c>
      <c r="O456" s="3">
        <f t="shared" si="73"/>
        <v>-72.116882000000004</v>
      </c>
    </row>
    <row r="457" spans="2:16" x14ac:dyDescent="0.25">
      <c r="B457">
        <v>22924222222.222</v>
      </c>
      <c r="C457">
        <v>-84.015052999999995</v>
      </c>
      <c r="D457">
        <v>-75.399788000000001</v>
      </c>
      <c r="F457" s="3">
        <f t="shared" si="74"/>
        <v>25</v>
      </c>
      <c r="G457" s="3">
        <f t="shared" si="72"/>
        <v>-82.366287</v>
      </c>
      <c r="J457">
        <v>22924222222.222</v>
      </c>
      <c r="K457">
        <v>-86.234984999999995</v>
      </c>
      <c r="L457">
        <v>-76.477097000000001</v>
      </c>
      <c r="N457" s="3">
        <f t="shared" si="75"/>
        <v>25</v>
      </c>
      <c r="O457" s="3">
        <f t="shared" si="73"/>
        <v>-80.914390999999995</v>
      </c>
    </row>
    <row r="458" spans="2:16" x14ac:dyDescent="0.25">
      <c r="B458">
        <v>23950736111.111</v>
      </c>
      <c r="C458">
        <v>-77.294708</v>
      </c>
      <c r="D458">
        <v>-68.920379999999994</v>
      </c>
      <c r="F458" s="3" t="s">
        <v>26</v>
      </c>
      <c r="J458">
        <v>23950736111.111</v>
      </c>
      <c r="K458">
        <v>-88.969489999999993</v>
      </c>
      <c r="L458">
        <v>-78.550880000000006</v>
      </c>
      <c r="N458" s="3" t="s">
        <v>26</v>
      </c>
    </row>
    <row r="459" spans="2:16" x14ac:dyDescent="0.25">
      <c r="B459">
        <v>24977250000</v>
      </c>
      <c r="C459">
        <v>-69.807227999999995</v>
      </c>
      <c r="D459">
        <v>-61.470688000000003</v>
      </c>
      <c r="J459">
        <v>24977250000</v>
      </c>
      <c r="K459">
        <v>-98.125045999999998</v>
      </c>
      <c r="L459">
        <v>-86.326279</v>
      </c>
    </row>
    <row r="460" spans="2:16" x14ac:dyDescent="0.25">
      <c r="B460" t="s">
        <v>26</v>
      </c>
      <c r="J460" t="s">
        <v>26</v>
      </c>
    </row>
    <row r="461" spans="2:16" x14ac:dyDescent="0.25">
      <c r="F461" s="3" t="s">
        <v>71</v>
      </c>
      <c r="N461" s="3" t="s">
        <v>71</v>
      </c>
    </row>
    <row r="462" spans="2:16" ht="15.75" x14ac:dyDescent="0.25">
      <c r="F462" s="3" t="s">
        <v>22</v>
      </c>
      <c r="G462" s="3" t="str">
        <f t="shared" ref="G462:G481" si="76">D488</f>
        <v>5Rx1L dBc Log Mag(dB)</v>
      </c>
      <c r="H462" s="26">
        <v>5</v>
      </c>
      <c r="N462" s="3" t="s">
        <v>22</v>
      </c>
      <c r="O462" s="3" t="str">
        <f t="shared" ref="O462:O481" si="77">L488</f>
        <v>5Rx1L dBc Log Mag(dB)</v>
      </c>
      <c r="P462" s="26">
        <v>5</v>
      </c>
    </row>
    <row r="463" spans="2:16" ht="15.75" x14ac:dyDescent="0.25">
      <c r="B463" t="s">
        <v>69</v>
      </c>
      <c r="F463" s="3">
        <f t="shared" ref="F463:F481" si="78">B489/1000000000</f>
        <v>6.5</v>
      </c>
      <c r="G463" s="3">
        <f t="shared" si="76"/>
        <v>-75.357483000000002</v>
      </c>
      <c r="H463" s="27">
        <f>ABS(AVERAGE(G463:G481)-(H462-1)*10)</f>
        <v>111.86011699999999</v>
      </c>
      <c r="J463" t="s">
        <v>69</v>
      </c>
      <c r="N463" s="3">
        <f t="shared" ref="N463:N481" si="79">J489/1000000000</f>
        <v>6.5</v>
      </c>
      <c r="O463" s="3">
        <f t="shared" si="77"/>
        <v>-97.019630000000006</v>
      </c>
      <c r="P463" s="27">
        <f>ABS(AVERAGE(O463:O481)-(P462-1)*10)</f>
        <v>133.83796000000001</v>
      </c>
    </row>
    <row r="464" spans="2:16" x14ac:dyDescent="0.25">
      <c r="B464" t="s">
        <v>22</v>
      </c>
      <c r="C464" t="s">
        <v>161</v>
      </c>
      <c r="D464" t="s">
        <v>70</v>
      </c>
      <c r="F464" s="3">
        <f t="shared" si="78"/>
        <v>6.5167888888888994</v>
      </c>
      <c r="G464" s="3">
        <f t="shared" si="76"/>
        <v>-75.175010999999998</v>
      </c>
      <c r="J464" t="s">
        <v>22</v>
      </c>
      <c r="K464" t="s">
        <v>161</v>
      </c>
      <c r="L464" t="s">
        <v>70</v>
      </c>
      <c r="N464" s="3">
        <f t="shared" si="79"/>
        <v>6.5167888888888994</v>
      </c>
      <c r="O464" s="3">
        <f t="shared" si="77"/>
        <v>-94.354515000000006</v>
      </c>
    </row>
    <row r="465" spans="2:15" x14ac:dyDescent="0.25">
      <c r="B465">
        <v>6872250000</v>
      </c>
      <c r="C465">
        <v>-61.194575999999998</v>
      </c>
      <c r="D465">
        <v>-54.567920999999998</v>
      </c>
      <c r="F465" s="3">
        <f t="shared" si="78"/>
        <v>6.5335777777777997</v>
      </c>
      <c r="G465" s="3">
        <f t="shared" si="76"/>
        <v>-75.700500000000005</v>
      </c>
      <c r="J465">
        <v>6872250000</v>
      </c>
      <c r="K465">
        <v>-75.786865000000006</v>
      </c>
      <c r="L465">
        <v>-67.526611000000003</v>
      </c>
      <c r="N465" s="3">
        <f t="shared" si="79"/>
        <v>6.5335777777777997</v>
      </c>
      <c r="O465" s="3">
        <f t="shared" si="77"/>
        <v>-90.547011999999995</v>
      </c>
    </row>
    <row r="466" spans="2:15" x14ac:dyDescent="0.25">
      <c r="B466">
        <v>7879347222.2222004</v>
      </c>
      <c r="C466">
        <v>-76.605391999999995</v>
      </c>
      <c r="D466">
        <v>-69.527679000000006</v>
      </c>
      <c r="F466" s="3">
        <f t="shared" si="78"/>
        <v>6.5503666666667</v>
      </c>
      <c r="G466" s="3">
        <f t="shared" si="76"/>
        <v>-75.265465000000006</v>
      </c>
      <c r="J466">
        <v>7879347222.2222004</v>
      </c>
      <c r="K466">
        <v>-73.823357000000001</v>
      </c>
      <c r="L466">
        <v>-65.149497999999994</v>
      </c>
      <c r="N466" s="3">
        <f t="shared" si="79"/>
        <v>6.5503666666667</v>
      </c>
      <c r="O466" s="3">
        <f t="shared" si="77"/>
        <v>-92.548454000000007</v>
      </c>
    </row>
    <row r="467" spans="2:15" x14ac:dyDescent="0.25">
      <c r="B467">
        <v>8886444444.4444008</v>
      </c>
      <c r="C467">
        <v>-81.471564999999998</v>
      </c>
      <c r="D467">
        <v>-74.739174000000006</v>
      </c>
      <c r="F467" s="3">
        <f t="shared" si="78"/>
        <v>6.5671555555556003</v>
      </c>
      <c r="G467" s="3">
        <f t="shared" si="76"/>
        <v>-77.227599999999995</v>
      </c>
      <c r="J467">
        <v>8886444444.4444008</v>
      </c>
      <c r="K467">
        <v>-81.709213000000005</v>
      </c>
      <c r="L467">
        <v>-73.398871999999997</v>
      </c>
      <c r="N467" s="3">
        <f t="shared" si="79"/>
        <v>6.5671555555556003</v>
      </c>
      <c r="O467" s="3">
        <f t="shared" si="77"/>
        <v>-105.60406</v>
      </c>
    </row>
    <row r="468" spans="2:15" x14ac:dyDescent="0.25">
      <c r="B468">
        <v>9893541666.6667004</v>
      </c>
      <c r="C468">
        <v>-97.781464</v>
      </c>
      <c r="D468">
        <v>-91.017143000000004</v>
      </c>
      <c r="F468" s="3">
        <f t="shared" si="78"/>
        <v>6.5839444444444002</v>
      </c>
      <c r="G468" s="3">
        <f t="shared" si="76"/>
        <v>-78.193741000000003</v>
      </c>
      <c r="J468">
        <v>9893541666.6667004</v>
      </c>
      <c r="K468">
        <v>-81.474143999999995</v>
      </c>
      <c r="L468">
        <v>-73.047897000000006</v>
      </c>
      <c r="N468" s="3">
        <f t="shared" si="79"/>
        <v>6.5839444444444002</v>
      </c>
      <c r="O468" s="3">
        <f t="shared" si="77"/>
        <v>-93.365707</v>
      </c>
    </row>
    <row r="469" spans="2:15" x14ac:dyDescent="0.25">
      <c r="B469">
        <v>10900638888.889</v>
      </c>
      <c r="C469">
        <v>-78.482726999999997</v>
      </c>
      <c r="D469">
        <v>-72.031563000000006</v>
      </c>
      <c r="F469" s="3">
        <f t="shared" si="78"/>
        <v>6.6007333333332996</v>
      </c>
      <c r="G469" s="3">
        <f t="shared" si="76"/>
        <v>-77.408957999999998</v>
      </c>
      <c r="J469">
        <v>10900638888.889</v>
      </c>
      <c r="K469">
        <v>-86.385468000000003</v>
      </c>
      <c r="L469">
        <v>-78.241630999999998</v>
      </c>
      <c r="N469" s="3">
        <f t="shared" si="79"/>
        <v>6.6007333333332996</v>
      </c>
      <c r="O469" s="3">
        <f t="shared" si="77"/>
        <v>-100.21912</v>
      </c>
    </row>
    <row r="470" spans="2:15" x14ac:dyDescent="0.25">
      <c r="B470">
        <v>11907736111.111</v>
      </c>
      <c r="C470">
        <v>-93.304198999999997</v>
      </c>
      <c r="D470">
        <v>-86.387703000000002</v>
      </c>
      <c r="F470" s="3">
        <f t="shared" si="78"/>
        <v>6.6175222222222008</v>
      </c>
      <c r="G470" s="3">
        <f t="shared" si="76"/>
        <v>-77.762352000000007</v>
      </c>
      <c r="J470">
        <v>11907736111.111</v>
      </c>
      <c r="K470">
        <v>-99.077026000000004</v>
      </c>
      <c r="L470">
        <v>-90.554976999999994</v>
      </c>
      <c r="N470" s="3">
        <f t="shared" si="79"/>
        <v>6.6175222222222008</v>
      </c>
      <c r="O470" s="3">
        <f t="shared" si="77"/>
        <v>-89.061599999999999</v>
      </c>
    </row>
    <row r="471" spans="2:15" x14ac:dyDescent="0.25">
      <c r="B471">
        <v>12914833333.333</v>
      </c>
      <c r="C471">
        <v>-92.620345999999998</v>
      </c>
      <c r="D471">
        <v>-85.246780000000001</v>
      </c>
      <c r="F471" s="3">
        <f t="shared" si="78"/>
        <v>6.6343111111111002</v>
      </c>
      <c r="G471" s="3">
        <f t="shared" si="76"/>
        <v>-76.652732999999998</v>
      </c>
      <c r="J471">
        <v>12914833333.333</v>
      </c>
      <c r="K471">
        <v>-106.37331</v>
      </c>
      <c r="L471">
        <v>-97.552299000000005</v>
      </c>
      <c r="N471" s="3">
        <f t="shared" si="79"/>
        <v>6.6343111111111002</v>
      </c>
      <c r="O471" s="3">
        <f t="shared" si="77"/>
        <v>-101.30149</v>
      </c>
    </row>
    <row r="472" spans="2:15" x14ac:dyDescent="0.25">
      <c r="B472">
        <v>13921930555.556</v>
      </c>
      <c r="C472">
        <v>-87.683029000000005</v>
      </c>
      <c r="D472">
        <v>-80.057395999999997</v>
      </c>
      <c r="F472" s="3">
        <f t="shared" si="78"/>
        <v>6.6510999999999996</v>
      </c>
      <c r="G472" s="3">
        <f t="shared" si="76"/>
        <v>-77.893676999999997</v>
      </c>
      <c r="J472">
        <v>13921930555.556</v>
      </c>
      <c r="K472">
        <v>-82.780602000000002</v>
      </c>
      <c r="L472">
        <v>-74.072425999999993</v>
      </c>
      <c r="N472" s="3">
        <f t="shared" si="79"/>
        <v>6.6510999999999996</v>
      </c>
      <c r="O472" s="3">
        <f t="shared" si="77"/>
        <v>-89.375702000000004</v>
      </c>
    </row>
    <row r="473" spans="2:15" x14ac:dyDescent="0.25">
      <c r="B473">
        <v>14929027777.778</v>
      </c>
      <c r="C473">
        <v>-89.629845000000003</v>
      </c>
      <c r="D473">
        <v>-81.687531000000007</v>
      </c>
      <c r="F473" s="3">
        <f t="shared" si="78"/>
        <v>6.6678888888888999</v>
      </c>
      <c r="G473" s="3">
        <f t="shared" si="76"/>
        <v>-76.163276999999994</v>
      </c>
      <c r="J473">
        <v>14929027777.778</v>
      </c>
      <c r="K473">
        <v>-94.988853000000006</v>
      </c>
      <c r="L473">
        <v>-86.261680999999996</v>
      </c>
      <c r="N473" s="3">
        <f t="shared" si="79"/>
        <v>6.6678888888888999</v>
      </c>
      <c r="O473" s="3">
        <f t="shared" si="77"/>
        <v>-95.673027000000005</v>
      </c>
    </row>
    <row r="474" spans="2:15" x14ac:dyDescent="0.25">
      <c r="B474">
        <v>15936125000</v>
      </c>
      <c r="C474">
        <v>-94.060516000000007</v>
      </c>
      <c r="D474">
        <v>-86.187683000000007</v>
      </c>
      <c r="F474" s="3">
        <f t="shared" si="78"/>
        <v>6.6846777777777993</v>
      </c>
      <c r="G474" s="3">
        <f t="shared" si="76"/>
        <v>-78.439407000000003</v>
      </c>
      <c r="J474">
        <v>15936125000</v>
      </c>
      <c r="K474">
        <v>-83.667548999999994</v>
      </c>
      <c r="L474">
        <v>-74.974113000000003</v>
      </c>
      <c r="N474" s="3">
        <f t="shared" si="79"/>
        <v>6.6846777777777993</v>
      </c>
      <c r="O474" s="3">
        <f t="shared" si="77"/>
        <v>-97.929519999999997</v>
      </c>
    </row>
    <row r="475" spans="2:15" x14ac:dyDescent="0.25">
      <c r="B475">
        <v>16943222222.222</v>
      </c>
      <c r="C475">
        <v>-82.760955999999993</v>
      </c>
      <c r="D475">
        <v>-74.870361000000003</v>
      </c>
      <c r="F475" s="3">
        <f t="shared" si="78"/>
        <v>6.7014666666667004</v>
      </c>
      <c r="G475" s="3">
        <f t="shared" si="76"/>
        <v>-73.701683000000003</v>
      </c>
      <c r="J475">
        <v>16943222222.222</v>
      </c>
      <c r="K475">
        <v>-89.004363999999995</v>
      </c>
      <c r="L475">
        <v>-80.249481000000003</v>
      </c>
      <c r="N475" s="3">
        <f t="shared" si="79"/>
        <v>6.7014666666667004</v>
      </c>
      <c r="O475" s="3">
        <f t="shared" si="77"/>
        <v>-90.544205000000005</v>
      </c>
    </row>
    <row r="476" spans="2:15" x14ac:dyDescent="0.25">
      <c r="B476">
        <v>17950319444.444</v>
      </c>
      <c r="C476">
        <v>-91.151893999999999</v>
      </c>
      <c r="D476">
        <v>-82.975250000000003</v>
      </c>
      <c r="F476" s="3">
        <f t="shared" si="78"/>
        <v>6.7182555555555998</v>
      </c>
      <c r="G476" s="3">
        <f t="shared" si="76"/>
        <v>-64.703117000000006</v>
      </c>
      <c r="J476">
        <v>17950319444.444</v>
      </c>
      <c r="K476">
        <v>-93.578590000000005</v>
      </c>
      <c r="L476">
        <v>-84.614586000000003</v>
      </c>
      <c r="N476" s="3">
        <f t="shared" si="79"/>
        <v>6.7182555555555998</v>
      </c>
      <c r="O476" s="3">
        <f t="shared" si="77"/>
        <v>-91.024924999999996</v>
      </c>
    </row>
    <row r="477" spans="2:15" x14ac:dyDescent="0.25">
      <c r="B477">
        <v>18957416666.667</v>
      </c>
      <c r="C477">
        <v>-82.091247999999993</v>
      </c>
      <c r="D477">
        <v>-73.708374000000006</v>
      </c>
      <c r="F477" s="3">
        <f t="shared" si="78"/>
        <v>6.7350444444443998</v>
      </c>
      <c r="G477" s="3">
        <f t="shared" si="76"/>
        <v>-67.637466000000003</v>
      </c>
      <c r="J477">
        <v>18957416666.667</v>
      </c>
      <c r="K477">
        <v>-86.359527999999997</v>
      </c>
      <c r="L477">
        <v>-77.069489000000004</v>
      </c>
      <c r="N477" s="3">
        <f t="shared" si="79"/>
        <v>6.7350444444443998</v>
      </c>
      <c r="O477" s="3">
        <f t="shared" si="77"/>
        <v>-91.017348999999996</v>
      </c>
    </row>
    <row r="478" spans="2:15" x14ac:dyDescent="0.25">
      <c r="B478">
        <v>19964513888.889</v>
      </c>
      <c r="C478">
        <v>-95.216735999999997</v>
      </c>
      <c r="D478">
        <v>-87.004852</v>
      </c>
      <c r="F478" s="3">
        <f t="shared" si="78"/>
        <v>6.7518333333333</v>
      </c>
      <c r="G478" s="3">
        <f t="shared" si="76"/>
        <v>-71.009963999999997</v>
      </c>
      <c r="J478">
        <v>19964513888.889</v>
      </c>
      <c r="K478">
        <v>-85.243926999999999</v>
      </c>
      <c r="L478">
        <v>-76.056870000000004</v>
      </c>
      <c r="N478" s="3">
        <f t="shared" si="79"/>
        <v>6.7518333333333</v>
      </c>
      <c r="O478" s="3">
        <f t="shared" si="77"/>
        <v>-88.441872000000004</v>
      </c>
    </row>
    <row r="479" spans="2:15" x14ac:dyDescent="0.25">
      <c r="B479">
        <v>20971611111.111</v>
      </c>
      <c r="C479">
        <v>-85.482039999999998</v>
      </c>
      <c r="D479">
        <v>-77.383185999999995</v>
      </c>
      <c r="F479" s="3">
        <f t="shared" si="78"/>
        <v>6.7686222222222003</v>
      </c>
      <c r="G479" s="3">
        <f t="shared" si="76"/>
        <v>-59.824081</v>
      </c>
      <c r="J479">
        <v>20971611111.111</v>
      </c>
      <c r="K479">
        <v>-87.534676000000005</v>
      </c>
      <c r="L479">
        <v>-78.468933000000007</v>
      </c>
      <c r="N479" s="3">
        <f t="shared" si="79"/>
        <v>6.7686222222222003</v>
      </c>
      <c r="O479" s="3">
        <f t="shared" si="77"/>
        <v>-91.195305000000005</v>
      </c>
    </row>
    <row r="480" spans="2:15" x14ac:dyDescent="0.25">
      <c r="B480">
        <v>21978708333.333</v>
      </c>
      <c r="C480">
        <v>-89.516563000000005</v>
      </c>
      <c r="D480">
        <v>-81.296363999999997</v>
      </c>
      <c r="F480" s="3">
        <f t="shared" si="78"/>
        <v>6.7854111111111006</v>
      </c>
      <c r="G480" s="3">
        <f t="shared" si="76"/>
        <v>-53.527962000000002</v>
      </c>
      <c r="J480">
        <v>21978708333.333</v>
      </c>
      <c r="K480">
        <v>-83.926010000000005</v>
      </c>
      <c r="L480">
        <v>-74.737915000000001</v>
      </c>
      <c r="N480" s="3">
        <f t="shared" si="79"/>
        <v>6.7854111111111006</v>
      </c>
      <c r="O480" s="3">
        <f t="shared" si="77"/>
        <v>-95.715835999999996</v>
      </c>
    </row>
    <row r="481" spans="2:16" x14ac:dyDescent="0.25">
      <c r="B481">
        <v>22985805555.556</v>
      </c>
      <c r="C481">
        <v>-82.797089</v>
      </c>
      <c r="D481">
        <v>-74.181824000000006</v>
      </c>
      <c r="F481" s="3">
        <f t="shared" si="78"/>
        <v>6.8022</v>
      </c>
      <c r="G481" s="3">
        <f t="shared" si="76"/>
        <v>-53.697746000000002</v>
      </c>
      <c r="J481">
        <v>22985805555.556</v>
      </c>
      <c r="K481">
        <v>-81.320625000000007</v>
      </c>
      <c r="L481">
        <v>-71.562736999999998</v>
      </c>
      <c r="N481" s="3">
        <f t="shared" si="79"/>
        <v>6.8022</v>
      </c>
      <c r="O481" s="3">
        <f t="shared" si="77"/>
        <v>-87.981910999999997</v>
      </c>
    </row>
    <row r="482" spans="2:16" x14ac:dyDescent="0.25">
      <c r="B482">
        <v>23992902777.778</v>
      </c>
      <c r="C482">
        <v>-86.008904000000001</v>
      </c>
      <c r="D482">
        <v>-77.634583000000006</v>
      </c>
      <c r="F482" s="3" t="s">
        <v>26</v>
      </c>
      <c r="J482">
        <v>23992902777.778</v>
      </c>
      <c r="K482">
        <v>-82.535492000000005</v>
      </c>
      <c r="L482">
        <v>-72.116882000000004</v>
      </c>
      <c r="N482" s="3" t="s">
        <v>26</v>
      </c>
    </row>
    <row r="483" spans="2:16" x14ac:dyDescent="0.25">
      <c r="B483">
        <v>25000000000</v>
      </c>
      <c r="C483">
        <v>-90.702826999999999</v>
      </c>
      <c r="D483">
        <v>-82.366287</v>
      </c>
      <c r="J483">
        <v>25000000000</v>
      </c>
      <c r="K483">
        <v>-92.713158000000007</v>
      </c>
      <c r="L483">
        <v>-80.914390999999995</v>
      </c>
    </row>
    <row r="484" spans="2:16" x14ac:dyDescent="0.25">
      <c r="B484" t="s">
        <v>26</v>
      </c>
      <c r="J484" t="s">
        <v>26</v>
      </c>
    </row>
    <row r="485" spans="2:16" x14ac:dyDescent="0.25">
      <c r="F485" s="3" t="s">
        <v>72</v>
      </c>
      <c r="N485" s="3" t="s">
        <v>72</v>
      </c>
    </row>
    <row r="486" spans="2:16" ht="15.75" x14ac:dyDescent="0.25">
      <c r="F486" s="3" t="s">
        <v>22</v>
      </c>
      <c r="G486" s="3" t="str">
        <f t="shared" ref="G486:G505" si="80">D512</f>
        <v>5Rx2L dBc Log Mag(dB)</v>
      </c>
      <c r="H486" s="26">
        <v>5</v>
      </c>
      <c r="N486" s="3" t="s">
        <v>22</v>
      </c>
      <c r="O486" s="3" t="str">
        <f t="shared" ref="O486:O505" si="81">L512</f>
        <v>5Rx2L dBc Log Mag(dB)</v>
      </c>
      <c r="P486" s="26">
        <v>5</v>
      </c>
    </row>
    <row r="487" spans="2:16" ht="15.75" x14ac:dyDescent="0.25">
      <c r="B487" t="s">
        <v>71</v>
      </c>
      <c r="F487" s="3">
        <f t="shared" ref="F487:F505" si="82">B513/1000000000</f>
        <v>6.5</v>
      </c>
      <c r="G487" s="3">
        <f t="shared" si="80"/>
        <v>-80.413826</v>
      </c>
      <c r="H487" s="27">
        <f>ABS(AVERAGE(G487:G505)-(H486-1)*10)</f>
        <v>121.90458699999999</v>
      </c>
      <c r="J487" t="s">
        <v>71</v>
      </c>
      <c r="N487" s="3">
        <f t="shared" ref="N487:N505" si="83">J513/1000000000</f>
        <v>6.5</v>
      </c>
      <c r="O487" s="3">
        <f t="shared" si="81"/>
        <v>-101.67104</v>
      </c>
      <c r="P487" s="27">
        <f>ABS(AVERAGE(O487:O505)-(P486-1)*10)</f>
        <v>132.91951599999999</v>
      </c>
    </row>
    <row r="488" spans="2:16" x14ac:dyDescent="0.25">
      <c r="B488" t="s">
        <v>22</v>
      </c>
      <c r="C488" t="s">
        <v>162</v>
      </c>
      <c r="D488" t="s">
        <v>248</v>
      </c>
      <c r="F488" s="3">
        <f t="shared" si="82"/>
        <v>6.7612333333332995</v>
      </c>
      <c r="G488" s="3">
        <f t="shared" si="80"/>
        <v>-85.139838999999995</v>
      </c>
      <c r="J488" t="s">
        <v>22</v>
      </c>
      <c r="K488" t="s">
        <v>162</v>
      </c>
      <c r="L488" t="s">
        <v>248</v>
      </c>
      <c r="N488" s="3">
        <f t="shared" si="83"/>
        <v>6.7612333333332995</v>
      </c>
      <c r="O488" s="3">
        <f t="shared" si="81"/>
        <v>-98.084412</v>
      </c>
    </row>
    <row r="489" spans="2:16" x14ac:dyDescent="0.25">
      <c r="B489">
        <v>6500000000</v>
      </c>
      <c r="C489">
        <v>-81.984138000000002</v>
      </c>
      <c r="D489">
        <v>-75.357483000000002</v>
      </c>
      <c r="F489" s="3">
        <f t="shared" si="82"/>
        <v>7.0224666666667002</v>
      </c>
      <c r="G489" s="3">
        <f t="shared" si="80"/>
        <v>-81.793700999999999</v>
      </c>
      <c r="J489">
        <v>6500000000</v>
      </c>
      <c r="K489">
        <v>-105.27988999999999</v>
      </c>
      <c r="L489">
        <v>-97.019630000000006</v>
      </c>
      <c r="N489" s="3">
        <f t="shared" si="83"/>
        <v>7.0224666666667002</v>
      </c>
      <c r="O489" s="3">
        <f t="shared" si="81"/>
        <v>-96.426376000000005</v>
      </c>
    </row>
    <row r="490" spans="2:16" x14ac:dyDescent="0.25">
      <c r="B490">
        <v>6516788888.8888998</v>
      </c>
      <c r="C490">
        <v>-82.252724000000001</v>
      </c>
      <c r="D490">
        <v>-75.175010999999998</v>
      </c>
      <c r="F490" s="3">
        <f t="shared" si="82"/>
        <v>7.2836999999999996</v>
      </c>
      <c r="G490" s="3">
        <f t="shared" si="80"/>
        <v>-102.60947</v>
      </c>
      <c r="J490">
        <v>6516788888.8888998</v>
      </c>
      <c r="K490">
        <v>-103.02837</v>
      </c>
      <c r="L490">
        <v>-94.354515000000006</v>
      </c>
      <c r="N490" s="3">
        <f t="shared" si="83"/>
        <v>7.2836999999999996</v>
      </c>
      <c r="O490" s="3">
        <f t="shared" si="81"/>
        <v>-99.399055000000004</v>
      </c>
    </row>
    <row r="491" spans="2:16" x14ac:dyDescent="0.25">
      <c r="B491">
        <v>6533577777.7777996</v>
      </c>
      <c r="C491">
        <v>-82.432899000000006</v>
      </c>
      <c r="D491">
        <v>-75.700500000000005</v>
      </c>
      <c r="F491" s="3">
        <f t="shared" si="82"/>
        <v>7.5449333333333</v>
      </c>
      <c r="G491" s="3">
        <f t="shared" si="80"/>
        <v>-90.665740999999997</v>
      </c>
      <c r="J491">
        <v>6533577777.7777996</v>
      </c>
      <c r="K491">
        <v>-98.857346000000007</v>
      </c>
      <c r="L491">
        <v>-90.547011999999995</v>
      </c>
      <c r="N491" s="3">
        <f t="shared" si="83"/>
        <v>7.5449333333333</v>
      </c>
      <c r="O491" s="3">
        <f t="shared" si="81"/>
        <v>-98.127960000000002</v>
      </c>
    </row>
    <row r="492" spans="2:16" x14ac:dyDescent="0.25">
      <c r="B492">
        <v>6550366666.6667004</v>
      </c>
      <c r="C492">
        <v>-82.029785000000004</v>
      </c>
      <c r="D492">
        <v>-75.265465000000006</v>
      </c>
      <c r="F492" s="3">
        <f t="shared" si="82"/>
        <v>7.8061666666667007</v>
      </c>
      <c r="G492" s="3">
        <f t="shared" si="80"/>
        <v>-84.178512999999995</v>
      </c>
      <c r="J492">
        <v>6550366666.6667004</v>
      </c>
      <c r="K492">
        <v>-100.97469</v>
      </c>
      <c r="L492">
        <v>-92.548454000000007</v>
      </c>
      <c r="N492" s="3">
        <f t="shared" si="83"/>
        <v>7.8061666666667007</v>
      </c>
      <c r="O492" s="3">
        <f t="shared" si="81"/>
        <v>-95.263962000000006</v>
      </c>
    </row>
    <row r="493" spans="2:16" x14ac:dyDescent="0.25">
      <c r="B493">
        <v>6567155555.5556002</v>
      </c>
      <c r="C493">
        <v>-83.678757000000004</v>
      </c>
      <c r="D493">
        <v>-77.227599999999995</v>
      </c>
      <c r="F493" s="3">
        <f t="shared" si="82"/>
        <v>8.0673999999999992</v>
      </c>
      <c r="G493" s="3">
        <f t="shared" si="80"/>
        <v>-92.837151000000006</v>
      </c>
      <c r="J493">
        <v>6567155555.5556002</v>
      </c>
      <c r="K493">
        <v>-113.7479</v>
      </c>
      <c r="L493">
        <v>-105.60406</v>
      </c>
      <c r="N493" s="3">
        <f t="shared" si="83"/>
        <v>8.0673999999999992</v>
      </c>
      <c r="O493" s="3">
        <f t="shared" si="81"/>
        <v>-92.90934</v>
      </c>
    </row>
    <row r="494" spans="2:16" x14ac:dyDescent="0.25">
      <c r="B494">
        <v>6583944444.4443998</v>
      </c>
      <c r="C494">
        <v>-85.110236999999998</v>
      </c>
      <c r="D494">
        <v>-78.193741000000003</v>
      </c>
      <c r="F494" s="3">
        <f t="shared" si="82"/>
        <v>8.3286333333333005</v>
      </c>
      <c r="G494" s="3">
        <f t="shared" si="80"/>
        <v>-80.337943999999993</v>
      </c>
      <c r="J494">
        <v>6583944444.4443998</v>
      </c>
      <c r="K494">
        <v>-101.88776</v>
      </c>
      <c r="L494">
        <v>-93.365707</v>
      </c>
      <c r="N494" s="3">
        <f t="shared" si="83"/>
        <v>8.3286333333333005</v>
      </c>
      <c r="O494" s="3">
        <f t="shared" si="81"/>
        <v>-108.77319</v>
      </c>
    </row>
    <row r="495" spans="2:16" x14ac:dyDescent="0.25">
      <c r="B495">
        <v>6600733333.3332996</v>
      </c>
      <c r="C495">
        <v>-84.782516000000001</v>
      </c>
      <c r="D495">
        <v>-77.408957999999998</v>
      </c>
      <c r="F495" s="3">
        <f t="shared" si="82"/>
        <v>8.5898666666667012</v>
      </c>
      <c r="G495" s="3">
        <f t="shared" si="80"/>
        <v>-78.888267999999997</v>
      </c>
      <c r="J495">
        <v>6600733333.3332996</v>
      </c>
      <c r="K495">
        <v>-109.04013</v>
      </c>
      <c r="L495">
        <v>-100.21912</v>
      </c>
      <c r="N495" s="3">
        <f t="shared" si="83"/>
        <v>8.5898666666667012</v>
      </c>
      <c r="O495" s="3">
        <f t="shared" si="81"/>
        <v>-93.195533999999995</v>
      </c>
    </row>
    <row r="496" spans="2:16" x14ac:dyDescent="0.25">
      <c r="B496">
        <v>6617522222.2222004</v>
      </c>
      <c r="C496">
        <v>-85.387985</v>
      </c>
      <c r="D496">
        <v>-77.762352000000007</v>
      </c>
      <c r="F496" s="3">
        <f t="shared" si="82"/>
        <v>8.8511000000000006</v>
      </c>
      <c r="G496" s="3">
        <f t="shared" si="80"/>
        <v>-80.393921000000006</v>
      </c>
      <c r="J496">
        <v>6617522222.2222004</v>
      </c>
      <c r="K496">
        <v>-97.769774999999996</v>
      </c>
      <c r="L496">
        <v>-89.061599999999999</v>
      </c>
      <c r="N496" s="3">
        <f t="shared" si="83"/>
        <v>8.8511000000000006</v>
      </c>
      <c r="O496" s="3">
        <f t="shared" si="81"/>
        <v>-88.903969000000004</v>
      </c>
    </row>
    <row r="497" spans="2:16" x14ac:dyDescent="0.25">
      <c r="B497">
        <v>6634311111.1111002</v>
      </c>
      <c r="C497">
        <v>-84.595055000000002</v>
      </c>
      <c r="D497">
        <v>-76.652732999999998</v>
      </c>
      <c r="F497" s="3">
        <f t="shared" si="82"/>
        <v>9.1123333333333001</v>
      </c>
      <c r="G497" s="3">
        <f t="shared" si="80"/>
        <v>-85.635261999999997</v>
      </c>
      <c r="J497">
        <v>6634311111.1111002</v>
      </c>
      <c r="K497">
        <v>-110.02866</v>
      </c>
      <c r="L497">
        <v>-101.30149</v>
      </c>
      <c r="N497" s="3">
        <f t="shared" si="83"/>
        <v>9.1123333333333001</v>
      </c>
      <c r="O497" s="3">
        <f t="shared" si="81"/>
        <v>-85.465714000000006</v>
      </c>
    </row>
    <row r="498" spans="2:16" x14ac:dyDescent="0.25">
      <c r="B498">
        <v>6651100000</v>
      </c>
      <c r="C498">
        <v>-85.766509999999997</v>
      </c>
      <c r="D498">
        <v>-77.893676999999997</v>
      </c>
      <c r="F498" s="3">
        <f t="shared" si="82"/>
        <v>9.3735666666667008</v>
      </c>
      <c r="G498" s="3">
        <f t="shared" si="80"/>
        <v>-82.991821000000002</v>
      </c>
      <c r="J498">
        <v>6651100000</v>
      </c>
      <c r="K498">
        <v>-98.069145000000006</v>
      </c>
      <c r="L498">
        <v>-89.375702000000004</v>
      </c>
      <c r="N498" s="3">
        <f t="shared" si="83"/>
        <v>9.3735666666667008</v>
      </c>
      <c r="O498" s="3">
        <f t="shared" si="81"/>
        <v>-91.169762000000006</v>
      </c>
    </row>
    <row r="499" spans="2:16" x14ac:dyDescent="0.25">
      <c r="B499">
        <v>6667888888.8888998</v>
      </c>
      <c r="C499">
        <v>-84.053871000000001</v>
      </c>
      <c r="D499">
        <v>-76.163276999999994</v>
      </c>
      <c r="F499" s="3">
        <f t="shared" si="82"/>
        <v>9.6348000000000003</v>
      </c>
      <c r="G499" s="3">
        <f t="shared" si="80"/>
        <v>-78.949805999999995</v>
      </c>
      <c r="J499">
        <v>6667888888.8888998</v>
      </c>
      <c r="K499">
        <v>-104.42789999999999</v>
      </c>
      <c r="L499">
        <v>-95.673027000000005</v>
      </c>
      <c r="N499" s="3">
        <f t="shared" si="83"/>
        <v>9.6348000000000003</v>
      </c>
      <c r="O499" s="3">
        <f t="shared" si="81"/>
        <v>-98.622185000000002</v>
      </c>
    </row>
    <row r="500" spans="2:16" x14ac:dyDescent="0.25">
      <c r="B500">
        <v>6684677777.7777996</v>
      </c>
      <c r="C500">
        <v>-86.616050999999999</v>
      </c>
      <c r="D500">
        <v>-78.439407000000003</v>
      </c>
      <c r="F500" s="3">
        <f t="shared" si="82"/>
        <v>9.8960333333332997</v>
      </c>
      <c r="G500" s="3">
        <f t="shared" si="80"/>
        <v>-78.879531999999998</v>
      </c>
      <c r="J500">
        <v>6684677777.7777996</v>
      </c>
      <c r="K500">
        <v>-106.89352</v>
      </c>
      <c r="L500">
        <v>-97.929519999999997</v>
      </c>
      <c r="N500" s="3">
        <f t="shared" si="83"/>
        <v>9.8960333333332997</v>
      </c>
      <c r="O500" s="3">
        <f t="shared" si="81"/>
        <v>-84.589149000000006</v>
      </c>
    </row>
    <row r="501" spans="2:16" x14ac:dyDescent="0.25">
      <c r="B501">
        <v>6701466666.6667004</v>
      </c>
      <c r="C501">
        <v>-82.084548999999996</v>
      </c>
      <c r="D501">
        <v>-73.701683000000003</v>
      </c>
      <c r="F501" s="3">
        <f t="shared" si="82"/>
        <v>10.157266666667001</v>
      </c>
      <c r="G501" s="3">
        <f t="shared" si="80"/>
        <v>-74.466125000000005</v>
      </c>
      <c r="J501">
        <v>6701466666.6667004</v>
      </c>
      <c r="K501">
        <v>-99.834243999999998</v>
      </c>
      <c r="L501">
        <v>-90.544205000000005</v>
      </c>
      <c r="N501" s="3">
        <f t="shared" si="83"/>
        <v>10.157266666667001</v>
      </c>
      <c r="O501" s="3">
        <f t="shared" si="81"/>
        <v>-90.245445000000004</v>
      </c>
    </row>
    <row r="502" spans="2:16" x14ac:dyDescent="0.25">
      <c r="B502">
        <v>6718255555.5556002</v>
      </c>
      <c r="C502">
        <v>-72.915001000000004</v>
      </c>
      <c r="D502">
        <v>-64.703117000000006</v>
      </c>
      <c r="F502" s="3">
        <f t="shared" si="82"/>
        <v>10.4185</v>
      </c>
      <c r="G502" s="3">
        <f t="shared" si="80"/>
        <v>-77.028069000000002</v>
      </c>
      <c r="J502">
        <v>6718255555.5556002</v>
      </c>
      <c r="K502">
        <v>-100.21198</v>
      </c>
      <c r="L502">
        <v>-91.024924999999996</v>
      </c>
      <c r="N502" s="3">
        <f t="shared" si="83"/>
        <v>10.4185</v>
      </c>
      <c r="O502" s="3">
        <f t="shared" si="81"/>
        <v>-84.789817999999997</v>
      </c>
    </row>
    <row r="503" spans="2:16" x14ac:dyDescent="0.25">
      <c r="B503">
        <v>6735044444.4443998</v>
      </c>
      <c r="C503">
        <v>-75.736312999999996</v>
      </c>
      <c r="D503">
        <v>-67.637466000000003</v>
      </c>
      <c r="F503" s="3">
        <f t="shared" si="82"/>
        <v>10.679733333333001</v>
      </c>
      <c r="G503" s="3">
        <f t="shared" si="80"/>
        <v>-76.726791000000006</v>
      </c>
      <c r="J503">
        <v>6735044444.4443998</v>
      </c>
      <c r="K503">
        <v>-100.08309</v>
      </c>
      <c r="L503">
        <v>-91.017348999999996</v>
      </c>
      <c r="N503" s="3">
        <f t="shared" si="83"/>
        <v>10.679733333333001</v>
      </c>
      <c r="O503" s="3">
        <f t="shared" si="81"/>
        <v>-82.704712000000001</v>
      </c>
    </row>
    <row r="504" spans="2:16" x14ac:dyDescent="0.25">
      <c r="B504">
        <v>6751833333.3332996</v>
      </c>
      <c r="C504">
        <v>-79.230164000000002</v>
      </c>
      <c r="D504">
        <v>-71.009963999999997</v>
      </c>
      <c r="F504" s="3">
        <f t="shared" si="82"/>
        <v>10.940966666667</v>
      </c>
      <c r="G504" s="3">
        <f t="shared" si="80"/>
        <v>-74.346191000000005</v>
      </c>
      <c r="J504">
        <v>6751833333.3332996</v>
      </c>
      <c r="K504">
        <v>-97.629966999999994</v>
      </c>
      <c r="L504">
        <v>-88.441872000000004</v>
      </c>
      <c r="N504" s="3">
        <f t="shared" si="83"/>
        <v>10.940966666667</v>
      </c>
      <c r="O504" s="3">
        <f t="shared" si="81"/>
        <v>-87.848136999999994</v>
      </c>
    </row>
    <row r="505" spans="2:16" x14ac:dyDescent="0.25">
      <c r="B505">
        <v>6768622222.2222004</v>
      </c>
      <c r="C505">
        <v>-68.439346</v>
      </c>
      <c r="D505">
        <v>-59.824081</v>
      </c>
      <c r="F505" s="3">
        <f t="shared" si="82"/>
        <v>11.202199999999999</v>
      </c>
      <c r="G505" s="3">
        <f t="shared" si="80"/>
        <v>-69.905181999999996</v>
      </c>
      <c r="J505">
        <v>6768622222.2222004</v>
      </c>
      <c r="K505">
        <v>-100.9532</v>
      </c>
      <c r="L505">
        <v>-91.195305000000005</v>
      </c>
      <c r="N505" s="3">
        <f t="shared" si="83"/>
        <v>11.202199999999999</v>
      </c>
      <c r="O505" s="3">
        <f t="shared" si="81"/>
        <v>-87.281043999999994</v>
      </c>
    </row>
    <row r="506" spans="2:16" x14ac:dyDescent="0.25">
      <c r="B506">
        <v>6785411111.1111002</v>
      </c>
      <c r="C506">
        <v>-61.902282999999997</v>
      </c>
      <c r="D506">
        <v>-53.527962000000002</v>
      </c>
      <c r="F506" s="3" t="s">
        <v>26</v>
      </c>
      <c r="J506">
        <v>6785411111.1111002</v>
      </c>
      <c r="K506">
        <v>-106.13445</v>
      </c>
      <c r="L506">
        <v>-95.715835999999996</v>
      </c>
      <c r="N506" s="3" t="s">
        <v>26</v>
      </c>
    </row>
    <row r="507" spans="2:16" x14ac:dyDescent="0.25">
      <c r="B507">
        <v>6802200000</v>
      </c>
      <c r="C507">
        <v>-62.034286000000002</v>
      </c>
      <c r="D507">
        <v>-53.697746000000002</v>
      </c>
      <c r="J507">
        <v>6802200000</v>
      </c>
      <c r="K507">
        <v>-99.780677999999995</v>
      </c>
      <c r="L507">
        <v>-87.981910999999997</v>
      </c>
    </row>
    <row r="508" spans="2:16" x14ac:dyDescent="0.25">
      <c r="B508" t="s">
        <v>26</v>
      </c>
      <c r="J508" t="s">
        <v>26</v>
      </c>
    </row>
    <row r="509" spans="2:16" x14ac:dyDescent="0.25">
      <c r="F509" s="3" t="s">
        <v>74</v>
      </c>
      <c r="N509" s="3" t="s">
        <v>74</v>
      </c>
    </row>
    <row r="510" spans="2:16" ht="15.75" x14ac:dyDescent="0.25">
      <c r="F510" s="3" t="s">
        <v>22</v>
      </c>
      <c r="G510" s="3" t="str">
        <f t="shared" ref="G510:G529" si="84">D536</f>
        <v>5Rx3L dBc Log Mag(dB)</v>
      </c>
      <c r="H510" s="26">
        <v>5</v>
      </c>
      <c r="N510" s="3" t="s">
        <v>22</v>
      </c>
      <c r="O510" s="3" t="str">
        <f t="shared" ref="O510:O529" si="85">L536</f>
        <v>5Rx3L dBc Log Mag(dB)</v>
      </c>
      <c r="P510" s="26">
        <v>5</v>
      </c>
    </row>
    <row r="511" spans="2:16" ht="15.75" x14ac:dyDescent="0.25">
      <c r="B511" t="s">
        <v>72</v>
      </c>
      <c r="F511" s="3">
        <f t="shared" ref="F511:F529" si="86">B537/1000000000</f>
        <v>6.5</v>
      </c>
      <c r="G511" s="3">
        <f t="shared" si="84"/>
        <v>-56.542831</v>
      </c>
      <c r="H511" s="27">
        <f>ABS(AVERAGE(G511:G529)-(H510-1)*10)</f>
        <v>116.67088257894736</v>
      </c>
      <c r="J511" t="s">
        <v>72</v>
      </c>
      <c r="N511" s="3">
        <f t="shared" ref="N511:N529" si="87">J537/1000000000</f>
        <v>6.5</v>
      </c>
      <c r="O511" s="3">
        <f t="shared" si="85"/>
        <v>-71.980903999999995</v>
      </c>
      <c r="P511" s="27">
        <f>ABS(AVERAGE(O511:O529)-(P510-1)*10)</f>
        <v>125.51297957894739</v>
      </c>
    </row>
    <row r="512" spans="2:16" x14ac:dyDescent="0.25">
      <c r="B512" t="s">
        <v>22</v>
      </c>
      <c r="C512" t="s">
        <v>163</v>
      </c>
      <c r="D512" t="s">
        <v>73</v>
      </c>
      <c r="F512" s="3">
        <f t="shared" si="86"/>
        <v>7.0390111111111002</v>
      </c>
      <c r="G512" s="3">
        <f t="shared" si="84"/>
        <v>-55.208751999999997</v>
      </c>
      <c r="J512" t="s">
        <v>22</v>
      </c>
      <c r="K512" t="s">
        <v>163</v>
      </c>
      <c r="L512" t="s">
        <v>73</v>
      </c>
      <c r="N512" s="3">
        <f t="shared" si="87"/>
        <v>7.0390111111111002</v>
      </c>
      <c r="O512" s="3">
        <f t="shared" si="85"/>
        <v>-75.474425999999994</v>
      </c>
    </row>
    <row r="513" spans="2:15" x14ac:dyDescent="0.25">
      <c r="B513">
        <v>6500000000</v>
      </c>
      <c r="C513">
        <v>-87.040481999999997</v>
      </c>
      <c r="D513">
        <v>-80.413826</v>
      </c>
      <c r="F513" s="3">
        <f t="shared" si="86"/>
        <v>7.5780222222222005</v>
      </c>
      <c r="G513" s="3">
        <f t="shared" si="84"/>
        <v>-65.397682000000003</v>
      </c>
      <c r="J513">
        <v>6500000000</v>
      </c>
      <c r="K513">
        <v>-109.93129999999999</v>
      </c>
      <c r="L513">
        <v>-101.67104</v>
      </c>
      <c r="N513" s="3">
        <f t="shared" si="87"/>
        <v>7.5780222222222005</v>
      </c>
      <c r="O513" s="3">
        <f t="shared" si="85"/>
        <v>-77.561394000000007</v>
      </c>
    </row>
    <row r="514" spans="2:15" x14ac:dyDescent="0.25">
      <c r="B514">
        <v>6761233333.3332996</v>
      </c>
      <c r="C514">
        <v>-92.217551999999998</v>
      </c>
      <c r="D514">
        <v>-85.139838999999995</v>
      </c>
      <c r="F514" s="3">
        <f t="shared" si="86"/>
        <v>8.1170333333332998</v>
      </c>
      <c r="G514" s="3">
        <f t="shared" si="84"/>
        <v>-78.198081999999999</v>
      </c>
      <c r="J514">
        <v>6761233333.3332996</v>
      </c>
      <c r="K514">
        <v>-106.75826000000001</v>
      </c>
      <c r="L514">
        <v>-98.084412</v>
      </c>
      <c r="N514" s="3">
        <f t="shared" si="87"/>
        <v>8.1170333333332998</v>
      </c>
      <c r="O514" s="3">
        <f t="shared" si="85"/>
        <v>-84.977172999999993</v>
      </c>
    </row>
    <row r="515" spans="2:15" x14ac:dyDescent="0.25">
      <c r="B515">
        <v>7022466666.6667004</v>
      </c>
      <c r="C515">
        <v>-88.5261</v>
      </c>
      <c r="D515">
        <v>-81.793700999999999</v>
      </c>
      <c r="F515" s="3">
        <f t="shared" si="86"/>
        <v>8.6560444444444009</v>
      </c>
      <c r="G515" s="3">
        <f t="shared" si="84"/>
        <v>-80.470230000000001</v>
      </c>
      <c r="J515">
        <v>7022466666.6667004</v>
      </c>
      <c r="K515">
        <v>-104.73671</v>
      </c>
      <c r="L515">
        <v>-96.426376000000005</v>
      </c>
      <c r="N515" s="3">
        <f t="shared" si="87"/>
        <v>8.6560444444444009</v>
      </c>
      <c r="O515" s="3">
        <f t="shared" si="85"/>
        <v>-88.729263000000003</v>
      </c>
    </row>
    <row r="516" spans="2:15" x14ac:dyDescent="0.25">
      <c r="B516">
        <v>7283700000</v>
      </c>
      <c r="C516">
        <v>-109.37379</v>
      </c>
      <c r="D516">
        <v>-102.60947</v>
      </c>
      <c r="F516" s="3">
        <f t="shared" si="86"/>
        <v>9.1950555555555997</v>
      </c>
      <c r="G516" s="3">
        <f t="shared" si="84"/>
        <v>-74.251541000000003</v>
      </c>
      <c r="J516">
        <v>7283700000</v>
      </c>
      <c r="K516">
        <v>-107.8253</v>
      </c>
      <c r="L516">
        <v>-99.399055000000004</v>
      </c>
      <c r="N516" s="3">
        <f t="shared" si="87"/>
        <v>9.1950555555555997</v>
      </c>
      <c r="O516" s="3">
        <f t="shared" si="85"/>
        <v>-88.600089999999994</v>
      </c>
    </row>
    <row r="517" spans="2:15" x14ac:dyDescent="0.25">
      <c r="B517">
        <v>7544933333.3332996</v>
      </c>
      <c r="C517">
        <v>-97.116898000000006</v>
      </c>
      <c r="D517">
        <v>-90.665740999999997</v>
      </c>
      <c r="F517" s="3">
        <f t="shared" si="86"/>
        <v>9.7340666666667008</v>
      </c>
      <c r="G517" s="3">
        <f t="shared" si="84"/>
        <v>-73.718826000000007</v>
      </c>
      <c r="J517">
        <v>7544933333.3332996</v>
      </c>
      <c r="K517">
        <v>-106.2718</v>
      </c>
      <c r="L517">
        <v>-98.127960000000002</v>
      </c>
      <c r="N517" s="3">
        <f t="shared" si="87"/>
        <v>9.7340666666667008</v>
      </c>
      <c r="O517" s="3">
        <f t="shared" si="85"/>
        <v>-82.968429999999998</v>
      </c>
    </row>
    <row r="518" spans="2:15" x14ac:dyDescent="0.25">
      <c r="B518">
        <v>7806166666.6667004</v>
      </c>
      <c r="C518">
        <v>-91.095009000000005</v>
      </c>
      <c r="D518">
        <v>-84.178512999999995</v>
      </c>
      <c r="F518" s="3">
        <f t="shared" si="86"/>
        <v>10.273077777777999</v>
      </c>
      <c r="G518" s="3">
        <f t="shared" si="84"/>
        <v>-85.085434000000006</v>
      </c>
      <c r="J518">
        <v>7806166666.6667004</v>
      </c>
      <c r="K518">
        <v>-103.78601999999999</v>
      </c>
      <c r="L518">
        <v>-95.263962000000006</v>
      </c>
      <c r="N518" s="3">
        <f t="shared" si="87"/>
        <v>10.273077777777999</v>
      </c>
      <c r="O518" s="3">
        <f t="shared" si="85"/>
        <v>-85.913321999999994</v>
      </c>
    </row>
    <row r="519" spans="2:15" x14ac:dyDescent="0.25">
      <c r="B519">
        <v>8067400000</v>
      </c>
      <c r="C519">
        <v>-100.21071000000001</v>
      </c>
      <c r="D519">
        <v>-92.837151000000006</v>
      </c>
      <c r="F519" s="3">
        <f t="shared" si="86"/>
        <v>10.812088888889001</v>
      </c>
      <c r="G519" s="3">
        <f t="shared" si="84"/>
        <v>-72.081389999999999</v>
      </c>
      <c r="J519">
        <v>8067400000</v>
      </c>
      <c r="K519">
        <v>-101.73035</v>
      </c>
      <c r="L519">
        <v>-92.90934</v>
      </c>
      <c r="N519" s="3">
        <f t="shared" si="87"/>
        <v>10.812088888889001</v>
      </c>
      <c r="O519" s="3">
        <f t="shared" si="85"/>
        <v>-88.616028</v>
      </c>
    </row>
    <row r="520" spans="2:15" x14ac:dyDescent="0.25">
      <c r="B520">
        <v>8328633333.3332996</v>
      </c>
      <c r="C520">
        <v>-87.963577000000001</v>
      </c>
      <c r="D520">
        <v>-80.337943999999993</v>
      </c>
      <c r="F520" s="3">
        <f t="shared" si="86"/>
        <v>11.351100000000001</v>
      </c>
      <c r="G520" s="3">
        <f t="shared" si="84"/>
        <v>-74.230735999999993</v>
      </c>
      <c r="J520">
        <v>8328633333.3332996</v>
      </c>
      <c r="K520">
        <v>-117.48137</v>
      </c>
      <c r="L520">
        <v>-108.77319</v>
      </c>
      <c r="N520" s="3">
        <f t="shared" si="87"/>
        <v>11.351100000000001</v>
      </c>
      <c r="O520" s="3">
        <f t="shared" si="85"/>
        <v>-83.320175000000006</v>
      </c>
    </row>
    <row r="521" spans="2:15" x14ac:dyDescent="0.25">
      <c r="B521">
        <v>8589866666.6667004</v>
      </c>
      <c r="C521">
        <v>-86.830582000000007</v>
      </c>
      <c r="D521">
        <v>-78.888267999999997</v>
      </c>
      <c r="F521" s="3">
        <f t="shared" si="86"/>
        <v>11.890111111111</v>
      </c>
      <c r="G521" s="3">
        <f t="shared" si="84"/>
        <v>-94.846901000000003</v>
      </c>
      <c r="J521">
        <v>8589866666.6667004</v>
      </c>
      <c r="K521">
        <v>-101.92270000000001</v>
      </c>
      <c r="L521">
        <v>-93.195533999999995</v>
      </c>
      <c r="N521" s="3">
        <f t="shared" si="87"/>
        <v>11.890111111111</v>
      </c>
      <c r="O521" s="3">
        <f t="shared" si="85"/>
        <v>-80.644553999999999</v>
      </c>
    </row>
    <row r="522" spans="2:15" x14ac:dyDescent="0.25">
      <c r="B522">
        <v>8851100000</v>
      </c>
      <c r="C522">
        <v>-88.266754000000006</v>
      </c>
      <c r="D522">
        <v>-80.393921000000006</v>
      </c>
      <c r="F522" s="3">
        <f t="shared" si="86"/>
        <v>12.429122222222</v>
      </c>
      <c r="G522" s="3">
        <f t="shared" si="84"/>
        <v>-75.060326000000003</v>
      </c>
      <c r="J522">
        <v>8851100000</v>
      </c>
      <c r="K522">
        <v>-97.597403999999997</v>
      </c>
      <c r="L522">
        <v>-88.903969000000004</v>
      </c>
      <c r="N522" s="3">
        <f t="shared" si="87"/>
        <v>12.429122222222</v>
      </c>
      <c r="O522" s="3">
        <f t="shared" si="85"/>
        <v>-82.875</v>
      </c>
    </row>
    <row r="523" spans="2:15" x14ac:dyDescent="0.25">
      <c r="B523">
        <v>9112333333.3332996</v>
      </c>
      <c r="C523">
        <v>-93.525856000000005</v>
      </c>
      <c r="D523">
        <v>-85.635261999999997</v>
      </c>
      <c r="F523" s="3">
        <f t="shared" si="86"/>
        <v>12.968133333333</v>
      </c>
      <c r="G523" s="3">
        <f t="shared" si="84"/>
        <v>-72.554053999999994</v>
      </c>
      <c r="J523">
        <v>9112333333.3332996</v>
      </c>
      <c r="K523">
        <v>-94.220596</v>
      </c>
      <c r="L523">
        <v>-85.465714000000006</v>
      </c>
      <c r="N523" s="3">
        <f t="shared" si="87"/>
        <v>12.968133333333</v>
      </c>
      <c r="O523" s="3">
        <f t="shared" si="85"/>
        <v>-83.994415000000004</v>
      </c>
    </row>
    <row r="524" spans="2:15" x14ac:dyDescent="0.25">
      <c r="B524">
        <v>9373566666.6667004</v>
      </c>
      <c r="C524">
        <v>-91.168464999999998</v>
      </c>
      <c r="D524">
        <v>-82.991821000000002</v>
      </c>
      <c r="F524" s="3">
        <f t="shared" si="86"/>
        <v>13.507144444444</v>
      </c>
      <c r="G524" s="3">
        <f t="shared" si="84"/>
        <v>-84.482795999999993</v>
      </c>
      <c r="J524">
        <v>9373566666.6667004</v>
      </c>
      <c r="K524">
        <v>-100.13376</v>
      </c>
      <c r="L524">
        <v>-91.169762000000006</v>
      </c>
      <c r="N524" s="3">
        <f t="shared" si="87"/>
        <v>13.507144444444</v>
      </c>
      <c r="O524" s="3">
        <f t="shared" si="85"/>
        <v>-92.286277999999996</v>
      </c>
    </row>
    <row r="525" spans="2:15" x14ac:dyDescent="0.25">
      <c r="B525">
        <v>9634800000</v>
      </c>
      <c r="C525">
        <v>-87.332672000000002</v>
      </c>
      <c r="D525">
        <v>-78.949805999999995</v>
      </c>
      <c r="F525" s="3">
        <f t="shared" si="86"/>
        <v>14.046155555556</v>
      </c>
      <c r="G525" s="3">
        <f t="shared" si="84"/>
        <v>-85.138947000000002</v>
      </c>
      <c r="J525">
        <v>9634800000</v>
      </c>
      <c r="K525">
        <v>-107.91222</v>
      </c>
      <c r="L525">
        <v>-98.622185000000002</v>
      </c>
      <c r="N525" s="3">
        <f t="shared" si="87"/>
        <v>14.046155555556</v>
      </c>
      <c r="O525" s="3">
        <f t="shared" si="85"/>
        <v>-98.693954000000005</v>
      </c>
    </row>
    <row r="526" spans="2:15" x14ac:dyDescent="0.25">
      <c r="B526">
        <v>9896033333.3332996</v>
      </c>
      <c r="C526">
        <v>-87.091414999999998</v>
      </c>
      <c r="D526">
        <v>-78.879531999999998</v>
      </c>
      <c r="F526" s="3">
        <f t="shared" si="86"/>
        <v>14.585166666667</v>
      </c>
      <c r="G526" s="3">
        <f t="shared" si="84"/>
        <v>-81.236366000000004</v>
      </c>
      <c r="J526">
        <v>9896033333.3332996</v>
      </c>
      <c r="K526">
        <v>-93.776206999999999</v>
      </c>
      <c r="L526">
        <v>-84.589149000000006</v>
      </c>
      <c r="N526" s="3">
        <f t="shared" si="87"/>
        <v>14.585166666667</v>
      </c>
      <c r="O526" s="3">
        <f t="shared" si="85"/>
        <v>-89.348038000000003</v>
      </c>
    </row>
    <row r="527" spans="2:15" x14ac:dyDescent="0.25">
      <c r="B527">
        <v>10157266666.667</v>
      </c>
      <c r="C527">
        <v>-82.564980000000006</v>
      </c>
      <c r="D527">
        <v>-74.466125000000005</v>
      </c>
      <c r="F527" s="3">
        <f t="shared" si="86"/>
        <v>15.124177777778</v>
      </c>
      <c r="G527" s="3">
        <f t="shared" si="84"/>
        <v>-84.512352000000007</v>
      </c>
      <c r="J527">
        <v>10157266666.667</v>
      </c>
      <c r="K527">
        <v>-99.311188000000001</v>
      </c>
      <c r="L527">
        <v>-90.245445000000004</v>
      </c>
      <c r="N527" s="3">
        <f t="shared" si="87"/>
        <v>15.124177777778</v>
      </c>
      <c r="O527" s="3">
        <f t="shared" si="85"/>
        <v>-95.705405999999996</v>
      </c>
    </row>
    <row r="528" spans="2:15" x14ac:dyDescent="0.25">
      <c r="B528">
        <v>10418500000</v>
      </c>
      <c r="C528">
        <v>-85.248267999999996</v>
      </c>
      <c r="D528">
        <v>-77.028069000000002</v>
      </c>
      <c r="F528" s="3">
        <f t="shared" si="86"/>
        <v>15.663188888889</v>
      </c>
      <c r="G528" s="3">
        <f t="shared" si="84"/>
        <v>-82.765297000000004</v>
      </c>
      <c r="J528">
        <v>10418500000</v>
      </c>
      <c r="K528">
        <v>-93.977913000000001</v>
      </c>
      <c r="L528">
        <v>-84.789817999999997</v>
      </c>
      <c r="N528" s="3">
        <f t="shared" si="87"/>
        <v>15.663188888889</v>
      </c>
      <c r="O528" s="3">
        <f t="shared" si="85"/>
        <v>-86.901343999999995</v>
      </c>
    </row>
    <row r="529" spans="2:16" x14ac:dyDescent="0.25">
      <c r="B529">
        <v>10679733333.333</v>
      </c>
      <c r="C529">
        <v>-85.342055999999999</v>
      </c>
      <c r="D529">
        <v>-76.726791000000006</v>
      </c>
      <c r="F529" s="3">
        <f t="shared" si="86"/>
        <v>16.202200000000001</v>
      </c>
      <c r="G529" s="3">
        <f t="shared" si="84"/>
        <v>-80.964225999999996</v>
      </c>
      <c r="J529">
        <v>10679733333.333</v>
      </c>
      <c r="K529">
        <v>-92.462608000000003</v>
      </c>
      <c r="L529">
        <v>-82.704712000000001</v>
      </c>
      <c r="N529" s="3">
        <f t="shared" si="87"/>
        <v>16.202200000000001</v>
      </c>
      <c r="O529" s="3">
        <f t="shared" si="85"/>
        <v>-86.156418000000002</v>
      </c>
    </row>
    <row r="530" spans="2:16" x14ac:dyDescent="0.25">
      <c r="B530">
        <v>10940966666.667</v>
      </c>
      <c r="C530">
        <v>-82.720511999999999</v>
      </c>
      <c r="D530">
        <v>-74.346191000000005</v>
      </c>
      <c r="F530" s="3" t="s">
        <v>26</v>
      </c>
      <c r="J530">
        <v>10940966666.667</v>
      </c>
      <c r="K530">
        <v>-98.266746999999995</v>
      </c>
      <c r="L530">
        <v>-87.848136999999994</v>
      </c>
      <c r="N530" s="3" t="s">
        <v>26</v>
      </c>
    </row>
    <row r="531" spans="2:16" x14ac:dyDescent="0.25">
      <c r="B531">
        <v>11202200000</v>
      </c>
      <c r="C531">
        <v>-78.241721999999996</v>
      </c>
      <c r="D531">
        <v>-69.905181999999996</v>
      </c>
      <c r="J531">
        <v>11202200000</v>
      </c>
      <c r="K531">
        <v>-99.079811000000007</v>
      </c>
      <c r="L531">
        <v>-87.281043999999994</v>
      </c>
    </row>
    <row r="532" spans="2:16" x14ac:dyDescent="0.25">
      <c r="B532" t="s">
        <v>26</v>
      </c>
      <c r="J532" t="s">
        <v>26</v>
      </c>
    </row>
    <row r="533" spans="2:16" x14ac:dyDescent="0.25">
      <c r="F533" s="3" t="s">
        <v>76</v>
      </c>
      <c r="N533" s="3" t="s">
        <v>76</v>
      </c>
    </row>
    <row r="534" spans="2:16" ht="15.75" x14ac:dyDescent="0.25">
      <c r="F534" s="3" t="s">
        <v>22</v>
      </c>
      <c r="G534" s="3" t="str">
        <f t="shared" ref="G534:G553" si="88">D560</f>
        <v>5Rx4L dBc Log Mag(dB)</v>
      </c>
      <c r="H534" s="26">
        <v>5</v>
      </c>
      <c r="N534" s="3" t="s">
        <v>22</v>
      </c>
      <c r="O534" s="3" t="str">
        <f t="shared" ref="O534:O553" si="89">L560</f>
        <v>5Rx4L dBc Log Mag(dB)</v>
      </c>
      <c r="P534" s="26">
        <v>5</v>
      </c>
    </row>
    <row r="535" spans="2:16" ht="15.75" x14ac:dyDescent="0.25">
      <c r="B535" t="s">
        <v>74</v>
      </c>
      <c r="F535" s="3">
        <f t="shared" ref="F535:F553" si="90">B561/1000000000</f>
        <v>6.5</v>
      </c>
      <c r="G535" s="3">
        <f t="shared" si="88"/>
        <v>-67.015465000000006</v>
      </c>
      <c r="H535" s="27">
        <f>ABS(AVERAGE(G535:G553)-(H534-1)*10)</f>
        <v>126.62744494736842</v>
      </c>
      <c r="J535" t="s">
        <v>74</v>
      </c>
      <c r="N535" s="3">
        <f t="shared" ref="N535:N553" si="91">J561/1000000000</f>
        <v>6.5</v>
      </c>
      <c r="O535" s="3">
        <f t="shared" si="89"/>
        <v>-77.113335000000006</v>
      </c>
      <c r="P535" s="27">
        <f>ABS(AVERAGE(O535:O553)-(P534-1)*10)</f>
        <v>132.21637626315788</v>
      </c>
    </row>
    <row r="536" spans="2:16" x14ac:dyDescent="0.25">
      <c r="B536" t="s">
        <v>22</v>
      </c>
      <c r="C536" t="s">
        <v>164</v>
      </c>
      <c r="D536" t="s">
        <v>75</v>
      </c>
      <c r="F536" s="3">
        <f t="shared" si="90"/>
        <v>7.3056777777777997</v>
      </c>
      <c r="G536" s="3">
        <f t="shared" si="88"/>
        <v>-72.357062999999997</v>
      </c>
      <c r="J536" t="s">
        <v>22</v>
      </c>
      <c r="K536" t="s">
        <v>164</v>
      </c>
      <c r="L536" t="s">
        <v>75</v>
      </c>
      <c r="N536" s="3">
        <f t="shared" si="91"/>
        <v>7.3056777777777997</v>
      </c>
      <c r="O536" s="3">
        <f t="shared" si="89"/>
        <v>-77.772132999999997</v>
      </c>
    </row>
    <row r="537" spans="2:16" x14ac:dyDescent="0.25">
      <c r="B537">
        <v>6500000000</v>
      </c>
      <c r="C537">
        <v>-63.169486999999997</v>
      </c>
      <c r="D537">
        <v>-56.542831</v>
      </c>
      <c r="F537" s="3">
        <f t="shared" si="90"/>
        <v>8.1113555555555994</v>
      </c>
      <c r="G537" s="3">
        <f t="shared" si="88"/>
        <v>-79.725684999999999</v>
      </c>
      <c r="J537">
        <v>6500000000</v>
      </c>
      <c r="K537">
        <v>-80.241164999999995</v>
      </c>
      <c r="L537">
        <v>-71.980903999999995</v>
      </c>
      <c r="N537" s="3">
        <f t="shared" si="91"/>
        <v>8.1113555555555994</v>
      </c>
      <c r="O537" s="3">
        <f t="shared" si="89"/>
        <v>-85.369484</v>
      </c>
    </row>
    <row r="538" spans="2:16" x14ac:dyDescent="0.25">
      <c r="B538">
        <v>7039011111.1111002</v>
      </c>
      <c r="C538">
        <v>-62.286461000000003</v>
      </c>
      <c r="D538">
        <v>-55.208751999999997</v>
      </c>
      <c r="F538" s="3">
        <f t="shared" si="90"/>
        <v>8.9170333333333005</v>
      </c>
      <c r="G538" s="3">
        <f t="shared" si="88"/>
        <v>-84.910072</v>
      </c>
      <c r="J538">
        <v>7039011111.1111002</v>
      </c>
      <c r="K538">
        <v>-84.148285000000001</v>
      </c>
      <c r="L538">
        <v>-75.474425999999994</v>
      </c>
      <c r="N538" s="3">
        <f t="shared" si="91"/>
        <v>8.9170333333333005</v>
      </c>
      <c r="O538" s="3">
        <f t="shared" si="89"/>
        <v>-94.809783999999993</v>
      </c>
    </row>
    <row r="539" spans="2:16" x14ac:dyDescent="0.25">
      <c r="B539">
        <v>7578022222.2222004</v>
      </c>
      <c r="C539">
        <v>-72.130081000000004</v>
      </c>
      <c r="D539">
        <v>-65.397682000000003</v>
      </c>
      <c r="F539" s="3">
        <f t="shared" si="90"/>
        <v>9.7227111111110993</v>
      </c>
      <c r="G539" s="3">
        <f t="shared" si="88"/>
        <v>-90.412880000000001</v>
      </c>
      <c r="J539">
        <v>7578022222.2222004</v>
      </c>
      <c r="K539">
        <v>-85.871727000000007</v>
      </c>
      <c r="L539">
        <v>-77.561394000000007</v>
      </c>
      <c r="N539" s="3">
        <f t="shared" si="91"/>
        <v>9.7227111111110993</v>
      </c>
      <c r="O539" s="3">
        <f t="shared" si="89"/>
        <v>-94.320037999999997</v>
      </c>
    </row>
    <row r="540" spans="2:16" x14ac:dyDescent="0.25">
      <c r="B540">
        <v>8117033333.3332996</v>
      </c>
      <c r="C540">
        <v>-84.962401999999997</v>
      </c>
      <c r="D540">
        <v>-78.198081999999999</v>
      </c>
      <c r="F540" s="3">
        <f t="shared" si="90"/>
        <v>10.528388888888999</v>
      </c>
      <c r="G540" s="3">
        <f t="shared" si="88"/>
        <v>-80.375754999999998</v>
      </c>
      <c r="J540">
        <v>8117033333.3332996</v>
      </c>
      <c r="K540">
        <v>-93.403419</v>
      </c>
      <c r="L540">
        <v>-84.977172999999993</v>
      </c>
      <c r="N540" s="3">
        <f t="shared" si="91"/>
        <v>10.528388888888999</v>
      </c>
      <c r="O540" s="3">
        <f t="shared" si="89"/>
        <v>-98.026298999999995</v>
      </c>
    </row>
    <row r="541" spans="2:16" x14ac:dyDescent="0.25">
      <c r="B541">
        <v>8656044444.4444008</v>
      </c>
      <c r="C541">
        <v>-86.921386999999996</v>
      </c>
      <c r="D541">
        <v>-80.470230000000001</v>
      </c>
      <c r="F541" s="3">
        <f t="shared" si="90"/>
        <v>11.334066666667001</v>
      </c>
      <c r="G541" s="3">
        <f t="shared" si="88"/>
        <v>-87.342819000000006</v>
      </c>
      <c r="J541">
        <v>8656044444.4444008</v>
      </c>
      <c r="K541">
        <v>-96.873092999999997</v>
      </c>
      <c r="L541">
        <v>-88.729263000000003</v>
      </c>
      <c r="N541" s="3">
        <f t="shared" si="91"/>
        <v>11.334066666667001</v>
      </c>
      <c r="O541" s="3">
        <f t="shared" si="89"/>
        <v>-94.473952999999995</v>
      </c>
    </row>
    <row r="542" spans="2:16" x14ac:dyDescent="0.25">
      <c r="B542">
        <v>9195055555.5555992</v>
      </c>
      <c r="C542">
        <v>-81.168030000000002</v>
      </c>
      <c r="D542">
        <v>-74.251541000000003</v>
      </c>
      <c r="F542" s="3">
        <f t="shared" si="90"/>
        <v>12.139744444444</v>
      </c>
      <c r="G542" s="3">
        <f t="shared" si="88"/>
        <v>-85.290145999999993</v>
      </c>
      <c r="J542">
        <v>9195055555.5555992</v>
      </c>
      <c r="K542">
        <v>-97.122139000000004</v>
      </c>
      <c r="L542">
        <v>-88.600089999999994</v>
      </c>
      <c r="N542" s="3">
        <f t="shared" si="91"/>
        <v>12.139744444444</v>
      </c>
      <c r="O542" s="3">
        <f t="shared" si="89"/>
        <v>-103.5245</v>
      </c>
    </row>
    <row r="543" spans="2:16" x14ac:dyDescent="0.25">
      <c r="B543">
        <v>9734066666.6667004</v>
      </c>
      <c r="C543">
        <v>-81.092383999999996</v>
      </c>
      <c r="D543">
        <v>-73.718826000000007</v>
      </c>
      <c r="F543" s="3">
        <f t="shared" si="90"/>
        <v>12.945422222222</v>
      </c>
      <c r="G543" s="3">
        <f t="shared" si="88"/>
        <v>-87.601249999999993</v>
      </c>
      <c r="J543">
        <v>9734066666.6667004</v>
      </c>
      <c r="K543">
        <v>-91.789444000000003</v>
      </c>
      <c r="L543">
        <v>-82.968429999999998</v>
      </c>
      <c r="N543" s="3">
        <f t="shared" si="91"/>
        <v>12.945422222222</v>
      </c>
      <c r="O543" s="3">
        <f t="shared" si="89"/>
        <v>-92.458359000000002</v>
      </c>
    </row>
    <row r="544" spans="2:16" x14ac:dyDescent="0.25">
      <c r="B544">
        <v>10273077777.778</v>
      </c>
      <c r="C544">
        <v>-92.711074999999994</v>
      </c>
      <c r="D544">
        <v>-85.085434000000006</v>
      </c>
      <c r="F544" s="3">
        <f t="shared" si="90"/>
        <v>13.751099999999999</v>
      </c>
      <c r="G544" s="3">
        <f t="shared" si="88"/>
        <v>-83.020256000000003</v>
      </c>
      <c r="J544">
        <v>10273077777.778</v>
      </c>
      <c r="K544">
        <v>-94.621498000000003</v>
      </c>
      <c r="L544">
        <v>-85.913321999999994</v>
      </c>
      <c r="N544" s="3">
        <f t="shared" si="91"/>
        <v>13.751099999999999</v>
      </c>
      <c r="O544" s="3">
        <f t="shared" si="89"/>
        <v>-93.941649999999996</v>
      </c>
    </row>
    <row r="545" spans="2:16" x14ac:dyDescent="0.25">
      <c r="B545">
        <v>10812088888.889</v>
      </c>
      <c r="C545">
        <v>-80.023712000000003</v>
      </c>
      <c r="D545">
        <v>-72.081389999999999</v>
      </c>
      <c r="F545" s="3">
        <f t="shared" si="90"/>
        <v>14.556777777778001</v>
      </c>
      <c r="G545" s="3">
        <f t="shared" si="88"/>
        <v>-98.358452</v>
      </c>
      <c r="J545">
        <v>10812088888.889</v>
      </c>
      <c r="K545">
        <v>-97.343200999999993</v>
      </c>
      <c r="L545">
        <v>-88.616028</v>
      </c>
      <c r="N545" s="3">
        <f t="shared" si="91"/>
        <v>14.556777777778001</v>
      </c>
      <c r="O545" s="3">
        <f t="shared" si="89"/>
        <v>-97.091751000000002</v>
      </c>
    </row>
    <row r="546" spans="2:16" x14ac:dyDescent="0.25">
      <c r="B546">
        <v>11351100000</v>
      </c>
      <c r="C546">
        <v>-82.103568999999993</v>
      </c>
      <c r="D546">
        <v>-74.230735999999993</v>
      </c>
      <c r="F546" s="3">
        <f t="shared" si="90"/>
        <v>15.362455555556</v>
      </c>
      <c r="G546" s="3">
        <f t="shared" si="88"/>
        <v>-93.852455000000006</v>
      </c>
      <c r="J546">
        <v>11351100000</v>
      </c>
      <c r="K546">
        <v>-92.013617999999994</v>
      </c>
      <c r="L546">
        <v>-83.320175000000006</v>
      </c>
      <c r="N546" s="3">
        <f t="shared" si="91"/>
        <v>15.362455555556</v>
      </c>
      <c r="O546" s="3">
        <f t="shared" si="89"/>
        <v>-88.432259000000002</v>
      </c>
    </row>
    <row r="547" spans="2:16" x14ac:dyDescent="0.25">
      <c r="B547">
        <v>11890111111.111</v>
      </c>
      <c r="C547">
        <v>-102.7375</v>
      </c>
      <c r="D547">
        <v>-94.846901000000003</v>
      </c>
      <c r="F547" s="3">
        <f t="shared" si="90"/>
        <v>16.168133333333</v>
      </c>
      <c r="G547" s="3">
        <f t="shared" si="88"/>
        <v>-84.907966999999999</v>
      </c>
      <c r="J547">
        <v>11890111111.111</v>
      </c>
      <c r="K547">
        <v>-89.399428999999998</v>
      </c>
      <c r="L547">
        <v>-80.644553999999999</v>
      </c>
      <c r="N547" s="3">
        <f t="shared" si="91"/>
        <v>16.168133333333</v>
      </c>
      <c r="O547" s="3">
        <f t="shared" si="89"/>
        <v>-95.962692000000004</v>
      </c>
    </row>
    <row r="548" spans="2:16" x14ac:dyDescent="0.25">
      <c r="B548">
        <v>12429122222.222</v>
      </c>
      <c r="C548">
        <v>-83.236969000000002</v>
      </c>
      <c r="D548">
        <v>-75.060326000000003</v>
      </c>
      <c r="F548" s="3">
        <f t="shared" si="90"/>
        <v>16.973811111111001</v>
      </c>
      <c r="G548" s="3">
        <f t="shared" si="88"/>
        <v>-91.091842999999997</v>
      </c>
      <c r="J548">
        <v>12429122222.222</v>
      </c>
      <c r="K548">
        <v>-91.838997000000006</v>
      </c>
      <c r="L548">
        <v>-82.875</v>
      </c>
      <c r="N548" s="3">
        <f t="shared" si="91"/>
        <v>16.973811111111001</v>
      </c>
      <c r="O548" s="3">
        <f t="shared" si="89"/>
        <v>-95.441254000000001</v>
      </c>
    </row>
    <row r="549" spans="2:16" x14ac:dyDescent="0.25">
      <c r="B549">
        <v>12968133333.333</v>
      </c>
      <c r="C549">
        <v>-80.936927999999995</v>
      </c>
      <c r="D549">
        <v>-72.554053999999994</v>
      </c>
      <c r="F549" s="3">
        <f t="shared" si="90"/>
        <v>17.779488888888999</v>
      </c>
      <c r="G549" s="3">
        <f t="shared" si="88"/>
        <v>-91.220214999999996</v>
      </c>
      <c r="J549">
        <v>12968133333.333</v>
      </c>
      <c r="K549">
        <v>-93.284462000000005</v>
      </c>
      <c r="L549">
        <v>-83.994415000000004</v>
      </c>
      <c r="N549" s="3">
        <f t="shared" si="91"/>
        <v>17.779488888888999</v>
      </c>
      <c r="O549" s="3">
        <f t="shared" si="89"/>
        <v>-92.889229</v>
      </c>
    </row>
    <row r="550" spans="2:16" x14ac:dyDescent="0.25">
      <c r="B550">
        <v>13507144444.444</v>
      </c>
      <c r="C550">
        <v>-92.694687000000002</v>
      </c>
      <c r="D550">
        <v>-84.482795999999993</v>
      </c>
      <c r="F550" s="3">
        <f t="shared" si="90"/>
        <v>18.585166666667</v>
      </c>
      <c r="G550" s="3">
        <f t="shared" si="88"/>
        <v>-94.467063999999993</v>
      </c>
      <c r="J550">
        <v>13507144444.444</v>
      </c>
      <c r="K550">
        <v>-101.47333</v>
      </c>
      <c r="L550">
        <v>-92.286277999999996</v>
      </c>
      <c r="N550" s="3">
        <f t="shared" si="91"/>
        <v>18.585166666667</v>
      </c>
      <c r="O550" s="3">
        <f t="shared" si="89"/>
        <v>-95.383315999999994</v>
      </c>
    </row>
    <row r="551" spans="2:16" x14ac:dyDescent="0.25">
      <c r="B551">
        <v>14046155555.556</v>
      </c>
      <c r="C551">
        <v>-93.237801000000005</v>
      </c>
      <c r="D551">
        <v>-85.138947000000002</v>
      </c>
      <c r="F551" s="3">
        <f t="shared" si="90"/>
        <v>19.390844444443999</v>
      </c>
      <c r="G551" s="3">
        <f t="shared" si="88"/>
        <v>-85.360207000000003</v>
      </c>
      <c r="J551">
        <v>14046155555.556</v>
      </c>
      <c r="K551">
        <v>-107.7597</v>
      </c>
      <c r="L551">
        <v>-98.693954000000005</v>
      </c>
      <c r="N551" s="3">
        <f t="shared" si="91"/>
        <v>19.390844444443999</v>
      </c>
      <c r="O551" s="3">
        <f t="shared" si="89"/>
        <v>-92.677543999999997</v>
      </c>
    </row>
    <row r="552" spans="2:16" x14ac:dyDescent="0.25">
      <c r="B552">
        <v>14585166666.667</v>
      </c>
      <c r="C552">
        <v>-89.456558000000001</v>
      </c>
      <c r="D552">
        <v>-81.236366000000004</v>
      </c>
      <c r="F552" s="3">
        <f t="shared" si="90"/>
        <v>20.196522222222001</v>
      </c>
      <c r="G552" s="3">
        <f t="shared" si="88"/>
        <v>-102.66451000000001</v>
      </c>
      <c r="J552">
        <v>14585166666.667</v>
      </c>
      <c r="K552">
        <v>-98.536133000000007</v>
      </c>
      <c r="L552">
        <v>-89.348038000000003</v>
      </c>
      <c r="N552" s="3">
        <f t="shared" si="91"/>
        <v>20.196522222222001</v>
      </c>
      <c r="O552" s="3">
        <f t="shared" si="89"/>
        <v>-96.895484999999994</v>
      </c>
    </row>
    <row r="553" spans="2:16" x14ac:dyDescent="0.25">
      <c r="B553">
        <v>15124177777.778</v>
      </c>
      <c r="C553">
        <v>-93.127617000000001</v>
      </c>
      <c r="D553">
        <v>-84.512352000000007</v>
      </c>
      <c r="F553" s="3">
        <f t="shared" si="90"/>
        <v>21.002199999999998</v>
      </c>
      <c r="G553" s="3">
        <f t="shared" si="88"/>
        <v>-85.94735</v>
      </c>
      <c r="J553">
        <v>15124177777.778</v>
      </c>
      <c r="K553">
        <v>-105.4633</v>
      </c>
      <c r="L553">
        <v>-95.705405999999996</v>
      </c>
      <c r="N553" s="3">
        <f t="shared" si="91"/>
        <v>21.002199999999998</v>
      </c>
      <c r="O553" s="3">
        <f t="shared" si="89"/>
        <v>-85.528084000000007</v>
      </c>
    </row>
    <row r="554" spans="2:16" x14ac:dyDescent="0.25">
      <c r="B554">
        <v>15663188888.889</v>
      </c>
      <c r="C554">
        <v>-91.139617999999999</v>
      </c>
      <c r="D554">
        <v>-82.765297000000004</v>
      </c>
      <c r="F554" s="3" t="s">
        <v>26</v>
      </c>
      <c r="J554">
        <v>15663188888.889</v>
      </c>
      <c r="K554">
        <v>-97.319953999999996</v>
      </c>
      <c r="L554">
        <v>-86.901343999999995</v>
      </c>
      <c r="N554" s="3" t="s">
        <v>26</v>
      </c>
    </row>
    <row r="555" spans="2:16" x14ac:dyDescent="0.25">
      <c r="B555">
        <v>16202200000</v>
      </c>
      <c r="C555">
        <v>-89.300765999999996</v>
      </c>
      <c r="D555">
        <v>-80.964225999999996</v>
      </c>
      <c r="J555">
        <v>16202200000</v>
      </c>
      <c r="K555">
        <v>-97.955185</v>
      </c>
      <c r="L555">
        <v>-86.156418000000002</v>
      </c>
    </row>
    <row r="556" spans="2:16" x14ac:dyDescent="0.25">
      <c r="B556" t="s">
        <v>26</v>
      </c>
      <c r="J556" t="s">
        <v>26</v>
      </c>
    </row>
    <row r="557" spans="2:16" x14ac:dyDescent="0.25">
      <c r="F557" s="3" t="s">
        <v>78</v>
      </c>
      <c r="N557" s="3" t="s">
        <v>78</v>
      </c>
    </row>
    <row r="558" spans="2:16" ht="15.75" x14ac:dyDescent="0.25">
      <c r="F558" s="3" t="s">
        <v>22</v>
      </c>
      <c r="G558" s="3" t="str">
        <f t="shared" ref="G558:G577" si="92">D584</f>
        <v>5Rx5L dBc Log Mag(dB)</v>
      </c>
      <c r="H558" s="26">
        <v>5</v>
      </c>
      <c r="N558" s="3" t="s">
        <v>22</v>
      </c>
      <c r="O558" s="3" t="str">
        <f t="shared" ref="O558:O577" si="93">L584</f>
        <v>5Rx5L dBc Log Mag(dB)</v>
      </c>
      <c r="P558" s="26">
        <v>5</v>
      </c>
    </row>
    <row r="559" spans="2:16" ht="15.75" x14ac:dyDescent="0.25">
      <c r="B559" t="s">
        <v>76</v>
      </c>
      <c r="F559" s="3">
        <f t="shared" ref="F559:F577" si="94">B585/1000000000</f>
        <v>6.5</v>
      </c>
      <c r="G559" s="3">
        <f t="shared" si="92"/>
        <v>-50.417541999999997</v>
      </c>
      <c r="H559" s="27">
        <f>ABS(AVERAGE(G559:G577)-(H558-1)*10)</f>
        <v>114.96631299999999</v>
      </c>
      <c r="J559" t="s">
        <v>76</v>
      </c>
      <c r="N559" s="3">
        <f t="shared" ref="N559:N577" si="95">J585/1000000000</f>
        <v>6.5</v>
      </c>
      <c r="O559" s="3">
        <f t="shared" si="93"/>
        <v>-57.980198000000001</v>
      </c>
      <c r="P559" s="27">
        <f>ABS(AVERAGE(O559:O577)-(P558-1)*10)</f>
        <v>124.12518005263159</v>
      </c>
    </row>
    <row r="560" spans="2:16" x14ac:dyDescent="0.25">
      <c r="B560" t="s">
        <v>22</v>
      </c>
      <c r="C560" t="s">
        <v>165</v>
      </c>
      <c r="D560" t="s">
        <v>77</v>
      </c>
      <c r="F560" s="3">
        <f t="shared" si="94"/>
        <v>7.5267666666667008</v>
      </c>
      <c r="G560" s="3">
        <f t="shared" si="92"/>
        <v>-59.430401000000003</v>
      </c>
      <c r="J560" t="s">
        <v>22</v>
      </c>
      <c r="K560" t="s">
        <v>165</v>
      </c>
      <c r="L560" t="s">
        <v>77</v>
      </c>
      <c r="N560" s="3">
        <f t="shared" si="95"/>
        <v>7.5267666666667008</v>
      </c>
      <c r="O560" s="3">
        <f t="shared" si="93"/>
        <v>-65.654197999999994</v>
      </c>
    </row>
    <row r="561" spans="2:15" x14ac:dyDescent="0.25">
      <c r="B561">
        <v>6500000000</v>
      </c>
      <c r="C561">
        <v>-73.642120000000006</v>
      </c>
      <c r="D561">
        <v>-67.015465000000006</v>
      </c>
      <c r="F561" s="3">
        <f t="shared" si="94"/>
        <v>8.5535333333333003</v>
      </c>
      <c r="G561" s="3">
        <f t="shared" si="92"/>
        <v>-66.230727999999999</v>
      </c>
      <c r="J561">
        <v>6500000000</v>
      </c>
      <c r="K561">
        <v>-85.373596000000006</v>
      </c>
      <c r="L561">
        <v>-77.113335000000006</v>
      </c>
      <c r="N561" s="3">
        <f t="shared" si="95"/>
        <v>8.5535333333333003</v>
      </c>
      <c r="O561" s="3">
        <f t="shared" si="93"/>
        <v>-79.854073</v>
      </c>
    </row>
    <row r="562" spans="2:15" x14ac:dyDescent="0.25">
      <c r="B562">
        <v>7305677777.7777996</v>
      </c>
      <c r="C562">
        <v>-79.434775999999999</v>
      </c>
      <c r="D562">
        <v>-72.357062999999997</v>
      </c>
      <c r="F562" s="3">
        <f t="shared" si="94"/>
        <v>9.5802999999999994</v>
      </c>
      <c r="G562" s="3">
        <f t="shared" si="92"/>
        <v>-62.080803000000003</v>
      </c>
      <c r="J562">
        <v>7305677777.7777996</v>
      </c>
      <c r="K562">
        <v>-86.445992000000004</v>
      </c>
      <c r="L562">
        <v>-77.772132999999997</v>
      </c>
      <c r="N562" s="3">
        <f t="shared" si="95"/>
        <v>9.5802999999999994</v>
      </c>
      <c r="O562" s="3">
        <f t="shared" si="93"/>
        <v>-92.811110999999997</v>
      </c>
    </row>
    <row r="563" spans="2:15" x14ac:dyDescent="0.25">
      <c r="B563">
        <v>8111355555.5556002</v>
      </c>
      <c r="C563">
        <v>-86.458083999999999</v>
      </c>
      <c r="D563">
        <v>-79.725684999999999</v>
      </c>
      <c r="F563" s="3">
        <f t="shared" si="94"/>
        <v>10.607066666667</v>
      </c>
      <c r="G563" s="3">
        <f t="shared" si="92"/>
        <v>-79.632721000000004</v>
      </c>
      <c r="J563">
        <v>8111355555.5556002</v>
      </c>
      <c r="K563">
        <v>-93.679824999999994</v>
      </c>
      <c r="L563">
        <v>-85.369484</v>
      </c>
      <c r="N563" s="3">
        <f t="shared" si="95"/>
        <v>10.607066666667</v>
      </c>
      <c r="O563" s="3">
        <f t="shared" si="93"/>
        <v>-74.102089000000007</v>
      </c>
    </row>
    <row r="564" spans="2:15" x14ac:dyDescent="0.25">
      <c r="B564">
        <v>8917033333.3332996</v>
      </c>
      <c r="C564">
        <v>-91.674392999999995</v>
      </c>
      <c r="D564">
        <v>-84.910072</v>
      </c>
      <c r="F564" s="3">
        <f t="shared" si="94"/>
        <v>11.633833333333</v>
      </c>
      <c r="G564" s="3">
        <f t="shared" si="92"/>
        <v>-76.487671000000006</v>
      </c>
      <c r="J564">
        <v>8917033333.3332996</v>
      </c>
      <c r="K564">
        <v>-103.23603</v>
      </c>
      <c r="L564">
        <v>-94.809783999999993</v>
      </c>
      <c r="N564" s="3">
        <f t="shared" si="95"/>
        <v>11.633833333333</v>
      </c>
      <c r="O564" s="3">
        <f t="shared" si="93"/>
        <v>-87.759956000000003</v>
      </c>
    </row>
    <row r="565" spans="2:15" x14ac:dyDescent="0.25">
      <c r="B565">
        <v>9722711111.1110992</v>
      </c>
      <c r="C565">
        <v>-96.864044000000007</v>
      </c>
      <c r="D565">
        <v>-90.412880000000001</v>
      </c>
      <c r="F565" s="3">
        <f t="shared" si="94"/>
        <v>12.660600000000001</v>
      </c>
      <c r="G565" s="3">
        <f t="shared" si="92"/>
        <v>-85.027039000000002</v>
      </c>
      <c r="J565">
        <v>9722711111.1110992</v>
      </c>
      <c r="K565">
        <v>-102.46387</v>
      </c>
      <c r="L565">
        <v>-94.320037999999997</v>
      </c>
      <c r="N565" s="3">
        <f t="shared" si="95"/>
        <v>12.660600000000001</v>
      </c>
      <c r="O565" s="3">
        <f t="shared" si="93"/>
        <v>-105.96894</v>
      </c>
    </row>
    <row r="566" spans="2:15" x14ac:dyDescent="0.25">
      <c r="B566">
        <v>10528388888.889</v>
      </c>
      <c r="C566">
        <v>-87.292252000000005</v>
      </c>
      <c r="D566">
        <v>-80.375754999999998</v>
      </c>
      <c r="F566" s="3">
        <f t="shared" si="94"/>
        <v>13.687366666667</v>
      </c>
      <c r="G566" s="3">
        <f t="shared" si="92"/>
        <v>-73.141647000000006</v>
      </c>
      <c r="J566">
        <v>10528388888.889</v>
      </c>
      <c r="K566">
        <v>-106.54836</v>
      </c>
      <c r="L566">
        <v>-98.026298999999995</v>
      </c>
      <c r="N566" s="3">
        <f t="shared" si="95"/>
        <v>13.687366666667</v>
      </c>
      <c r="O566" s="3">
        <f t="shared" si="93"/>
        <v>-80.400360000000006</v>
      </c>
    </row>
    <row r="567" spans="2:15" x14ac:dyDescent="0.25">
      <c r="B567">
        <v>11334066666.667</v>
      </c>
      <c r="C567">
        <v>-94.716376999999994</v>
      </c>
      <c r="D567">
        <v>-87.342819000000006</v>
      </c>
      <c r="F567" s="3">
        <f t="shared" si="94"/>
        <v>14.714133333333001</v>
      </c>
      <c r="G567" s="3">
        <f t="shared" si="92"/>
        <v>-72.823845000000006</v>
      </c>
      <c r="J567">
        <v>11334066666.667</v>
      </c>
      <c r="K567">
        <v>-103.29497000000001</v>
      </c>
      <c r="L567">
        <v>-94.473952999999995</v>
      </c>
      <c r="N567" s="3">
        <f t="shared" si="95"/>
        <v>14.714133333333001</v>
      </c>
      <c r="O567" s="3">
        <f t="shared" si="93"/>
        <v>-79.790413000000001</v>
      </c>
    </row>
    <row r="568" spans="2:15" x14ac:dyDescent="0.25">
      <c r="B568">
        <v>12139744444.444</v>
      </c>
      <c r="C568">
        <v>-92.915779000000001</v>
      </c>
      <c r="D568">
        <v>-85.290145999999993</v>
      </c>
      <c r="F568" s="3">
        <f t="shared" si="94"/>
        <v>15.7409</v>
      </c>
      <c r="G568" s="3">
        <f t="shared" si="92"/>
        <v>-74.121810999999994</v>
      </c>
      <c r="J568">
        <v>12139744444.444</v>
      </c>
      <c r="K568">
        <v>-112.23267</v>
      </c>
      <c r="L568">
        <v>-103.5245</v>
      </c>
      <c r="N568" s="3">
        <f t="shared" si="95"/>
        <v>15.7409</v>
      </c>
      <c r="O568" s="3">
        <f t="shared" si="93"/>
        <v>-86.765784999999994</v>
      </c>
    </row>
    <row r="569" spans="2:15" x14ac:dyDescent="0.25">
      <c r="B569">
        <v>12945422222.222</v>
      </c>
      <c r="C569">
        <v>-95.543571</v>
      </c>
      <c r="D569">
        <v>-87.601249999999993</v>
      </c>
      <c r="F569" s="3">
        <f t="shared" si="94"/>
        <v>16.767666666667001</v>
      </c>
      <c r="G569" s="3">
        <f t="shared" si="92"/>
        <v>-75.716217</v>
      </c>
      <c r="J569">
        <v>12945422222.222</v>
      </c>
      <c r="K569">
        <v>-101.18552</v>
      </c>
      <c r="L569">
        <v>-92.458359000000002</v>
      </c>
      <c r="N569" s="3">
        <f t="shared" si="95"/>
        <v>16.767666666667001</v>
      </c>
      <c r="O569" s="3">
        <f t="shared" si="93"/>
        <v>-82.057495000000003</v>
      </c>
    </row>
    <row r="570" spans="2:15" x14ac:dyDescent="0.25">
      <c r="B570">
        <v>13751100000</v>
      </c>
      <c r="C570">
        <v>-90.893089000000003</v>
      </c>
      <c r="D570">
        <v>-83.020256000000003</v>
      </c>
      <c r="F570" s="3">
        <f t="shared" si="94"/>
        <v>17.794433333333</v>
      </c>
      <c r="G570" s="3">
        <f t="shared" si="92"/>
        <v>-101.2569</v>
      </c>
      <c r="J570">
        <v>13751100000</v>
      </c>
      <c r="K570">
        <v>-102.63509000000001</v>
      </c>
      <c r="L570">
        <v>-93.941649999999996</v>
      </c>
      <c r="N570" s="3">
        <f t="shared" si="95"/>
        <v>17.794433333333</v>
      </c>
      <c r="O570" s="3">
        <f t="shared" si="93"/>
        <v>-81.473540999999997</v>
      </c>
    </row>
    <row r="571" spans="2:15" x14ac:dyDescent="0.25">
      <c r="B571">
        <v>14556777777.778</v>
      </c>
      <c r="C571">
        <v>-106.24905</v>
      </c>
      <c r="D571">
        <v>-98.358452</v>
      </c>
      <c r="F571" s="3">
        <f t="shared" si="94"/>
        <v>18.821200000000001</v>
      </c>
      <c r="G571" s="3">
        <f t="shared" si="92"/>
        <v>-89.040306000000001</v>
      </c>
      <c r="J571">
        <v>14556777777.778</v>
      </c>
      <c r="K571">
        <v>-105.84663</v>
      </c>
      <c r="L571">
        <v>-97.091751000000002</v>
      </c>
      <c r="N571" s="3">
        <f t="shared" si="95"/>
        <v>18.821200000000001</v>
      </c>
      <c r="O571" s="3">
        <f t="shared" si="93"/>
        <v>-88.210976000000002</v>
      </c>
    </row>
    <row r="572" spans="2:15" x14ac:dyDescent="0.25">
      <c r="B572">
        <v>15362455555.556</v>
      </c>
      <c r="C572">
        <v>-102.0291</v>
      </c>
      <c r="D572">
        <v>-93.852455000000006</v>
      </c>
      <c r="F572" s="3">
        <f t="shared" si="94"/>
        <v>19.847966666666998</v>
      </c>
      <c r="G572" s="3">
        <f t="shared" si="92"/>
        <v>-80.824157999999997</v>
      </c>
      <c r="J572">
        <v>15362455555.556</v>
      </c>
      <c r="K572">
        <v>-97.396254999999996</v>
      </c>
      <c r="L572">
        <v>-88.432259000000002</v>
      </c>
      <c r="N572" s="3">
        <f t="shared" si="95"/>
        <v>19.847966666666998</v>
      </c>
      <c r="O572" s="3">
        <f t="shared" si="93"/>
        <v>-96.618408000000002</v>
      </c>
    </row>
    <row r="573" spans="2:15" x14ac:dyDescent="0.25">
      <c r="B573">
        <v>16168133333.333</v>
      </c>
      <c r="C573">
        <v>-93.290833000000006</v>
      </c>
      <c r="D573">
        <v>-84.907966999999999</v>
      </c>
      <c r="F573" s="3">
        <f t="shared" si="94"/>
        <v>20.874733333333001</v>
      </c>
      <c r="G573" s="3">
        <f t="shared" si="92"/>
        <v>-85.131653</v>
      </c>
      <c r="J573">
        <v>16168133333.333</v>
      </c>
      <c r="K573">
        <v>-105.25274</v>
      </c>
      <c r="L573">
        <v>-95.962692000000004</v>
      </c>
      <c r="N573" s="3">
        <f t="shared" si="95"/>
        <v>20.874733333333001</v>
      </c>
      <c r="O573" s="3">
        <f t="shared" si="93"/>
        <v>-95.827286000000001</v>
      </c>
    </row>
    <row r="574" spans="2:15" x14ac:dyDescent="0.25">
      <c r="B574">
        <v>16973811111.111</v>
      </c>
      <c r="C574">
        <v>-99.303725999999997</v>
      </c>
      <c r="D574">
        <v>-91.091842999999997</v>
      </c>
      <c r="F574" s="3">
        <f t="shared" si="94"/>
        <v>21.901499999999999</v>
      </c>
      <c r="G574" s="3">
        <f t="shared" si="92"/>
        <v>-76.901764</v>
      </c>
      <c r="J574">
        <v>16973811111.111</v>
      </c>
      <c r="K574">
        <v>-104.62831</v>
      </c>
      <c r="L574">
        <v>-95.441254000000001</v>
      </c>
      <c r="N574" s="3">
        <f t="shared" si="95"/>
        <v>21.901499999999999</v>
      </c>
      <c r="O574" s="3">
        <f t="shared" si="93"/>
        <v>-84.662612999999993</v>
      </c>
    </row>
    <row r="575" spans="2:15" x14ac:dyDescent="0.25">
      <c r="B575">
        <v>17779488888.889</v>
      </c>
      <c r="C575">
        <v>-99.319061000000005</v>
      </c>
      <c r="D575">
        <v>-91.220214999999996</v>
      </c>
      <c r="F575" s="3">
        <f t="shared" si="94"/>
        <v>22.928266666667</v>
      </c>
      <c r="G575" s="3">
        <f t="shared" si="92"/>
        <v>-77.493385000000004</v>
      </c>
      <c r="J575">
        <v>17779488888.889</v>
      </c>
      <c r="K575">
        <v>-101.95497</v>
      </c>
      <c r="L575">
        <v>-92.889229</v>
      </c>
      <c r="N575" s="3">
        <f t="shared" si="95"/>
        <v>22.928266666667</v>
      </c>
      <c r="O575" s="3">
        <f t="shared" si="93"/>
        <v>-86.134063999999995</v>
      </c>
    </row>
    <row r="576" spans="2:15" x14ac:dyDescent="0.25">
      <c r="B576">
        <v>18585166666.667</v>
      </c>
      <c r="C576">
        <v>-102.68725999999999</v>
      </c>
      <c r="D576">
        <v>-94.467063999999993</v>
      </c>
      <c r="F576" s="3">
        <f t="shared" si="94"/>
        <v>23.955033333332999</v>
      </c>
      <c r="G576" s="3">
        <f t="shared" si="92"/>
        <v>-72.850639000000001</v>
      </c>
      <c r="J576">
        <v>18585166666.667</v>
      </c>
      <c r="K576">
        <v>-104.57141</v>
      </c>
      <c r="L576">
        <v>-95.383315999999994</v>
      </c>
      <c r="N576" s="3">
        <f t="shared" si="95"/>
        <v>23.955033333332999</v>
      </c>
      <c r="O576" s="3">
        <f t="shared" si="93"/>
        <v>-88.680458000000002</v>
      </c>
    </row>
    <row r="577" spans="2:15" x14ac:dyDescent="0.25">
      <c r="B577">
        <v>19390844444.444</v>
      </c>
      <c r="C577">
        <v>-93.975470999999999</v>
      </c>
      <c r="D577">
        <v>-85.360207000000003</v>
      </c>
      <c r="F577" s="3">
        <f t="shared" si="94"/>
        <v>24.9818</v>
      </c>
      <c r="G577" s="3">
        <f t="shared" si="92"/>
        <v>-65.750716999999995</v>
      </c>
      <c r="J577">
        <v>19390844444.444</v>
      </c>
      <c r="K577">
        <v>-102.43543</v>
      </c>
      <c r="L577">
        <v>-92.677543999999997</v>
      </c>
      <c r="N577" s="3">
        <f t="shared" si="95"/>
        <v>24.9818</v>
      </c>
      <c r="O577" s="3">
        <f t="shared" si="93"/>
        <v>-83.626457000000002</v>
      </c>
    </row>
    <row r="578" spans="2:15" x14ac:dyDescent="0.25">
      <c r="B578">
        <v>20196522222.222</v>
      </c>
      <c r="C578">
        <v>-111.03883999999999</v>
      </c>
      <c r="D578">
        <v>-102.66451000000001</v>
      </c>
      <c r="F578" s="3" t="s">
        <v>26</v>
      </c>
      <c r="J578">
        <v>20196522222.222</v>
      </c>
      <c r="K578">
        <v>-107.31408999999999</v>
      </c>
      <c r="L578">
        <v>-96.895484999999994</v>
      </c>
      <c r="N578" s="3" t="s">
        <v>26</v>
      </c>
    </row>
    <row r="579" spans="2:15" x14ac:dyDescent="0.25">
      <c r="B579">
        <v>21002200000</v>
      </c>
      <c r="C579">
        <v>-94.28389</v>
      </c>
      <c r="D579">
        <v>-85.94735</v>
      </c>
      <c r="J579">
        <v>21002200000</v>
      </c>
      <c r="K579">
        <v>-97.326858999999999</v>
      </c>
      <c r="L579">
        <v>-85.528084000000007</v>
      </c>
    </row>
    <row r="580" spans="2:15" x14ac:dyDescent="0.25">
      <c r="B580" t="s">
        <v>26</v>
      </c>
      <c r="J580" t="s">
        <v>26</v>
      </c>
    </row>
    <row r="583" spans="2:15" x14ac:dyDescent="0.25">
      <c r="B583" t="s">
        <v>78</v>
      </c>
      <c r="J583" t="s">
        <v>78</v>
      </c>
    </row>
    <row r="584" spans="2:15" x14ac:dyDescent="0.25">
      <c r="B584" t="s">
        <v>22</v>
      </c>
      <c r="C584" t="s">
        <v>166</v>
      </c>
      <c r="D584" t="s">
        <v>79</v>
      </c>
      <c r="J584" t="s">
        <v>22</v>
      </c>
      <c r="K584" t="s">
        <v>166</v>
      </c>
      <c r="L584" t="s">
        <v>79</v>
      </c>
    </row>
    <row r="585" spans="2:15" x14ac:dyDescent="0.25">
      <c r="B585">
        <v>6500000000</v>
      </c>
      <c r="C585">
        <v>-57.044196999999997</v>
      </c>
      <c r="D585">
        <v>-50.417541999999997</v>
      </c>
      <c r="J585">
        <v>6500000000</v>
      </c>
      <c r="K585">
        <v>-66.240455999999995</v>
      </c>
      <c r="L585">
        <v>-57.980198000000001</v>
      </c>
    </row>
    <row r="586" spans="2:15" x14ac:dyDescent="0.25">
      <c r="B586">
        <v>7526766666.6667004</v>
      </c>
      <c r="C586">
        <v>-66.508110000000002</v>
      </c>
      <c r="D586">
        <v>-59.430401000000003</v>
      </c>
      <c r="J586">
        <v>7526766666.6667004</v>
      </c>
      <c r="K586">
        <v>-74.328056000000004</v>
      </c>
      <c r="L586">
        <v>-65.654197999999994</v>
      </c>
    </row>
    <row r="587" spans="2:15" x14ac:dyDescent="0.25">
      <c r="B587">
        <v>8553533333.3332996</v>
      </c>
      <c r="C587">
        <v>-72.963127</v>
      </c>
      <c r="D587">
        <v>-66.230727999999999</v>
      </c>
      <c r="J587">
        <v>8553533333.3332996</v>
      </c>
      <c r="K587">
        <v>-88.164412999999996</v>
      </c>
      <c r="L587">
        <v>-79.854073</v>
      </c>
    </row>
    <row r="588" spans="2:15" x14ac:dyDescent="0.25">
      <c r="B588">
        <v>9580300000</v>
      </c>
      <c r="C588">
        <v>-68.845123000000001</v>
      </c>
      <c r="D588">
        <v>-62.080803000000003</v>
      </c>
      <c r="J588">
        <v>9580300000</v>
      </c>
      <c r="K588">
        <v>-101.23735000000001</v>
      </c>
      <c r="L588">
        <v>-92.811110999999997</v>
      </c>
    </row>
    <row r="589" spans="2:15" x14ac:dyDescent="0.25">
      <c r="B589">
        <v>10607066666.667</v>
      </c>
      <c r="C589">
        <v>-86.083884999999995</v>
      </c>
      <c r="D589">
        <v>-79.632721000000004</v>
      </c>
      <c r="J589">
        <v>10607066666.667</v>
      </c>
      <c r="K589">
        <v>-82.245918000000003</v>
      </c>
      <c r="L589">
        <v>-74.102089000000007</v>
      </c>
    </row>
    <row r="590" spans="2:15" x14ac:dyDescent="0.25">
      <c r="B590">
        <v>11633833333.333</v>
      </c>
      <c r="C590">
        <v>-83.404167000000001</v>
      </c>
      <c r="D590">
        <v>-76.487671000000006</v>
      </c>
      <c r="J590">
        <v>11633833333.333</v>
      </c>
      <c r="K590">
        <v>-96.282013000000006</v>
      </c>
      <c r="L590">
        <v>-87.759956000000003</v>
      </c>
    </row>
    <row r="591" spans="2:15" x14ac:dyDescent="0.25">
      <c r="B591">
        <v>12660600000</v>
      </c>
      <c r="C591">
        <v>-92.400597000000005</v>
      </c>
      <c r="D591">
        <v>-85.027039000000002</v>
      </c>
      <c r="J591">
        <v>12660600000</v>
      </c>
      <c r="K591">
        <v>-114.78995999999999</v>
      </c>
      <c r="L591">
        <v>-105.96894</v>
      </c>
    </row>
    <row r="592" spans="2:15" x14ac:dyDescent="0.25">
      <c r="B592">
        <v>13687366666.667</v>
      </c>
      <c r="C592">
        <v>-80.767287999999994</v>
      </c>
      <c r="D592">
        <v>-73.141647000000006</v>
      </c>
      <c r="J592">
        <v>13687366666.667</v>
      </c>
      <c r="K592">
        <v>-89.108536000000001</v>
      </c>
      <c r="L592">
        <v>-80.400360000000006</v>
      </c>
    </row>
    <row r="593" spans="2:12" x14ac:dyDescent="0.25">
      <c r="B593">
        <v>14714133333.333</v>
      </c>
      <c r="C593">
        <v>-80.766159000000002</v>
      </c>
      <c r="D593">
        <v>-72.823845000000006</v>
      </c>
      <c r="J593">
        <v>14714133333.333</v>
      </c>
      <c r="K593">
        <v>-88.517578</v>
      </c>
      <c r="L593">
        <v>-79.790413000000001</v>
      </c>
    </row>
    <row r="594" spans="2:12" x14ac:dyDescent="0.25">
      <c r="B594">
        <v>15740900000</v>
      </c>
      <c r="C594">
        <v>-81.994643999999994</v>
      </c>
      <c r="D594">
        <v>-74.121810999999994</v>
      </c>
      <c r="J594">
        <v>15740900000</v>
      </c>
      <c r="K594">
        <v>-95.459220999999999</v>
      </c>
      <c r="L594">
        <v>-86.765784999999994</v>
      </c>
    </row>
    <row r="595" spans="2:12" x14ac:dyDescent="0.25">
      <c r="B595">
        <v>16767666666.667</v>
      </c>
      <c r="C595">
        <v>-83.606812000000005</v>
      </c>
      <c r="D595">
        <v>-75.716217</v>
      </c>
      <c r="J595">
        <v>16767666666.667</v>
      </c>
      <c r="K595">
        <v>-90.812370000000001</v>
      </c>
      <c r="L595">
        <v>-82.057495000000003</v>
      </c>
    </row>
    <row r="596" spans="2:12" x14ac:dyDescent="0.25">
      <c r="B596">
        <v>17794433333.333</v>
      </c>
      <c r="C596">
        <v>-109.43355</v>
      </c>
      <c r="D596">
        <v>-101.2569</v>
      </c>
      <c r="J596">
        <v>17794433333.333</v>
      </c>
      <c r="K596">
        <v>-90.437538000000004</v>
      </c>
      <c r="L596">
        <v>-81.473540999999997</v>
      </c>
    </row>
    <row r="597" spans="2:12" x14ac:dyDescent="0.25">
      <c r="B597">
        <v>18821200000</v>
      </c>
      <c r="C597">
        <v>-97.423180000000002</v>
      </c>
      <c r="D597">
        <v>-89.040306000000001</v>
      </c>
      <c r="J597">
        <v>18821200000</v>
      </c>
      <c r="K597">
        <v>-97.501014999999995</v>
      </c>
      <c r="L597">
        <v>-88.210976000000002</v>
      </c>
    </row>
    <row r="598" spans="2:12" x14ac:dyDescent="0.25">
      <c r="B598">
        <v>19847966666.667</v>
      </c>
      <c r="C598">
        <v>-89.036049000000006</v>
      </c>
      <c r="D598">
        <v>-80.824157999999997</v>
      </c>
      <c r="J598">
        <v>19847966666.667</v>
      </c>
      <c r="K598">
        <v>-105.80547</v>
      </c>
      <c r="L598">
        <v>-96.618408000000002</v>
      </c>
    </row>
    <row r="599" spans="2:12" x14ac:dyDescent="0.25">
      <c r="B599">
        <v>20874733333.333</v>
      </c>
      <c r="C599">
        <v>-93.230498999999995</v>
      </c>
      <c r="D599">
        <v>-85.131653</v>
      </c>
      <c r="J599">
        <v>20874733333.333</v>
      </c>
      <c r="K599">
        <v>-104.89304</v>
      </c>
      <c r="L599">
        <v>-95.827286000000001</v>
      </c>
    </row>
    <row r="600" spans="2:12" x14ac:dyDescent="0.25">
      <c r="B600">
        <v>21901500000</v>
      </c>
      <c r="C600">
        <v>-85.121964000000006</v>
      </c>
      <c r="D600">
        <v>-76.901764</v>
      </c>
      <c r="J600">
        <v>21901500000</v>
      </c>
      <c r="K600">
        <v>-93.850707999999997</v>
      </c>
      <c r="L600">
        <v>-84.662612999999993</v>
      </c>
    </row>
    <row r="601" spans="2:12" x14ac:dyDescent="0.25">
      <c r="B601">
        <v>22928266666.667</v>
      </c>
      <c r="C601">
        <v>-86.108649999999997</v>
      </c>
      <c r="D601">
        <v>-77.493385000000004</v>
      </c>
      <c r="J601">
        <v>22928266666.667</v>
      </c>
      <c r="K601">
        <v>-95.891953000000001</v>
      </c>
      <c r="L601">
        <v>-86.134063999999995</v>
      </c>
    </row>
    <row r="602" spans="2:12" x14ac:dyDescent="0.25">
      <c r="B602">
        <v>23955033333.333</v>
      </c>
      <c r="C602">
        <v>-81.224959999999996</v>
      </c>
      <c r="D602">
        <v>-72.850639000000001</v>
      </c>
      <c r="J602">
        <v>23955033333.333</v>
      </c>
      <c r="K602">
        <v>-99.099068000000003</v>
      </c>
      <c r="L602">
        <v>-88.680458000000002</v>
      </c>
    </row>
    <row r="603" spans="2:12" x14ac:dyDescent="0.25">
      <c r="B603">
        <v>24981800000</v>
      </c>
      <c r="C603">
        <v>-74.087256999999994</v>
      </c>
      <c r="D603">
        <v>-65.750716999999995</v>
      </c>
      <c r="J603">
        <v>24981800000</v>
      </c>
      <c r="K603">
        <v>-95.425224</v>
      </c>
      <c r="L603">
        <v>-83.626457000000002</v>
      </c>
    </row>
    <row r="604" spans="2:12" x14ac:dyDescent="0.25">
      <c r="B604" t="s">
        <v>26</v>
      </c>
      <c r="J604" t="s">
        <v>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12"/>
  <sheetViews>
    <sheetView workbookViewId="0">
      <selection activeCell="J1" sqref="J1:L1048576"/>
    </sheetView>
  </sheetViews>
  <sheetFormatPr defaultRowHeight="15" x14ac:dyDescent="0.25"/>
  <cols>
    <col min="1" max="1" width="13.7109375" style="31" customWidth="1"/>
    <col min="5" max="5" width="2.7109375" style="6" customWidth="1"/>
    <col min="6" max="6" width="12.85546875" style="3" bestFit="1" customWidth="1"/>
    <col min="7" max="7" width="18.5703125" style="9" bestFit="1" customWidth="1"/>
    <col min="8" max="8" width="20.5703125" style="9" bestFit="1" customWidth="1"/>
    <col min="9" max="9" width="13.7109375" style="31" customWidth="1"/>
    <col min="13" max="13" width="2.7109375" style="6" customWidth="1"/>
    <col min="14" max="14" width="12.85546875" style="3" bestFit="1" customWidth="1"/>
    <col min="15" max="15" width="18.5703125" style="9" bestFit="1" customWidth="1"/>
    <col min="16" max="16" width="20.5703125" style="9" bestFit="1" customWidth="1"/>
    <col min="17" max="17" width="2.7109375" style="6" customWidth="1"/>
  </cols>
  <sheetData>
    <row r="1" spans="1:17" x14ac:dyDescent="0.25">
      <c r="B1" t="s">
        <v>104</v>
      </c>
      <c r="F1" s="3" t="s">
        <v>2</v>
      </c>
      <c r="G1" s="10" t="s">
        <v>127</v>
      </c>
      <c r="H1" s="35" t="str">
        <f>D112</f>
        <v>2Ix1L dBc Log Mag(dB)</v>
      </c>
      <c r="J1" t="s">
        <v>104</v>
      </c>
      <c r="N1" s="3" t="s">
        <v>2</v>
      </c>
      <c r="O1" s="10" t="s">
        <v>127</v>
      </c>
      <c r="P1" s="35" t="str">
        <f>L112</f>
        <v>2Ix1L dBc Log Mag(dB)</v>
      </c>
    </row>
    <row r="2" spans="1:17" x14ac:dyDescent="0.25">
      <c r="A2" s="40" t="s">
        <v>125</v>
      </c>
      <c r="B2" t="s">
        <v>255</v>
      </c>
      <c r="C2" t="s">
        <v>256</v>
      </c>
      <c r="D2" t="s">
        <v>257</v>
      </c>
      <c r="G2" s="14"/>
      <c r="H2" s="8"/>
      <c r="I2" s="40" t="s">
        <v>121</v>
      </c>
      <c r="J2" t="s">
        <v>255</v>
      </c>
      <c r="K2" t="s">
        <v>256</v>
      </c>
      <c r="L2" t="s">
        <v>257</v>
      </c>
      <c r="O2" s="14"/>
      <c r="P2" s="8"/>
    </row>
    <row r="3" spans="1:17" s="12" customFormat="1" x14ac:dyDescent="0.25">
      <c r="A3" s="31"/>
      <c r="B3" t="s">
        <v>253</v>
      </c>
      <c r="C3" t="s">
        <v>261</v>
      </c>
      <c r="D3" t="s">
        <v>269</v>
      </c>
      <c r="E3" s="11"/>
      <c r="F3" s="10" t="s">
        <v>12</v>
      </c>
      <c r="G3" s="10">
        <f>ABS(AVERAGE(G5:G93))</f>
        <v>63.302614269662911</v>
      </c>
      <c r="H3" s="10" t="s">
        <v>126</v>
      </c>
      <c r="I3" s="31"/>
      <c r="J3" t="s">
        <v>253</v>
      </c>
      <c r="K3" t="s">
        <v>261</v>
      </c>
      <c r="L3" t="s">
        <v>270</v>
      </c>
      <c r="M3" s="11"/>
      <c r="N3" s="10" t="s">
        <v>12</v>
      </c>
      <c r="O3" s="10">
        <f>ABS(AVERAGE(O5:O103))</f>
        <v>62.285425131313161</v>
      </c>
      <c r="P3" s="10" t="s">
        <v>126</v>
      </c>
      <c r="Q3" s="11"/>
    </row>
    <row r="4" spans="1:17" x14ac:dyDescent="0.25">
      <c r="B4" t="s">
        <v>107</v>
      </c>
      <c r="G4" s="8"/>
      <c r="H4" s="8"/>
      <c r="J4" t="s">
        <v>107</v>
      </c>
      <c r="O4" s="8"/>
      <c r="P4" s="8"/>
    </row>
    <row r="5" spans="1:17" x14ac:dyDescent="0.25">
      <c r="F5" s="3">
        <f t="shared" ref="F5:F36" si="0">B113/1000000000</f>
        <v>6</v>
      </c>
      <c r="G5" s="8">
        <f>H5-5</f>
        <v>-61.177883000000001</v>
      </c>
      <c r="H5" s="3">
        <f t="shared" ref="H5:H36" si="1">D113</f>
        <v>-56.177883000000001</v>
      </c>
      <c r="N5" s="3">
        <f t="shared" ref="N5:N36" si="2">J113/1000000000</f>
        <v>6</v>
      </c>
      <c r="O5" s="8">
        <f t="shared" ref="O5:O68" si="3">P5-5</f>
        <v>-63.712581999999998</v>
      </c>
      <c r="P5" s="3">
        <f t="shared" ref="P5:P36" si="4">L113</f>
        <v>-58.712581999999998</v>
      </c>
    </row>
    <row r="6" spans="1:17" x14ac:dyDescent="0.25">
      <c r="F6" s="3">
        <f t="shared" si="0"/>
        <v>6.2040816326531001</v>
      </c>
      <c r="G6" s="8">
        <f t="shared" ref="G6:G69" si="5">H6-5</f>
        <v>-62.772849999999998</v>
      </c>
      <c r="H6" s="3">
        <f t="shared" si="1"/>
        <v>-57.772849999999998</v>
      </c>
      <c r="N6" s="3">
        <f t="shared" si="2"/>
        <v>6.2040816326531001</v>
      </c>
      <c r="O6" s="8">
        <f t="shared" si="3"/>
        <v>-65.177963000000005</v>
      </c>
      <c r="P6" s="3">
        <f t="shared" si="4"/>
        <v>-60.177962999999998</v>
      </c>
    </row>
    <row r="7" spans="1:17" x14ac:dyDescent="0.25">
      <c r="B7" t="s">
        <v>108</v>
      </c>
      <c r="F7" s="3">
        <f t="shared" si="0"/>
        <v>6.4081632653060998</v>
      </c>
      <c r="G7" s="8">
        <f t="shared" si="5"/>
        <v>-65.33111199999999</v>
      </c>
      <c r="H7" s="3">
        <f t="shared" si="1"/>
        <v>-60.331111999999997</v>
      </c>
      <c r="J7" t="s">
        <v>108</v>
      </c>
      <c r="N7" s="3">
        <f t="shared" si="2"/>
        <v>6.4081632653060998</v>
      </c>
      <c r="O7" s="8">
        <f t="shared" si="3"/>
        <v>-69.543532999999996</v>
      </c>
      <c r="P7" s="3">
        <f t="shared" si="4"/>
        <v>-64.543532999999996</v>
      </c>
    </row>
    <row r="8" spans="1:17" x14ac:dyDescent="0.25">
      <c r="B8" t="s">
        <v>22</v>
      </c>
      <c r="C8" t="s">
        <v>131</v>
      </c>
      <c r="F8" s="3">
        <f t="shared" si="0"/>
        <v>6.6122448979591999</v>
      </c>
      <c r="G8" s="8">
        <f t="shared" si="5"/>
        <v>-61.623497</v>
      </c>
      <c r="H8" s="3">
        <f t="shared" si="1"/>
        <v>-56.623497</v>
      </c>
      <c r="J8" t="s">
        <v>22</v>
      </c>
      <c r="K8" t="s">
        <v>131</v>
      </c>
      <c r="N8" s="3">
        <f t="shared" si="2"/>
        <v>6.6122448979591999</v>
      </c>
      <c r="O8" s="8">
        <f t="shared" si="3"/>
        <v>-69.057502999999997</v>
      </c>
      <c r="P8" s="3">
        <f t="shared" si="4"/>
        <v>-64.057502999999997</v>
      </c>
    </row>
    <row r="9" spans="1:17" x14ac:dyDescent="0.25">
      <c r="B9">
        <v>6000000000</v>
      </c>
      <c r="C9">
        <v>-7.7310467000000003</v>
      </c>
      <c r="F9" s="3">
        <f t="shared" si="0"/>
        <v>6.8163265306121996</v>
      </c>
      <c r="G9" s="8">
        <f t="shared" si="5"/>
        <v>-61.221026999999999</v>
      </c>
      <c r="H9" s="3">
        <f t="shared" si="1"/>
        <v>-56.221026999999999</v>
      </c>
      <c r="J9">
        <v>6000000000</v>
      </c>
      <c r="K9">
        <v>-10.600797</v>
      </c>
      <c r="N9" s="3">
        <f t="shared" si="2"/>
        <v>6.8163265306121996</v>
      </c>
      <c r="O9" s="8">
        <f t="shared" si="3"/>
        <v>-66.894753000000009</v>
      </c>
      <c r="P9" s="3">
        <f t="shared" si="4"/>
        <v>-61.894753000000001</v>
      </c>
    </row>
    <row r="10" spans="1:17" x14ac:dyDescent="0.25">
      <c r="B10">
        <v>6204081632.6531</v>
      </c>
      <c r="C10">
        <v>-5.9389862999999998</v>
      </c>
      <c r="F10" s="3">
        <f t="shared" si="0"/>
        <v>7.0204081632652997</v>
      </c>
      <c r="G10" s="8">
        <f t="shared" si="5"/>
        <v>-60.328628999999999</v>
      </c>
      <c r="H10" s="3">
        <f t="shared" si="1"/>
        <v>-55.328628999999999</v>
      </c>
      <c r="J10">
        <v>6204081632.6531</v>
      </c>
      <c r="K10">
        <v>-8.7401075000000006</v>
      </c>
      <c r="N10" s="3">
        <f t="shared" si="2"/>
        <v>7.0204081632652997</v>
      </c>
      <c r="O10" s="8">
        <f t="shared" si="3"/>
        <v>-62.553821999999997</v>
      </c>
      <c r="P10" s="3">
        <f t="shared" si="4"/>
        <v>-57.553821999999997</v>
      </c>
    </row>
    <row r="11" spans="1:17" x14ac:dyDescent="0.25">
      <c r="B11">
        <v>6408163265.3060999</v>
      </c>
      <c r="C11">
        <v>-5.1423264</v>
      </c>
      <c r="F11" s="3">
        <f t="shared" si="0"/>
        <v>7.2244897959183998</v>
      </c>
      <c r="G11" s="8">
        <f t="shared" si="5"/>
        <v>-61.315978999999999</v>
      </c>
      <c r="H11" s="3">
        <f t="shared" si="1"/>
        <v>-56.315978999999999</v>
      </c>
      <c r="J11">
        <v>6408163265.3060999</v>
      </c>
      <c r="K11">
        <v>-7.5106640000000002</v>
      </c>
      <c r="N11" s="3">
        <f t="shared" si="2"/>
        <v>7.2244897959183998</v>
      </c>
      <c r="O11" s="8">
        <f t="shared" si="3"/>
        <v>-66.954109000000003</v>
      </c>
      <c r="P11" s="3">
        <f t="shared" si="4"/>
        <v>-61.954109000000003</v>
      </c>
    </row>
    <row r="12" spans="1:17" x14ac:dyDescent="0.25">
      <c r="B12">
        <v>6612244897.9591999</v>
      </c>
      <c r="C12">
        <v>-5.0858721999999998</v>
      </c>
      <c r="F12" s="3">
        <f t="shared" si="0"/>
        <v>7.4285714285713995</v>
      </c>
      <c r="G12" s="8">
        <f t="shared" si="5"/>
        <v>-61.768906000000001</v>
      </c>
      <c r="H12" s="3">
        <f t="shared" si="1"/>
        <v>-56.768906000000001</v>
      </c>
      <c r="J12">
        <v>6612244897.9591999</v>
      </c>
      <c r="K12">
        <v>-7.0479044999999996</v>
      </c>
      <c r="N12" s="3">
        <f t="shared" si="2"/>
        <v>7.4285714285713995</v>
      </c>
      <c r="O12" s="8">
        <f t="shared" si="3"/>
        <v>-67.420676999999998</v>
      </c>
      <c r="P12" s="3">
        <f t="shared" si="4"/>
        <v>-62.420676999999998</v>
      </c>
    </row>
    <row r="13" spans="1:17" x14ac:dyDescent="0.25">
      <c r="B13">
        <v>6816326530.6121998</v>
      </c>
      <c r="C13">
        <v>-5.2201218999999996</v>
      </c>
      <c r="F13" s="3">
        <f t="shared" si="0"/>
        <v>7.6326530612244996</v>
      </c>
      <c r="G13" s="8">
        <f t="shared" si="5"/>
        <v>-60.904369000000003</v>
      </c>
      <c r="H13" s="3">
        <f t="shared" si="1"/>
        <v>-55.904369000000003</v>
      </c>
      <c r="J13">
        <v>6816326530.6121998</v>
      </c>
      <c r="K13">
        <v>-7.0120611000000004</v>
      </c>
      <c r="N13" s="3">
        <f t="shared" si="2"/>
        <v>7.6326530612244996</v>
      </c>
      <c r="O13" s="8">
        <f t="shared" si="3"/>
        <v>-68.466801000000004</v>
      </c>
      <c r="P13" s="3">
        <f t="shared" si="4"/>
        <v>-63.466800999999997</v>
      </c>
    </row>
    <row r="14" spans="1:17" x14ac:dyDescent="0.25">
      <c r="B14">
        <v>7020408163.2652998</v>
      </c>
      <c r="C14">
        <v>-5.3852419999999999</v>
      </c>
      <c r="F14" s="3">
        <f t="shared" si="0"/>
        <v>7.8367346938775997</v>
      </c>
      <c r="G14" s="8">
        <f t="shared" si="5"/>
        <v>-60.564365000000002</v>
      </c>
      <c r="H14" s="3">
        <f t="shared" si="1"/>
        <v>-55.564365000000002</v>
      </c>
      <c r="J14">
        <v>7020408163.2652998</v>
      </c>
      <c r="K14">
        <v>-7.2135543999999996</v>
      </c>
      <c r="N14" s="3">
        <f t="shared" si="2"/>
        <v>7.8367346938775997</v>
      </c>
      <c r="O14" s="8">
        <f t="shared" si="3"/>
        <v>-66.977649999999997</v>
      </c>
      <c r="P14" s="3">
        <f t="shared" si="4"/>
        <v>-61.977649999999997</v>
      </c>
    </row>
    <row r="15" spans="1:17" x14ac:dyDescent="0.25">
      <c r="B15">
        <v>7224489795.9183998</v>
      </c>
      <c r="C15">
        <v>-5.6621231999999999</v>
      </c>
      <c r="F15" s="3">
        <f t="shared" si="0"/>
        <v>8.0408163265305994</v>
      </c>
      <c r="G15" s="8">
        <f t="shared" si="5"/>
        <v>-59.419227999999997</v>
      </c>
      <c r="H15" s="3">
        <f t="shared" si="1"/>
        <v>-54.419227999999997</v>
      </c>
      <c r="J15">
        <v>7224489795.9183998</v>
      </c>
      <c r="K15">
        <v>-7.3928871000000003</v>
      </c>
      <c r="N15" s="3">
        <f t="shared" si="2"/>
        <v>8.0408163265305994</v>
      </c>
      <c r="O15" s="8">
        <f t="shared" si="3"/>
        <v>-66.697552000000002</v>
      </c>
      <c r="P15" s="3">
        <f t="shared" si="4"/>
        <v>-61.697552000000002</v>
      </c>
    </row>
    <row r="16" spans="1:17" x14ac:dyDescent="0.25">
      <c r="B16">
        <v>7428571428.5713997</v>
      </c>
      <c r="C16">
        <v>-5.8832240000000002</v>
      </c>
      <c r="F16" s="3">
        <f t="shared" si="0"/>
        <v>8.2448979591836995</v>
      </c>
      <c r="G16" s="8">
        <f t="shared" si="5"/>
        <v>-60.213920999999999</v>
      </c>
      <c r="H16" s="3">
        <f t="shared" si="1"/>
        <v>-55.213920999999999</v>
      </c>
      <c r="J16">
        <v>7428571428.5713997</v>
      </c>
      <c r="K16">
        <v>-7.7124065999999996</v>
      </c>
      <c r="N16" s="3">
        <f t="shared" si="2"/>
        <v>8.2448979591836995</v>
      </c>
      <c r="O16" s="8">
        <f t="shared" si="3"/>
        <v>-66.179562000000004</v>
      </c>
      <c r="P16" s="3">
        <f t="shared" si="4"/>
        <v>-61.179561999999997</v>
      </c>
    </row>
    <row r="17" spans="2:16" x14ac:dyDescent="0.25">
      <c r="B17">
        <v>7632653061.2244997</v>
      </c>
      <c r="C17">
        <v>-6.2107687</v>
      </c>
      <c r="F17" s="3">
        <f t="shared" si="0"/>
        <v>8.4489795918367001</v>
      </c>
      <c r="G17" s="8">
        <f t="shared" si="5"/>
        <v>-59.344276000000001</v>
      </c>
      <c r="H17" s="3">
        <f t="shared" si="1"/>
        <v>-54.344276000000001</v>
      </c>
      <c r="J17">
        <v>7632653061.2244997</v>
      </c>
      <c r="K17">
        <v>-7.8589701999999999</v>
      </c>
      <c r="N17" s="3">
        <f t="shared" si="2"/>
        <v>8.4489795918367001</v>
      </c>
      <c r="O17" s="8">
        <f t="shared" si="3"/>
        <v>-65.560195999999991</v>
      </c>
      <c r="P17" s="3">
        <f t="shared" si="4"/>
        <v>-60.560195999999998</v>
      </c>
    </row>
    <row r="18" spans="2:16" x14ac:dyDescent="0.25">
      <c r="B18">
        <v>7836734693.8775997</v>
      </c>
      <c r="C18">
        <v>-6.2223644</v>
      </c>
      <c r="F18" s="3">
        <f t="shared" si="0"/>
        <v>8.6530612244898002</v>
      </c>
      <c r="G18" s="8">
        <f t="shared" si="5"/>
        <v>-61.939484</v>
      </c>
      <c r="H18" s="3">
        <f t="shared" si="1"/>
        <v>-56.939484</v>
      </c>
      <c r="J18">
        <v>7836734693.8775997</v>
      </c>
      <c r="K18">
        <v>-7.9942311999999998</v>
      </c>
      <c r="N18" s="3">
        <f t="shared" si="2"/>
        <v>8.6530612244898002</v>
      </c>
      <c r="O18" s="8">
        <f t="shared" si="3"/>
        <v>-70.331008999999995</v>
      </c>
      <c r="P18" s="3">
        <f t="shared" si="4"/>
        <v>-65.331008999999995</v>
      </c>
    </row>
    <row r="19" spans="2:16" x14ac:dyDescent="0.25">
      <c r="B19">
        <v>8040816326.5305996</v>
      </c>
      <c r="C19">
        <v>-6.4323816000000003</v>
      </c>
      <c r="F19" s="3">
        <f t="shared" si="0"/>
        <v>8.8571428571429003</v>
      </c>
      <c r="G19" s="8">
        <f t="shared" si="5"/>
        <v>-63.052559000000002</v>
      </c>
      <c r="H19" s="3">
        <f t="shared" si="1"/>
        <v>-58.052559000000002</v>
      </c>
      <c r="J19">
        <v>8040816326.5305996</v>
      </c>
      <c r="K19">
        <v>-7.9621510999999998</v>
      </c>
      <c r="N19" s="3">
        <f t="shared" si="2"/>
        <v>8.8571428571429003</v>
      </c>
      <c r="O19" s="8">
        <f t="shared" si="3"/>
        <v>-73.358474999999999</v>
      </c>
      <c r="P19" s="3">
        <f t="shared" si="4"/>
        <v>-68.358474999999999</v>
      </c>
    </row>
    <row r="20" spans="2:16" x14ac:dyDescent="0.25">
      <c r="B20">
        <v>8244897959.1836996</v>
      </c>
      <c r="C20">
        <v>-6.3325361999999998</v>
      </c>
      <c r="F20" s="3">
        <f t="shared" si="0"/>
        <v>9.0612244897959009</v>
      </c>
      <c r="G20" s="8">
        <f t="shared" si="5"/>
        <v>-67.643073999999999</v>
      </c>
      <c r="H20" s="3">
        <f t="shared" si="1"/>
        <v>-62.643073999999999</v>
      </c>
      <c r="J20">
        <v>8244897959.1836996</v>
      </c>
      <c r="K20">
        <v>-7.9544300999999997</v>
      </c>
      <c r="N20" s="3">
        <f t="shared" si="2"/>
        <v>9.0612244897959009</v>
      </c>
      <c r="O20" s="8">
        <f t="shared" si="3"/>
        <v>-74.885986000000003</v>
      </c>
      <c r="P20" s="3">
        <f t="shared" si="4"/>
        <v>-69.885986000000003</v>
      </c>
    </row>
    <row r="21" spans="2:16" x14ac:dyDescent="0.25">
      <c r="B21">
        <v>8448979591.8367004</v>
      </c>
      <c r="C21">
        <v>-6.3111024000000002</v>
      </c>
      <c r="F21" s="3">
        <f t="shared" si="0"/>
        <v>9.2653061224489992</v>
      </c>
      <c r="G21" s="8">
        <f t="shared" si="5"/>
        <v>-69.321670999999995</v>
      </c>
      <c r="H21" s="3">
        <f t="shared" si="1"/>
        <v>-64.321670999999995</v>
      </c>
      <c r="J21">
        <v>8448979591.8367004</v>
      </c>
      <c r="K21">
        <v>-7.9534640000000003</v>
      </c>
      <c r="N21" s="3">
        <f t="shared" si="2"/>
        <v>9.2653061224489992</v>
      </c>
      <c r="O21" s="8">
        <f t="shared" si="3"/>
        <v>-72.931679000000003</v>
      </c>
      <c r="P21" s="3">
        <f t="shared" si="4"/>
        <v>-67.931679000000003</v>
      </c>
    </row>
    <row r="22" spans="2:16" x14ac:dyDescent="0.25">
      <c r="B22">
        <v>8653061224.4897995</v>
      </c>
      <c r="C22">
        <v>-6.3603300999999997</v>
      </c>
      <c r="F22" s="3">
        <f t="shared" si="0"/>
        <v>9.4693877551019998</v>
      </c>
      <c r="G22" s="8">
        <f t="shared" si="5"/>
        <v>-69.484840000000005</v>
      </c>
      <c r="H22" s="3">
        <f t="shared" si="1"/>
        <v>-64.484840000000005</v>
      </c>
      <c r="J22">
        <v>8653061224.4897995</v>
      </c>
      <c r="K22">
        <v>-8.0878496000000002</v>
      </c>
      <c r="N22" s="3">
        <f t="shared" si="2"/>
        <v>9.4693877551019998</v>
      </c>
      <c r="O22" s="8">
        <f t="shared" si="3"/>
        <v>-71.643310999999997</v>
      </c>
      <c r="P22" s="3">
        <f t="shared" si="4"/>
        <v>-66.643310999999997</v>
      </c>
    </row>
    <row r="23" spans="2:16" x14ac:dyDescent="0.25">
      <c r="B23">
        <v>8857142857.1429005</v>
      </c>
      <c r="C23">
        <v>-6.423584</v>
      </c>
      <c r="F23" s="3">
        <f t="shared" si="0"/>
        <v>9.6734693877550999</v>
      </c>
      <c r="G23" s="8">
        <f t="shared" si="5"/>
        <v>-69.862228000000002</v>
      </c>
      <c r="H23" s="3">
        <f t="shared" si="1"/>
        <v>-64.862228000000002</v>
      </c>
      <c r="J23">
        <v>8857142857.1429005</v>
      </c>
      <c r="K23">
        <v>-8.0997105000000005</v>
      </c>
      <c r="N23" s="3">
        <f t="shared" si="2"/>
        <v>9.6734693877550999</v>
      </c>
      <c r="O23" s="8">
        <f t="shared" si="3"/>
        <v>-68.983688000000001</v>
      </c>
      <c r="P23" s="3">
        <f t="shared" si="4"/>
        <v>-63.983688000000001</v>
      </c>
    </row>
    <row r="24" spans="2:16" x14ac:dyDescent="0.25">
      <c r="B24">
        <v>9061224489.7959003</v>
      </c>
      <c r="C24">
        <v>-6.4557523999999997</v>
      </c>
      <c r="F24" s="3">
        <f t="shared" si="0"/>
        <v>9.8775510204082</v>
      </c>
      <c r="G24" s="8">
        <f t="shared" si="5"/>
        <v>-73.211769000000004</v>
      </c>
      <c r="H24" s="3">
        <f t="shared" si="1"/>
        <v>-68.211769000000004</v>
      </c>
      <c r="J24">
        <v>9061224489.7959003</v>
      </c>
      <c r="K24">
        <v>-8.1916226999999999</v>
      </c>
      <c r="N24" s="3">
        <f t="shared" si="2"/>
        <v>9.8775510204082</v>
      </c>
      <c r="O24" s="8">
        <f t="shared" si="3"/>
        <v>-68.493304999999992</v>
      </c>
      <c r="P24" s="3">
        <f t="shared" si="4"/>
        <v>-63.493304999999999</v>
      </c>
    </row>
    <row r="25" spans="2:16" x14ac:dyDescent="0.25">
      <c r="B25">
        <v>9265306122.4489994</v>
      </c>
      <c r="C25">
        <v>-6.5327033999999999</v>
      </c>
      <c r="F25" s="3">
        <f t="shared" si="0"/>
        <v>10.081632653061002</v>
      </c>
      <c r="G25" s="8">
        <f t="shared" si="5"/>
        <v>-75.956276000000003</v>
      </c>
      <c r="H25" s="3">
        <f t="shared" si="1"/>
        <v>-70.956276000000003</v>
      </c>
      <c r="J25">
        <v>9265306122.4489994</v>
      </c>
      <c r="K25">
        <v>-8.2228107000000001</v>
      </c>
      <c r="N25" s="3">
        <f t="shared" si="2"/>
        <v>10.081632653061002</v>
      </c>
      <c r="O25" s="8">
        <f t="shared" si="3"/>
        <v>-68.745682000000002</v>
      </c>
      <c r="P25" s="3">
        <f t="shared" si="4"/>
        <v>-63.745682000000002</v>
      </c>
    </row>
    <row r="26" spans="2:16" x14ac:dyDescent="0.25">
      <c r="B26">
        <v>9469387755.1019993</v>
      </c>
      <c r="C26">
        <v>-6.4955783</v>
      </c>
      <c r="F26" s="3">
        <f t="shared" si="0"/>
        <v>10.285714285714</v>
      </c>
      <c r="G26" s="8">
        <f t="shared" si="5"/>
        <v>-81.378296000000006</v>
      </c>
      <c r="H26" s="3">
        <f t="shared" si="1"/>
        <v>-76.378296000000006</v>
      </c>
      <c r="J26">
        <v>9469387755.1019993</v>
      </c>
      <c r="K26">
        <v>-8.2986497999999997</v>
      </c>
      <c r="N26" s="3">
        <f t="shared" si="2"/>
        <v>10.285714285714</v>
      </c>
      <c r="O26" s="8">
        <f t="shared" si="3"/>
        <v>-70.840369999999993</v>
      </c>
      <c r="P26" s="3">
        <f t="shared" si="4"/>
        <v>-65.840369999999993</v>
      </c>
    </row>
    <row r="27" spans="2:16" x14ac:dyDescent="0.25">
      <c r="B27">
        <v>9673469387.7551003</v>
      </c>
      <c r="C27">
        <v>-6.6311211999999999</v>
      </c>
      <c r="F27" s="3">
        <f t="shared" si="0"/>
        <v>10.489795918367001</v>
      </c>
      <c r="G27" s="8">
        <f t="shared" si="5"/>
        <v>-83.085678000000001</v>
      </c>
      <c r="H27" s="3">
        <f t="shared" si="1"/>
        <v>-78.085678000000001</v>
      </c>
      <c r="J27">
        <v>9673469387.7551003</v>
      </c>
      <c r="K27">
        <v>-8.3257674999999995</v>
      </c>
      <c r="N27" s="3">
        <f t="shared" si="2"/>
        <v>10.489795918367001</v>
      </c>
      <c r="O27" s="8">
        <f t="shared" si="3"/>
        <v>-68.807793000000004</v>
      </c>
      <c r="P27" s="3">
        <f t="shared" si="4"/>
        <v>-63.807792999999997</v>
      </c>
    </row>
    <row r="28" spans="2:16" x14ac:dyDescent="0.25">
      <c r="B28">
        <v>9877551020.4081993</v>
      </c>
      <c r="C28">
        <v>-6.4514798999999998</v>
      </c>
      <c r="F28" s="3">
        <f t="shared" si="0"/>
        <v>10.69387755102</v>
      </c>
      <c r="G28" s="8">
        <f t="shared" si="5"/>
        <v>-82.520409000000001</v>
      </c>
      <c r="H28" s="3">
        <f t="shared" si="1"/>
        <v>-77.520409000000001</v>
      </c>
      <c r="J28">
        <v>9877551020.4081993</v>
      </c>
      <c r="K28">
        <v>-8.2424517000000002</v>
      </c>
      <c r="N28" s="3">
        <f t="shared" si="2"/>
        <v>10.69387755102</v>
      </c>
      <c r="O28" s="8">
        <f t="shared" si="3"/>
        <v>-66.274913999999995</v>
      </c>
      <c r="P28" s="3">
        <f t="shared" si="4"/>
        <v>-61.274914000000003</v>
      </c>
    </row>
    <row r="29" spans="2:16" x14ac:dyDescent="0.25">
      <c r="B29">
        <v>10081632653.061001</v>
      </c>
      <c r="C29">
        <v>-6.4936213</v>
      </c>
      <c r="F29" s="3">
        <f t="shared" si="0"/>
        <v>10.897959183673001</v>
      </c>
      <c r="G29" s="8">
        <f t="shared" si="5"/>
        <v>-74.818770999999998</v>
      </c>
      <c r="H29" s="3">
        <f t="shared" si="1"/>
        <v>-69.818770999999998</v>
      </c>
      <c r="J29">
        <v>10081632653.061001</v>
      </c>
      <c r="K29">
        <v>-8.0514010999999996</v>
      </c>
      <c r="N29" s="3">
        <f t="shared" si="2"/>
        <v>10.897959183673001</v>
      </c>
      <c r="O29" s="8">
        <f t="shared" si="3"/>
        <v>-63.749462000000001</v>
      </c>
      <c r="P29" s="3">
        <f t="shared" si="4"/>
        <v>-58.749462000000001</v>
      </c>
    </row>
    <row r="30" spans="2:16" x14ac:dyDescent="0.25">
      <c r="B30">
        <v>10285714285.714001</v>
      </c>
      <c r="C30">
        <v>-6.4148396999999999</v>
      </c>
      <c r="F30" s="3">
        <f t="shared" si="0"/>
        <v>11.102040816326999</v>
      </c>
      <c r="G30" s="8">
        <f t="shared" si="5"/>
        <v>-68.927914000000001</v>
      </c>
      <c r="H30" s="3">
        <f t="shared" si="1"/>
        <v>-63.927914000000001</v>
      </c>
      <c r="J30">
        <v>10285714285.714001</v>
      </c>
      <c r="K30">
        <v>-8.0698080000000001</v>
      </c>
      <c r="N30" s="3">
        <f t="shared" si="2"/>
        <v>11.102040816326999</v>
      </c>
      <c r="O30" s="8">
        <f t="shared" si="3"/>
        <v>-65.194964999999996</v>
      </c>
      <c r="P30" s="3">
        <f t="shared" si="4"/>
        <v>-60.194965000000003</v>
      </c>
    </row>
    <row r="31" spans="2:16" x14ac:dyDescent="0.25">
      <c r="B31">
        <v>10489795918.367001</v>
      </c>
      <c r="C31">
        <v>-6.4535184000000001</v>
      </c>
      <c r="F31" s="3">
        <f t="shared" si="0"/>
        <v>11.30612244898</v>
      </c>
      <c r="G31" s="8">
        <f t="shared" si="5"/>
        <v>-68.770702</v>
      </c>
      <c r="H31" s="3">
        <f t="shared" si="1"/>
        <v>-63.770702</v>
      </c>
      <c r="J31">
        <v>10489795918.367001</v>
      </c>
      <c r="K31">
        <v>-8.1694783999999991</v>
      </c>
      <c r="N31" s="3">
        <f t="shared" si="2"/>
        <v>11.30612244898</v>
      </c>
      <c r="O31" s="8">
        <f t="shared" si="3"/>
        <v>-69.781204000000002</v>
      </c>
      <c r="P31" s="3">
        <f t="shared" si="4"/>
        <v>-64.781204000000002</v>
      </c>
    </row>
    <row r="32" spans="2:16" x14ac:dyDescent="0.25">
      <c r="B32">
        <v>10693877551.02</v>
      </c>
      <c r="C32">
        <v>-6.4368401000000004</v>
      </c>
      <c r="F32" s="3">
        <f t="shared" si="0"/>
        <v>11.510204081632999</v>
      </c>
      <c r="G32" s="8">
        <f t="shared" si="5"/>
        <v>-71.550064000000006</v>
      </c>
      <c r="H32" s="3">
        <f t="shared" si="1"/>
        <v>-66.550064000000006</v>
      </c>
      <c r="J32">
        <v>10693877551.02</v>
      </c>
      <c r="K32">
        <v>-8.2078179999999996</v>
      </c>
      <c r="N32" s="3">
        <f t="shared" si="2"/>
        <v>11.510204081632999</v>
      </c>
      <c r="O32" s="8">
        <f t="shared" si="3"/>
        <v>-73.756873999999996</v>
      </c>
      <c r="P32" s="3">
        <f t="shared" si="4"/>
        <v>-68.756873999999996</v>
      </c>
    </row>
    <row r="33" spans="2:16" x14ac:dyDescent="0.25">
      <c r="B33">
        <v>10897959183.673</v>
      </c>
      <c r="C33">
        <v>-6.5020556000000003</v>
      </c>
      <c r="F33" s="3">
        <f t="shared" si="0"/>
        <v>11.714285714286</v>
      </c>
      <c r="G33" s="8">
        <f t="shared" si="5"/>
        <v>-72.238845999999995</v>
      </c>
      <c r="H33" s="3">
        <f t="shared" si="1"/>
        <v>-67.238845999999995</v>
      </c>
      <c r="J33">
        <v>10897959183.673</v>
      </c>
      <c r="K33">
        <v>-8.2518119999999993</v>
      </c>
      <c r="N33" s="3">
        <f t="shared" si="2"/>
        <v>11.714285714286</v>
      </c>
      <c r="O33" s="8">
        <f t="shared" si="3"/>
        <v>-75.010170000000002</v>
      </c>
      <c r="P33" s="3">
        <f t="shared" si="4"/>
        <v>-70.010170000000002</v>
      </c>
    </row>
    <row r="34" spans="2:16" x14ac:dyDescent="0.25">
      <c r="B34">
        <v>11102040816.327</v>
      </c>
      <c r="C34">
        <v>-6.4822850000000001</v>
      </c>
      <c r="F34" s="3">
        <f t="shared" si="0"/>
        <v>11.918367346938998</v>
      </c>
      <c r="G34" s="8">
        <f t="shared" si="5"/>
        <v>-69.383674999999997</v>
      </c>
      <c r="H34" s="3">
        <f t="shared" si="1"/>
        <v>-64.383674999999997</v>
      </c>
      <c r="J34">
        <v>11102040816.327</v>
      </c>
      <c r="K34">
        <v>-8.3025655999999994</v>
      </c>
      <c r="N34" s="3">
        <f t="shared" si="2"/>
        <v>11.918367346938998</v>
      </c>
      <c r="O34" s="8">
        <f t="shared" si="3"/>
        <v>-73.192504999999997</v>
      </c>
      <c r="P34" s="3">
        <f t="shared" si="4"/>
        <v>-68.192504999999997</v>
      </c>
    </row>
    <row r="35" spans="2:16" x14ac:dyDescent="0.25">
      <c r="B35">
        <v>11306122448.98</v>
      </c>
      <c r="C35">
        <v>-6.5509747999999997</v>
      </c>
      <c r="F35" s="3">
        <f t="shared" si="0"/>
        <v>12.122448979591999</v>
      </c>
      <c r="G35" s="8">
        <f t="shared" si="5"/>
        <v>-64.903896000000003</v>
      </c>
      <c r="H35" s="3">
        <f t="shared" si="1"/>
        <v>-59.903896000000003</v>
      </c>
      <c r="J35">
        <v>11306122448.98</v>
      </c>
      <c r="K35">
        <v>-8.3612461000000007</v>
      </c>
      <c r="N35" s="3">
        <f t="shared" si="2"/>
        <v>12.122448979591999</v>
      </c>
      <c r="O35" s="8">
        <f t="shared" si="3"/>
        <v>-70.680808999999996</v>
      </c>
      <c r="P35" s="3">
        <f t="shared" si="4"/>
        <v>-65.680808999999996</v>
      </c>
    </row>
    <row r="36" spans="2:16" x14ac:dyDescent="0.25">
      <c r="B36">
        <v>11510204081.632999</v>
      </c>
      <c r="C36">
        <v>-6.5632409999999997</v>
      </c>
      <c r="F36" s="3">
        <f t="shared" si="0"/>
        <v>12.326530612245001</v>
      </c>
      <c r="G36" s="8">
        <f t="shared" si="5"/>
        <v>-61.498932000000003</v>
      </c>
      <c r="H36" s="3">
        <f t="shared" si="1"/>
        <v>-56.498932000000003</v>
      </c>
      <c r="J36">
        <v>11510204081.632999</v>
      </c>
      <c r="K36">
        <v>-8.4467630000000007</v>
      </c>
      <c r="N36" s="3">
        <f t="shared" si="2"/>
        <v>12.326530612245001</v>
      </c>
      <c r="O36" s="8">
        <f t="shared" si="3"/>
        <v>-67.46161699999999</v>
      </c>
      <c r="P36" s="3">
        <f t="shared" si="4"/>
        <v>-62.461616999999997</v>
      </c>
    </row>
    <row r="37" spans="2:16" x14ac:dyDescent="0.25">
      <c r="B37">
        <v>11714285714.285999</v>
      </c>
      <c r="C37">
        <v>-6.6688361</v>
      </c>
      <c r="F37" s="3">
        <f t="shared" ref="F37:F68" si="6">B145/1000000000</f>
        <v>12.530612244898</v>
      </c>
      <c r="G37" s="8">
        <f t="shared" si="5"/>
        <v>-60.802455999999999</v>
      </c>
      <c r="H37" s="3">
        <f t="shared" ref="H37:H68" si="7">D145</f>
        <v>-55.802455999999999</v>
      </c>
      <c r="J37">
        <v>11714285714.285999</v>
      </c>
      <c r="K37">
        <v>-8.5330200000000005</v>
      </c>
      <c r="N37" s="3">
        <f t="shared" ref="N37:N68" si="8">J145/1000000000</f>
        <v>12.530612244898</v>
      </c>
      <c r="O37" s="8">
        <f t="shared" si="3"/>
        <v>-64.179642000000001</v>
      </c>
      <c r="P37" s="3">
        <f t="shared" ref="P37:P68" si="9">L145</f>
        <v>-59.179642000000001</v>
      </c>
    </row>
    <row r="38" spans="2:16" x14ac:dyDescent="0.25">
      <c r="B38">
        <v>11918367346.938999</v>
      </c>
      <c r="C38">
        <v>-6.7441459000000004</v>
      </c>
      <c r="F38" s="3">
        <f t="shared" si="6"/>
        <v>12.734693877551001</v>
      </c>
      <c r="G38" s="8">
        <f t="shared" si="5"/>
        <v>-60.098708999999999</v>
      </c>
      <c r="H38" s="3">
        <f t="shared" si="7"/>
        <v>-55.098708999999999</v>
      </c>
      <c r="J38">
        <v>11918367346.938999</v>
      </c>
      <c r="K38">
        <v>-8.5951471000000002</v>
      </c>
      <c r="N38" s="3">
        <f t="shared" si="8"/>
        <v>12.734693877551001</v>
      </c>
      <c r="O38" s="8">
        <f t="shared" si="3"/>
        <v>-63.780982999999999</v>
      </c>
      <c r="P38" s="3">
        <f t="shared" si="9"/>
        <v>-58.780982999999999</v>
      </c>
    </row>
    <row r="39" spans="2:16" x14ac:dyDescent="0.25">
      <c r="B39">
        <v>12122448979.591999</v>
      </c>
      <c r="C39">
        <v>-6.7950419999999996</v>
      </c>
      <c r="F39" s="3">
        <f t="shared" si="6"/>
        <v>12.938775510204</v>
      </c>
      <c r="G39" s="8">
        <f t="shared" si="5"/>
        <v>-59.273440999999998</v>
      </c>
      <c r="H39" s="3">
        <f t="shared" si="7"/>
        <v>-54.273440999999998</v>
      </c>
      <c r="J39">
        <v>12122448979.591999</v>
      </c>
      <c r="K39">
        <v>-8.6211556999999992</v>
      </c>
      <c r="N39" s="3">
        <f t="shared" si="8"/>
        <v>12.938775510204</v>
      </c>
      <c r="O39" s="8">
        <f t="shared" si="3"/>
        <v>-63.862094999999997</v>
      </c>
      <c r="P39" s="3">
        <f t="shared" si="9"/>
        <v>-58.862094999999997</v>
      </c>
    </row>
    <row r="40" spans="2:16" x14ac:dyDescent="0.25">
      <c r="B40">
        <v>12326530612.245001</v>
      </c>
      <c r="C40">
        <v>-6.9146633</v>
      </c>
      <c r="F40" s="3">
        <f t="shared" si="6"/>
        <v>13.142857142857</v>
      </c>
      <c r="G40" s="8">
        <f t="shared" si="5"/>
        <v>-57.906360999999997</v>
      </c>
      <c r="H40" s="3">
        <f t="shared" si="7"/>
        <v>-52.906360999999997</v>
      </c>
      <c r="J40">
        <v>12326530612.245001</v>
      </c>
      <c r="K40">
        <v>-8.5664473000000001</v>
      </c>
      <c r="N40" s="3">
        <f t="shared" si="8"/>
        <v>13.142857142857</v>
      </c>
      <c r="O40" s="8">
        <f t="shared" si="3"/>
        <v>-63.582031000000001</v>
      </c>
      <c r="P40" s="3">
        <f t="shared" si="9"/>
        <v>-58.582031000000001</v>
      </c>
    </row>
    <row r="41" spans="2:16" x14ac:dyDescent="0.25">
      <c r="B41">
        <v>12530612244.898001</v>
      </c>
      <c r="C41">
        <v>-6.9013666999999996</v>
      </c>
      <c r="F41" s="3">
        <f t="shared" si="6"/>
        <v>13.346938775510001</v>
      </c>
      <c r="G41" s="8">
        <f t="shared" si="5"/>
        <v>-57.203785000000003</v>
      </c>
      <c r="H41" s="3">
        <f t="shared" si="7"/>
        <v>-52.203785000000003</v>
      </c>
      <c r="J41">
        <v>12530612244.898001</v>
      </c>
      <c r="K41">
        <v>-8.6082602000000001</v>
      </c>
      <c r="N41" s="3">
        <f t="shared" si="8"/>
        <v>13.346938775510001</v>
      </c>
      <c r="O41" s="8">
        <f t="shared" si="3"/>
        <v>-61.595435999999999</v>
      </c>
      <c r="P41" s="3">
        <f t="shared" si="9"/>
        <v>-56.595435999999999</v>
      </c>
    </row>
    <row r="42" spans="2:16" x14ac:dyDescent="0.25">
      <c r="B42">
        <v>12734693877.551001</v>
      </c>
      <c r="C42">
        <v>-7.1014004000000002</v>
      </c>
      <c r="F42" s="3">
        <f t="shared" si="6"/>
        <v>13.551020408163</v>
      </c>
      <c r="G42" s="8">
        <f t="shared" si="5"/>
        <v>-57.286427000000003</v>
      </c>
      <c r="H42" s="3">
        <f t="shared" si="7"/>
        <v>-52.286427000000003</v>
      </c>
      <c r="J42">
        <v>12734693877.551001</v>
      </c>
      <c r="K42">
        <v>-8.5167731999999994</v>
      </c>
      <c r="N42" s="3">
        <f t="shared" si="8"/>
        <v>13.551020408163</v>
      </c>
      <c r="O42" s="8">
        <f t="shared" si="3"/>
        <v>-60.501465000000003</v>
      </c>
      <c r="P42" s="3">
        <f t="shared" si="9"/>
        <v>-55.501465000000003</v>
      </c>
    </row>
    <row r="43" spans="2:16" x14ac:dyDescent="0.25">
      <c r="B43">
        <v>12938775510.204</v>
      </c>
      <c r="C43">
        <v>-7.0517887999999997</v>
      </c>
      <c r="F43" s="3">
        <f t="shared" si="6"/>
        <v>13.755102040816</v>
      </c>
      <c r="G43" s="8">
        <f t="shared" si="5"/>
        <v>-58.217013999999999</v>
      </c>
      <c r="H43" s="3">
        <f t="shared" si="7"/>
        <v>-53.217013999999999</v>
      </c>
      <c r="J43">
        <v>12938775510.204</v>
      </c>
      <c r="K43">
        <v>-8.5687838000000003</v>
      </c>
      <c r="N43" s="3">
        <f t="shared" si="8"/>
        <v>13.755102040816</v>
      </c>
      <c r="O43" s="8">
        <f t="shared" si="3"/>
        <v>-59.664054999999998</v>
      </c>
      <c r="P43" s="3">
        <f t="shared" si="9"/>
        <v>-54.664054999999998</v>
      </c>
    </row>
    <row r="44" spans="2:16" x14ac:dyDescent="0.25">
      <c r="B44">
        <v>13142857142.857</v>
      </c>
      <c r="C44">
        <v>-7.2734250999999999</v>
      </c>
      <c r="F44" s="3">
        <f t="shared" si="6"/>
        <v>13.959183673468999</v>
      </c>
      <c r="G44" s="8">
        <f t="shared" si="5"/>
        <v>-59.587722999999997</v>
      </c>
      <c r="H44" s="3">
        <f t="shared" si="7"/>
        <v>-54.587722999999997</v>
      </c>
      <c r="J44">
        <v>13142857142.857</v>
      </c>
      <c r="K44">
        <v>-8.4586582000000003</v>
      </c>
      <c r="N44" s="3">
        <f t="shared" si="8"/>
        <v>13.959183673468999</v>
      </c>
      <c r="O44" s="8">
        <f t="shared" si="3"/>
        <v>-60.757641</v>
      </c>
      <c r="P44" s="3">
        <f t="shared" si="9"/>
        <v>-55.757641</v>
      </c>
    </row>
    <row r="45" spans="2:16" x14ac:dyDescent="0.25">
      <c r="B45">
        <v>13346938775.51</v>
      </c>
      <c r="C45">
        <v>-7.1947726999999997</v>
      </c>
      <c r="F45" s="3">
        <f t="shared" si="6"/>
        <v>14.163265306122</v>
      </c>
      <c r="G45" s="8">
        <f t="shared" si="5"/>
        <v>-62.840122000000001</v>
      </c>
      <c r="H45" s="3">
        <f t="shared" si="7"/>
        <v>-57.840122000000001</v>
      </c>
      <c r="J45">
        <v>13346938775.51</v>
      </c>
      <c r="K45">
        <v>-8.5325545999999992</v>
      </c>
      <c r="N45" s="3">
        <f t="shared" si="8"/>
        <v>14.163265306122</v>
      </c>
      <c r="O45" s="8">
        <f t="shared" si="3"/>
        <v>-62.715153000000001</v>
      </c>
      <c r="P45" s="3">
        <f t="shared" si="9"/>
        <v>-57.715153000000001</v>
      </c>
    </row>
    <row r="46" spans="2:16" x14ac:dyDescent="0.25">
      <c r="B46">
        <v>13551020408.163</v>
      </c>
      <c r="C46">
        <v>-7.4046588</v>
      </c>
      <c r="F46" s="3">
        <f t="shared" si="6"/>
        <v>14.367346938775999</v>
      </c>
      <c r="G46" s="8">
        <f t="shared" si="5"/>
        <v>-65.659897000000001</v>
      </c>
      <c r="H46" s="3">
        <f t="shared" si="7"/>
        <v>-60.659897000000001</v>
      </c>
      <c r="J46">
        <v>13551020408.163</v>
      </c>
      <c r="K46">
        <v>-8.4456158000000006</v>
      </c>
      <c r="N46" s="3">
        <f t="shared" si="8"/>
        <v>14.367346938775999</v>
      </c>
      <c r="O46" s="8">
        <f t="shared" si="3"/>
        <v>-64.562884999999994</v>
      </c>
      <c r="P46" s="3">
        <f t="shared" si="9"/>
        <v>-59.562885000000001</v>
      </c>
    </row>
    <row r="47" spans="2:16" x14ac:dyDescent="0.25">
      <c r="B47">
        <v>13755102040.816</v>
      </c>
      <c r="C47">
        <v>-7.3350697</v>
      </c>
      <c r="F47" s="3">
        <f t="shared" si="6"/>
        <v>14.571428571429001</v>
      </c>
      <c r="G47" s="8">
        <f t="shared" si="5"/>
        <v>-66.991191999999998</v>
      </c>
      <c r="H47" s="3">
        <f t="shared" si="7"/>
        <v>-61.991191999999998</v>
      </c>
      <c r="J47">
        <v>13755102040.816</v>
      </c>
      <c r="K47">
        <v>-8.5147160999999993</v>
      </c>
      <c r="N47" s="3">
        <f t="shared" si="8"/>
        <v>14.571428571429001</v>
      </c>
      <c r="O47" s="8">
        <f t="shared" si="3"/>
        <v>-64.176971000000009</v>
      </c>
      <c r="P47" s="3">
        <f t="shared" si="9"/>
        <v>-59.176971000000002</v>
      </c>
    </row>
    <row r="48" spans="2:16" x14ac:dyDescent="0.25">
      <c r="B48">
        <v>13959183673.469</v>
      </c>
      <c r="C48">
        <v>-7.4281521000000001</v>
      </c>
      <c r="F48" s="3">
        <f t="shared" si="6"/>
        <v>14.775510204082</v>
      </c>
      <c r="G48" s="8">
        <f t="shared" si="5"/>
        <v>-68.181258999999997</v>
      </c>
      <c r="H48" s="3">
        <f t="shared" si="7"/>
        <v>-63.181258999999997</v>
      </c>
      <c r="J48">
        <v>13959183673.469</v>
      </c>
      <c r="K48">
        <v>-8.4742230999999997</v>
      </c>
      <c r="N48" s="3">
        <f t="shared" si="8"/>
        <v>14.775510204082</v>
      </c>
      <c r="O48" s="8">
        <f t="shared" si="3"/>
        <v>-61.380180000000003</v>
      </c>
      <c r="P48" s="3">
        <f t="shared" si="9"/>
        <v>-56.380180000000003</v>
      </c>
    </row>
    <row r="49" spans="2:16" x14ac:dyDescent="0.25">
      <c r="B49">
        <v>14163265306.122</v>
      </c>
      <c r="C49">
        <v>-7.4178667000000003</v>
      </c>
      <c r="F49" s="3">
        <f t="shared" si="6"/>
        <v>14.979591836735</v>
      </c>
      <c r="G49" s="8">
        <f t="shared" si="5"/>
        <v>-65.004111999999992</v>
      </c>
      <c r="H49" s="3">
        <f t="shared" si="7"/>
        <v>-60.004111999999999</v>
      </c>
      <c r="J49">
        <v>14163265306.122</v>
      </c>
      <c r="K49">
        <v>-8.5434693999999993</v>
      </c>
      <c r="N49" s="3">
        <f t="shared" si="8"/>
        <v>14.979591836735</v>
      </c>
      <c r="O49" s="8">
        <f t="shared" si="3"/>
        <v>-62.421185000000001</v>
      </c>
      <c r="P49" s="3">
        <f t="shared" si="9"/>
        <v>-57.421185000000001</v>
      </c>
    </row>
    <row r="50" spans="2:16" x14ac:dyDescent="0.25">
      <c r="B50">
        <v>14367346938.775999</v>
      </c>
      <c r="C50">
        <v>-7.5571283999999999</v>
      </c>
      <c r="F50" s="3">
        <f t="shared" si="6"/>
        <v>15.183673469388001</v>
      </c>
      <c r="G50" s="8">
        <f t="shared" si="5"/>
        <v>-63.301730999999997</v>
      </c>
      <c r="H50" s="3">
        <f t="shared" si="7"/>
        <v>-58.301730999999997</v>
      </c>
      <c r="J50">
        <v>14367346938.775999</v>
      </c>
      <c r="K50">
        <v>-8.4817170999999991</v>
      </c>
      <c r="N50" s="3">
        <f t="shared" si="8"/>
        <v>15.183673469388001</v>
      </c>
      <c r="O50" s="8">
        <f t="shared" si="3"/>
        <v>-63.577587000000001</v>
      </c>
      <c r="P50" s="3">
        <f t="shared" si="9"/>
        <v>-58.577587000000001</v>
      </c>
    </row>
    <row r="51" spans="2:16" x14ac:dyDescent="0.25">
      <c r="B51">
        <v>14571428571.429001</v>
      </c>
      <c r="C51">
        <v>-7.5570931000000003</v>
      </c>
      <c r="F51" s="3">
        <f t="shared" si="6"/>
        <v>15.387755102041</v>
      </c>
      <c r="G51" s="8">
        <f t="shared" si="5"/>
        <v>-60.100127999999998</v>
      </c>
      <c r="H51" s="3">
        <f t="shared" si="7"/>
        <v>-55.100127999999998</v>
      </c>
      <c r="J51">
        <v>14571428571.429001</v>
      </c>
      <c r="K51">
        <v>-8.5256299999999996</v>
      </c>
      <c r="N51" s="3">
        <f t="shared" si="8"/>
        <v>15.387755102041</v>
      </c>
      <c r="O51" s="8">
        <f t="shared" si="3"/>
        <v>-65.054924</v>
      </c>
      <c r="P51" s="3">
        <f t="shared" si="9"/>
        <v>-60.054924</v>
      </c>
    </row>
    <row r="52" spans="2:16" x14ac:dyDescent="0.25">
      <c r="B52">
        <v>14775510204.082001</v>
      </c>
      <c r="C52">
        <v>-7.6399774999999996</v>
      </c>
      <c r="F52" s="3">
        <f t="shared" si="6"/>
        <v>15.591836734694001</v>
      </c>
      <c r="G52" s="8">
        <f t="shared" si="5"/>
        <v>-61.702930000000002</v>
      </c>
      <c r="H52" s="3">
        <f t="shared" si="7"/>
        <v>-56.702930000000002</v>
      </c>
      <c r="J52">
        <v>14775510204.082001</v>
      </c>
      <c r="K52">
        <v>-8.4906845000000004</v>
      </c>
      <c r="N52" s="3">
        <f t="shared" si="8"/>
        <v>15.591836734694001</v>
      </c>
      <c r="O52" s="8">
        <f t="shared" si="3"/>
        <v>-63.841976000000003</v>
      </c>
      <c r="P52" s="3">
        <f t="shared" si="9"/>
        <v>-58.841976000000003</v>
      </c>
    </row>
    <row r="53" spans="2:16" x14ac:dyDescent="0.25">
      <c r="B53">
        <v>14979591836.735001</v>
      </c>
      <c r="C53">
        <v>-7.6228899999999999</v>
      </c>
      <c r="F53" s="3">
        <f t="shared" si="6"/>
        <v>15.795918367346999</v>
      </c>
      <c r="G53" s="8">
        <f t="shared" si="5"/>
        <v>-64.591464999999999</v>
      </c>
      <c r="H53" s="3">
        <f t="shared" si="7"/>
        <v>-59.591464999999999</v>
      </c>
      <c r="J53">
        <v>14979591836.735001</v>
      </c>
      <c r="K53">
        <v>-8.5110291999999994</v>
      </c>
      <c r="N53" s="3">
        <f t="shared" si="8"/>
        <v>15.795918367346999</v>
      </c>
      <c r="O53" s="8">
        <f t="shared" si="3"/>
        <v>-64.723633000000007</v>
      </c>
      <c r="P53" s="3">
        <f t="shared" si="9"/>
        <v>-59.723633</v>
      </c>
    </row>
    <row r="54" spans="2:16" x14ac:dyDescent="0.25">
      <c r="B54">
        <v>15183673469.388</v>
      </c>
      <c r="C54">
        <v>-7.7376442000000001</v>
      </c>
      <c r="F54" s="3">
        <f t="shared" si="6"/>
        <v>16</v>
      </c>
      <c r="G54" s="8">
        <f t="shared" si="5"/>
        <v>-65.866614999999996</v>
      </c>
      <c r="H54" s="3">
        <f t="shared" si="7"/>
        <v>-60.866615000000003</v>
      </c>
      <c r="J54">
        <v>15183673469.388</v>
      </c>
      <c r="K54">
        <v>-8.4669942999999996</v>
      </c>
      <c r="N54" s="3">
        <f t="shared" si="8"/>
        <v>16</v>
      </c>
      <c r="O54" s="8">
        <f t="shared" si="3"/>
        <v>-68.131500000000003</v>
      </c>
      <c r="P54" s="3">
        <f t="shared" si="9"/>
        <v>-63.131500000000003</v>
      </c>
    </row>
    <row r="55" spans="2:16" x14ac:dyDescent="0.25">
      <c r="B55">
        <v>15387755102.041</v>
      </c>
      <c r="C55">
        <v>-7.8005661999999996</v>
      </c>
      <c r="F55" s="3">
        <f t="shared" si="6"/>
        <v>16.204081632653001</v>
      </c>
      <c r="G55" s="8">
        <f t="shared" si="5"/>
        <v>-66.857033000000001</v>
      </c>
      <c r="H55" s="3">
        <f t="shared" si="7"/>
        <v>-61.857033000000001</v>
      </c>
      <c r="J55">
        <v>15387755102.041</v>
      </c>
      <c r="K55">
        <v>-8.476388</v>
      </c>
      <c r="N55" s="3">
        <f t="shared" si="8"/>
        <v>16.204081632653001</v>
      </c>
      <c r="O55" s="8">
        <f t="shared" si="3"/>
        <v>-69.687447000000006</v>
      </c>
      <c r="P55" s="3">
        <f t="shared" si="9"/>
        <v>-64.687447000000006</v>
      </c>
    </row>
    <row r="56" spans="2:16" x14ac:dyDescent="0.25">
      <c r="B56">
        <v>15591836734.694</v>
      </c>
      <c r="C56">
        <v>-7.8370657000000001</v>
      </c>
      <c r="F56" s="3">
        <f t="shared" si="6"/>
        <v>16.408163265306001</v>
      </c>
      <c r="G56" s="8">
        <f t="shared" si="5"/>
        <v>-68.158844000000002</v>
      </c>
      <c r="H56" s="3">
        <f t="shared" si="7"/>
        <v>-63.158844000000002</v>
      </c>
      <c r="J56">
        <v>15591836734.694</v>
      </c>
      <c r="K56">
        <v>-8.5053368000000003</v>
      </c>
      <c r="N56" s="3">
        <f t="shared" si="8"/>
        <v>16.408163265306001</v>
      </c>
      <c r="O56" s="8">
        <f t="shared" si="3"/>
        <v>-69.086151000000001</v>
      </c>
      <c r="P56" s="3">
        <f t="shared" si="9"/>
        <v>-64.086151000000001</v>
      </c>
    </row>
    <row r="57" spans="2:16" x14ac:dyDescent="0.25">
      <c r="B57">
        <v>15795918367.347</v>
      </c>
      <c r="C57">
        <v>-7.9141374000000004</v>
      </c>
      <c r="F57" s="3">
        <f t="shared" si="6"/>
        <v>16.612244897958998</v>
      </c>
      <c r="G57" s="8">
        <f t="shared" si="5"/>
        <v>-68.405475999999993</v>
      </c>
      <c r="H57" s="3">
        <f t="shared" si="7"/>
        <v>-63.405476</v>
      </c>
      <c r="J57">
        <v>15795918367.347</v>
      </c>
      <c r="K57">
        <v>-8.5197848999999994</v>
      </c>
      <c r="N57" s="3">
        <f t="shared" si="8"/>
        <v>16.612244897958998</v>
      </c>
      <c r="O57" s="8">
        <f t="shared" si="3"/>
        <v>-65.816322</v>
      </c>
      <c r="P57" s="3">
        <f t="shared" si="9"/>
        <v>-60.816322</v>
      </c>
    </row>
    <row r="58" spans="2:16" x14ac:dyDescent="0.25">
      <c r="B58">
        <v>16000000000</v>
      </c>
      <c r="C58">
        <v>-7.9079037000000003</v>
      </c>
      <c r="F58" s="3">
        <f t="shared" si="6"/>
        <v>16.816326530611999</v>
      </c>
      <c r="G58" s="8">
        <f t="shared" si="5"/>
        <v>-72.828743000000003</v>
      </c>
      <c r="H58" s="3">
        <f t="shared" si="7"/>
        <v>-67.828743000000003</v>
      </c>
      <c r="J58">
        <v>16000000000</v>
      </c>
      <c r="K58">
        <v>-8.5095253</v>
      </c>
      <c r="N58" s="3">
        <f t="shared" si="8"/>
        <v>16.816326530611999</v>
      </c>
      <c r="O58" s="8">
        <f t="shared" si="3"/>
        <v>-62.265338999999997</v>
      </c>
      <c r="P58" s="3">
        <f t="shared" si="9"/>
        <v>-57.265338999999997</v>
      </c>
    </row>
    <row r="59" spans="2:16" x14ac:dyDescent="0.25">
      <c r="B59">
        <v>16204081632.653</v>
      </c>
      <c r="C59">
        <v>-7.9371318999999998</v>
      </c>
      <c r="F59" s="3">
        <f t="shared" si="6"/>
        <v>17.020408163265</v>
      </c>
      <c r="G59" s="8">
        <f t="shared" si="5"/>
        <v>-75.765433999999999</v>
      </c>
      <c r="H59" s="3">
        <f t="shared" si="7"/>
        <v>-70.765433999999999</v>
      </c>
      <c r="J59">
        <v>16204081632.653</v>
      </c>
      <c r="K59">
        <v>-8.4848595000000007</v>
      </c>
      <c r="N59" s="3">
        <f t="shared" si="8"/>
        <v>17.020408163265</v>
      </c>
      <c r="O59" s="8">
        <f t="shared" si="3"/>
        <v>-62.147368999999998</v>
      </c>
      <c r="P59" s="3">
        <f t="shared" si="9"/>
        <v>-57.147368999999998</v>
      </c>
    </row>
    <row r="60" spans="2:16" x14ac:dyDescent="0.25">
      <c r="B60">
        <v>16408163265.306</v>
      </c>
      <c r="C60">
        <v>-7.8687962999999996</v>
      </c>
      <c r="F60" s="3">
        <f t="shared" si="6"/>
        <v>17.224489795918</v>
      </c>
      <c r="G60" s="8">
        <f t="shared" si="5"/>
        <v>-78.136093000000002</v>
      </c>
      <c r="H60" s="3">
        <f t="shared" si="7"/>
        <v>-73.136093000000002</v>
      </c>
      <c r="J60">
        <v>16408163265.306</v>
      </c>
      <c r="K60">
        <v>-8.4966401999999999</v>
      </c>
      <c r="N60" s="3">
        <f t="shared" si="8"/>
        <v>17.224489795918</v>
      </c>
      <c r="O60" s="8">
        <f t="shared" si="3"/>
        <v>-63.519779</v>
      </c>
      <c r="P60" s="3">
        <f t="shared" si="9"/>
        <v>-58.519779</v>
      </c>
    </row>
    <row r="61" spans="2:16" x14ac:dyDescent="0.25">
      <c r="B61">
        <v>16612244897.959</v>
      </c>
      <c r="C61">
        <v>-7.9559011000000002</v>
      </c>
      <c r="F61" s="3">
        <f t="shared" si="6"/>
        <v>17.428571428571001</v>
      </c>
      <c r="G61" s="8">
        <f t="shared" si="5"/>
        <v>-73.169410999999997</v>
      </c>
      <c r="H61" s="3">
        <f t="shared" si="7"/>
        <v>-68.169410999999997</v>
      </c>
      <c r="J61">
        <v>16612244897.959</v>
      </c>
      <c r="K61">
        <v>-8.4974431999999993</v>
      </c>
      <c r="N61" s="3">
        <f t="shared" si="8"/>
        <v>17.428571428571001</v>
      </c>
      <c r="O61" s="8">
        <f t="shared" si="3"/>
        <v>-68.942852000000002</v>
      </c>
      <c r="P61" s="3">
        <f t="shared" si="9"/>
        <v>-63.942852000000002</v>
      </c>
    </row>
    <row r="62" spans="2:16" x14ac:dyDescent="0.25">
      <c r="B62">
        <v>16816326530.612</v>
      </c>
      <c r="C62">
        <v>-7.9219474999999999</v>
      </c>
      <c r="F62" s="3">
        <f t="shared" si="6"/>
        <v>17.632653061223998</v>
      </c>
      <c r="G62" s="8">
        <f t="shared" si="5"/>
        <v>-67.470165000000009</v>
      </c>
      <c r="H62" s="3">
        <f t="shared" si="7"/>
        <v>-62.470165000000001</v>
      </c>
      <c r="J62">
        <v>16816326530.612</v>
      </c>
      <c r="K62">
        <v>-8.5447272999999999</v>
      </c>
      <c r="N62" s="3">
        <f t="shared" si="8"/>
        <v>17.632653061223998</v>
      </c>
      <c r="O62" s="8">
        <f t="shared" si="3"/>
        <v>-74.142944</v>
      </c>
      <c r="P62" s="3">
        <f t="shared" si="9"/>
        <v>-69.142944</v>
      </c>
    </row>
    <row r="63" spans="2:16" x14ac:dyDescent="0.25">
      <c r="B63">
        <v>17020408163.264999</v>
      </c>
      <c r="C63">
        <v>-7.9523025000000001</v>
      </c>
      <c r="F63" s="3">
        <f t="shared" si="6"/>
        <v>17.836734693877997</v>
      </c>
      <c r="G63" s="8">
        <f t="shared" si="5"/>
        <v>-64.620586000000003</v>
      </c>
      <c r="H63" s="3">
        <f t="shared" si="7"/>
        <v>-59.620586000000003</v>
      </c>
      <c r="J63">
        <v>17020408163.264999</v>
      </c>
      <c r="K63">
        <v>-8.6134948999999992</v>
      </c>
      <c r="N63" s="3">
        <f t="shared" si="8"/>
        <v>17.836734693877997</v>
      </c>
      <c r="O63" s="8">
        <f t="shared" si="3"/>
        <v>-76.878067000000001</v>
      </c>
      <c r="P63" s="3">
        <f t="shared" si="9"/>
        <v>-71.878067000000001</v>
      </c>
    </row>
    <row r="64" spans="2:16" x14ac:dyDescent="0.25">
      <c r="B64">
        <v>17224489795.917999</v>
      </c>
      <c r="C64">
        <v>-7.9071555</v>
      </c>
      <c r="F64" s="3">
        <f t="shared" si="6"/>
        <v>18.040816326530997</v>
      </c>
      <c r="G64" s="8">
        <f t="shared" si="5"/>
        <v>-65.261382999999995</v>
      </c>
      <c r="H64" s="3">
        <f t="shared" si="7"/>
        <v>-60.261383000000002</v>
      </c>
      <c r="J64">
        <v>17224489795.917999</v>
      </c>
      <c r="K64">
        <v>-8.6777142999999999</v>
      </c>
      <c r="N64" s="3">
        <f t="shared" si="8"/>
        <v>18.040816326530997</v>
      </c>
      <c r="O64" s="8">
        <f t="shared" si="3"/>
        <v>-73.623474000000002</v>
      </c>
      <c r="P64" s="3">
        <f t="shared" si="9"/>
        <v>-68.623474000000002</v>
      </c>
    </row>
    <row r="65" spans="2:16" x14ac:dyDescent="0.25">
      <c r="B65">
        <v>17428571428.570999</v>
      </c>
      <c r="C65">
        <v>-7.9594002000000001</v>
      </c>
      <c r="F65" s="3">
        <f t="shared" si="6"/>
        <v>18.244897959183998</v>
      </c>
      <c r="G65" s="8">
        <f t="shared" si="5"/>
        <v>-66.955677000000009</v>
      </c>
      <c r="H65" s="3">
        <f t="shared" si="7"/>
        <v>-61.955677000000001</v>
      </c>
      <c r="J65">
        <v>17428571428.570999</v>
      </c>
      <c r="K65">
        <v>-8.7237244</v>
      </c>
      <c r="N65" s="3">
        <f t="shared" si="8"/>
        <v>18.244897959183998</v>
      </c>
      <c r="O65" s="8">
        <f t="shared" si="3"/>
        <v>-66.724434000000002</v>
      </c>
      <c r="P65" s="3">
        <f t="shared" si="9"/>
        <v>-61.724434000000002</v>
      </c>
    </row>
    <row r="66" spans="2:16" x14ac:dyDescent="0.25">
      <c r="B66">
        <v>17632653061.223999</v>
      </c>
      <c r="C66">
        <v>-7.9109030000000002</v>
      </c>
      <c r="F66" s="3">
        <f t="shared" si="6"/>
        <v>18.448979591837002</v>
      </c>
      <c r="G66" s="8">
        <f t="shared" si="5"/>
        <v>-66.368713</v>
      </c>
      <c r="H66" s="3">
        <f t="shared" si="7"/>
        <v>-61.368713</v>
      </c>
      <c r="J66">
        <v>17632653061.223999</v>
      </c>
      <c r="K66">
        <v>-8.7814721999999996</v>
      </c>
      <c r="N66" s="3">
        <f t="shared" si="8"/>
        <v>18.448979591837002</v>
      </c>
      <c r="O66" s="8">
        <f t="shared" si="3"/>
        <v>-61.460197000000001</v>
      </c>
      <c r="P66" s="3">
        <f t="shared" si="9"/>
        <v>-56.460197000000001</v>
      </c>
    </row>
    <row r="67" spans="2:16" x14ac:dyDescent="0.25">
      <c r="B67">
        <v>17836734693.877998</v>
      </c>
      <c r="C67">
        <v>-7.9744086000000003</v>
      </c>
      <c r="F67" s="3">
        <f t="shared" si="6"/>
        <v>18.653061224490003</v>
      </c>
      <c r="G67" s="8">
        <f t="shared" si="5"/>
        <v>-65.280070999999992</v>
      </c>
      <c r="H67" s="3">
        <f t="shared" si="7"/>
        <v>-60.280071</v>
      </c>
      <c r="J67">
        <v>17836734693.877998</v>
      </c>
      <c r="K67">
        <v>-8.7408829000000008</v>
      </c>
      <c r="N67" s="3">
        <f t="shared" si="8"/>
        <v>18.653061224490003</v>
      </c>
      <c r="O67" s="8">
        <f t="shared" si="3"/>
        <v>-59.086658</v>
      </c>
      <c r="P67" s="3">
        <f t="shared" si="9"/>
        <v>-54.086658</v>
      </c>
    </row>
    <row r="68" spans="2:16" x14ac:dyDescent="0.25">
      <c r="B68">
        <v>18040816326.530998</v>
      </c>
      <c r="C68">
        <v>-8.0071144000000007</v>
      </c>
      <c r="F68" s="3">
        <f t="shared" si="6"/>
        <v>18.857142857143003</v>
      </c>
      <c r="G68" s="8">
        <f t="shared" si="5"/>
        <v>-62.506863000000003</v>
      </c>
      <c r="H68" s="3">
        <f t="shared" si="7"/>
        <v>-57.506863000000003</v>
      </c>
      <c r="J68">
        <v>18040816326.530998</v>
      </c>
      <c r="K68">
        <v>-8.7921829000000002</v>
      </c>
      <c r="N68" s="3">
        <f t="shared" si="8"/>
        <v>18.857142857143003</v>
      </c>
      <c r="O68" s="8">
        <f t="shared" si="3"/>
        <v>-59.180084000000001</v>
      </c>
      <c r="P68" s="3">
        <f t="shared" si="9"/>
        <v>-54.180084000000001</v>
      </c>
    </row>
    <row r="69" spans="2:16" x14ac:dyDescent="0.25">
      <c r="B69">
        <v>18244897959.183998</v>
      </c>
      <c r="C69">
        <v>-8.0674533999999998</v>
      </c>
      <c r="F69" s="3">
        <f t="shared" ref="F69:F100" si="10">B177/1000000000</f>
        <v>19.061224489796</v>
      </c>
      <c r="G69" s="8">
        <f t="shared" si="5"/>
        <v>-62.851123999999999</v>
      </c>
      <c r="H69" s="3">
        <f t="shared" ref="H69:H100" si="11">D177</f>
        <v>-57.851123999999999</v>
      </c>
      <c r="J69">
        <v>18244897959.183998</v>
      </c>
      <c r="K69">
        <v>-8.8197726999999997</v>
      </c>
      <c r="N69" s="3">
        <f t="shared" ref="N69:N100" si="12">J177/1000000000</f>
        <v>19.061224489796</v>
      </c>
      <c r="O69" s="8">
        <f t="shared" ref="O69:O103" si="13">P69-5</f>
        <v>-59.938721000000001</v>
      </c>
      <c r="P69" s="3">
        <f t="shared" ref="P69:P100" si="14">L177</f>
        <v>-54.938721000000001</v>
      </c>
    </row>
    <row r="70" spans="2:16" x14ac:dyDescent="0.25">
      <c r="B70">
        <v>18448979591.837002</v>
      </c>
      <c r="C70">
        <v>-8.0867825</v>
      </c>
      <c r="F70" s="3">
        <f t="shared" si="10"/>
        <v>19.265306122449001</v>
      </c>
      <c r="G70" s="8">
        <f t="shared" ref="G70:G103" si="15">H70-5</f>
        <v>-63.153416</v>
      </c>
      <c r="H70" s="3">
        <f t="shared" si="11"/>
        <v>-58.153416</v>
      </c>
      <c r="J70">
        <v>18448979591.837002</v>
      </c>
      <c r="K70">
        <v>-8.9217633999999997</v>
      </c>
      <c r="N70" s="3">
        <f t="shared" si="12"/>
        <v>19.265306122449001</v>
      </c>
      <c r="O70" s="8">
        <f t="shared" si="13"/>
        <v>-61.642100999999997</v>
      </c>
      <c r="P70" s="3">
        <f t="shared" si="14"/>
        <v>-56.642100999999997</v>
      </c>
    </row>
    <row r="71" spans="2:16" x14ac:dyDescent="0.25">
      <c r="B71">
        <v>18653061224.490002</v>
      </c>
      <c r="C71">
        <v>-8.0683079000000006</v>
      </c>
      <c r="F71" s="3">
        <f t="shared" si="10"/>
        <v>19.469387755102002</v>
      </c>
      <c r="G71" s="8">
        <f t="shared" si="15"/>
        <v>-65.095664999999997</v>
      </c>
      <c r="H71" s="3">
        <f t="shared" si="11"/>
        <v>-60.095664999999997</v>
      </c>
      <c r="J71">
        <v>18653061224.490002</v>
      </c>
      <c r="K71">
        <v>-8.9020872000000004</v>
      </c>
      <c r="N71" s="3">
        <f t="shared" si="12"/>
        <v>19.469387755102002</v>
      </c>
      <c r="O71" s="8">
        <f t="shared" si="13"/>
        <v>-63.026688</v>
      </c>
      <c r="P71" s="3">
        <f t="shared" si="14"/>
        <v>-58.026688</v>
      </c>
    </row>
    <row r="72" spans="2:16" x14ac:dyDescent="0.25">
      <c r="B72">
        <v>18857142857.143002</v>
      </c>
      <c r="C72">
        <v>-8.0331240000000008</v>
      </c>
      <c r="F72" s="3">
        <f t="shared" si="10"/>
        <v>19.673469387755002</v>
      </c>
      <c r="G72" s="8">
        <f t="shared" si="15"/>
        <v>-65.541447000000005</v>
      </c>
      <c r="H72" s="3">
        <f t="shared" si="11"/>
        <v>-60.541446999999998</v>
      </c>
      <c r="J72">
        <v>18857142857.143002</v>
      </c>
      <c r="K72">
        <v>-8.9403047999999998</v>
      </c>
      <c r="N72" s="3">
        <f t="shared" si="12"/>
        <v>19.673469387755002</v>
      </c>
      <c r="O72" s="8">
        <f t="shared" si="13"/>
        <v>-64.393368000000009</v>
      </c>
      <c r="P72" s="3">
        <f t="shared" si="14"/>
        <v>-59.393368000000002</v>
      </c>
    </row>
    <row r="73" spans="2:16" x14ac:dyDescent="0.25">
      <c r="B73">
        <v>19061224489.796001</v>
      </c>
      <c r="C73">
        <v>-7.9495377999999999</v>
      </c>
      <c r="F73" s="3">
        <f t="shared" si="10"/>
        <v>19.877551020407999</v>
      </c>
      <c r="G73" s="8">
        <f t="shared" si="15"/>
        <v>-66.219616000000002</v>
      </c>
      <c r="H73" s="3">
        <f t="shared" si="11"/>
        <v>-61.219616000000002</v>
      </c>
      <c r="J73">
        <v>19061224489.796001</v>
      </c>
      <c r="K73">
        <v>-8.8911686000000003</v>
      </c>
      <c r="N73" s="3">
        <f t="shared" si="12"/>
        <v>19.877551020407999</v>
      </c>
      <c r="O73" s="8">
        <f t="shared" si="13"/>
        <v>-65.230121999999994</v>
      </c>
      <c r="P73" s="3">
        <f t="shared" si="14"/>
        <v>-60.230122000000001</v>
      </c>
    </row>
    <row r="74" spans="2:16" x14ac:dyDescent="0.25">
      <c r="B74">
        <v>19265306122.449001</v>
      </c>
      <c r="C74">
        <v>-8.0070704999999993</v>
      </c>
      <c r="F74" s="3">
        <f t="shared" si="10"/>
        <v>20.081632653061</v>
      </c>
      <c r="G74" s="8">
        <f t="shared" si="15"/>
        <v>-64.151122999999998</v>
      </c>
      <c r="H74" s="3">
        <f t="shared" si="11"/>
        <v>-59.151122999999998</v>
      </c>
      <c r="J74">
        <v>19265306122.449001</v>
      </c>
      <c r="K74">
        <v>-8.9982804999999999</v>
      </c>
      <c r="N74" s="3">
        <f t="shared" si="12"/>
        <v>20.081632653061</v>
      </c>
      <c r="O74" s="8">
        <f t="shared" si="13"/>
        <v>-64.798378</v>
      </c>
      <c r="P74" s="3">
        <f t="shared" si="14"/>
        <v>-59.798378</v>
      </c>
    </row>
    <row r="75" spans="2:16" x14ac:dyDescent="0.25">
      <c r="B75">
        <v>19469387755.102001</v>
      </c>
      <c r="C75">
        <v>-7.9285382999999996</v>
      </c>
      <c r="F75" s="3">
        <f t="shared" si="10"/>
        <v>20.285714285714</v>
      </c>
      <c r="G75" s="8">
        <f t="shared" si="15"/>
        <v>-62.130383000000002</v>
      </c>
      <c r="H75" s="3">
        <f t="shared" si="11"/>
        <v>-57.130383000000002</v>
      </c>
      <c r="J75">
        <v>19469387755.102001</v>
      </c>
      <c r="K75">
        <v>-8.9268664999999991</v>
      </c>
      <c r="N75" s="3">
        <f t="shared" si="12"/>
        <v>20.285714285714</v>
      </c>
      <c r="O75" s="8">
        <f t="shared" si="13"/>
        <v>-64.275833000000006</v>
      </c>
      <c r="P75" s="3">
        <f t="shared" si="14"/>
        <v>-59.275832999999999</v>
      </c>
    </row>
    <row r="76" spans="2:16" x14ac:dyDescent="0.25">
      <c r="B76">
        <v>19673469387.755001</v>
      </c>
      <c r="C76">
        <v>-7.9373282999999999</v>
      </c>
      <c r="F76" s="3">
        <f t="shared" si="10"/>
        <v>20.489795918367001</v>
      </c>
      <c r="G76" s="8">
        <f t="shared" si="15"/>
        <v>-59.595795000000003</v>
      </c>
      <c r="H76" s="3">
        <f t="shared" si="11"/>
        <v>-54.595795000000003</v>
      </c>
      <c r="J76">
        <v>19673469387.755001</v>
      </c>
      <c r="K76">
        <v>-8.9684104999999992</v>
      </c>
      <c r="N76" s="3">
        <f t="shared" si="12"/>
        <v>20.489795918367001</v>
      </c>
      <c r="O76" s="8">
        <f t="shared" si="13"/>
        <v>-62.511414000000002</v>
      </c>
      <c r="P76" s="3">
        <f t="shared" si="14"/>
        <v>-57.511414000000002</v>
      </c>
    </row>
    <row r="77" spans="2:16" x14ac:dyDescent="0.25">
      <c r="B77">
        <v>19877551020.408001</v>
      </c>
      <c r="C77">
        <v>-7.8348006999999997</v>
      </c>
      <c r="F77" s="3">
        <f t="shared" si="10"/>
        <v>20.693877551020002</v>
      </c>
      <c r="G77" s="8">
        <f t="shared" si="15"/>
        <v>-57.924717000000001</v>
      </c>
      <c r="H77" s="3">
        <f t="shared" si="11"/>
        <v>-52.924717000000001</v>
      </c>
      <c r="J77">
        <v>19877551020.408001</v>
      </c>
      <c r="K77">
        <v>-8.9279098999999995</v>
      </c>
      <c r="N77" s="3">
        <f t="shared" si="12"/>
        <v>20.693877551020002</v>
      </c>
      <c r="O77" s="8">
        <f t="shared" si="13"/>
        <v>-60.851424999999999</v>
      </c>
      <c r="P77" s="3">
        <f t="shared" si="14"/>
        <v>-55.851424999999999</v>
      </c>
    </row>
    <row r="78" spans="2:16" x14ac:dyDescent="0.25">
      <c r="B78">
        <v>20081632653.061001</v>
      </c>
      <c r="C78">
        <v>-7.8743505000000003</v>
      </c>
      <c r="F78" s="3">
        <f t="shared" si="10"/>
        <v>20.897959183672999</v>
      </c>
      <c r="G78" s="8">
        <f t="shared" si="15"/>
        <v>-56.521529999999998</v>
      </c>
      <c r="H78" s="3">
        <f t="shared" si="11"/>
        <v>-51.521529999999998</v>
      </c>
      <c r="J78">
        <v>20081632653.061001</v>
      </c>
      <c r="K78">
        <v>-8.9306649999999994</v>
      </c>
      <c r="N78" s="3">
        <f t="shared" si="12"/>
        <v>20.897959183672999</v>
      </c>
      <c r="O78" s="8">
        <f t="shared" si="13"/>
        <v>-58.652312999999999</v>
      </c>
      <c r="P78" s="3">
        <f t="shared" si="14"/>
        <v>-53.652312999999999</v>
      </c>
    </row>
    <row r="79" spans="2:16" x14ac:dyDescent="0.25">
      <c r="B79">
        <v>20285714285.714001</v>
      </c>
      <c r="C79">
        <v>-7.8200421000000002</v>
      </c>
      <c r="F79" s="3">
        <f t="shared" si="10"/>
        <v>21.102040816327001</v>
      </c>
      <c r="G79" s="8">
        <f t="shared" si="15"/>
        <v>-55.116168999999999</v>
      </c>
      <c r="H79" s="3">
        <f t="shared" si="11"/>
        <v>-50.116168999999999</v>
      </c>
      <c r="J79">
        <v>20285714285.714001</v>
      </c>
      <c r="K79">
        <v>-8.8849897000000002</v>
      </c>
      <c r="N79" s="3">
        <f t="shared" si="12"/>
        <v>21.102040816327001</v>
      </c>
      <c r="O79" s="8">
        <f t="shared" si="13"/>
        <v>-56.730572000000002</v>
      </c>
      <c r="P79" s="3">
        <f t="shared" si="14"/>
        <v>-51.730572000000002</v>
      </c>
    </row>
    <row r="80" spans="2:16" x14ac:dyDescent="0.25">
      <c r="B80">
        <v>20489795918.367001</v>
      </c>
      <c r="C80">
        <v>-7.8507823999999999</v>
      </c>
      <c r="F80" s="3">
        <f t="shared" si="10"/>
        <v>21.306122448979998</v>
      </c>
      <c r="G80" s="8">
        <f t="shared" si="15"/>
        <v>-54.830947999999999</v>
      </c>
      <c r="H80" s="3">
        <f t="shared" si="11"/>
        <v>-49.830947999999999</v>
      </c>
      <c r="J80">
        <v>20489795918.367001</v>
      </c>
      <c r="K80">
        <v>-8.8684101000000002</v>
      </c>
      <c r="N80" s="3">
        <f t="shared" si="12"/>
        <v>21.306122448979998</v>
      </c>
      <c r="O80" s="8">
        <f t="shared" si="13"/>
        <v>-55.239142999999999</v>
      </c>
      <c r="P80" s="3">
        <f t="shared" si="14"/>
        <v>-50.239142999999999</v>
      </c>
    </row>
    <row r="81" spans="2:16" x14ac:dyDescent="0.25">
      <c r="B81">
        <v>20693877551.02</v>
      </c>
      <c r="C81">
        <v>-7.7775531000000004</v>
      </c>
      <c r="F81" s="3">
        <f t="shared" si="10"/>
        <v>21.510204081632999</v>
      </c>
      <c r="G81" s="8">
        <f t="shared" si="15"/>
        <v>-54.144660999999999</v>
      </c>
      <c r="H81" s="3">
        <f t="shared" si="11"/>
        <v>-49.144660999999999</v>
      </c>
      <c r="J81">
        <v>20693877551.02</v>
      </c>
      <c r="K81">
        <v>-8.8350620000000006</v>
      </c>
      <c r="N81" s="3">
        <f t="shared" si="12"/>
        <v>21.510204081632999</v>
      </c>
      <c r="O81" s="8">
        <f t="shared" si="13"/>
        <v>-53.937122000000002</v>
      </c>
      <c r="P81" s="3">
        <f t="shared" si="14"/>
        <v>-48.937122000000002</v>
      </c>
    </row>
    <row r="82" spans="2:16" x14ac:dyDescent="0.25">
      <c r="B82">
        <v>20897959183.673</v>
      </c>
      <c r="C82">
        <v>-7.8910394000000004</v>
      </c>
      <c r="F82" s="3">
        <f t="shared" si="10"/>
        <v>21.714285714286</v>
      </c>
      <c r="G82" s="8">
        <f t="shared" si="15"/>
        <v>-53.743552999999999</v>
      </c>
      <c r="H82" s="3">
        <f t="shared" si="11"/>
        <v>-48.743552999999999</v>
      </c>
      <c r="J82">
        <v>20897959183.673</v>
      </c>
      <c r="K82">
        <v>-8.8055696000000001</v>
      </c>
      <c r="N82" s="3">
        <f t="shared" si="12"/>
        <v>21.714285714286</v>
      </c>
      <c r="O82" s="8">
        <f t="shared" si="13"/>
        <v>-53.045909999999999</v>
      </c>
      <c r="P82" s="3">
        <f t="shared" si="14"/>
        <v>-48.045909999999999</v>
      </c>
    </row>
    <row r="83" spans="2:16" x14ac:dyDescent="0.25">
      <c r="B83">
        <v>21102040816.327</v>
      </c>
      <c r="C83">
        <v>-7.8630475999999998</v>
      </c>
      <c r="F83" s="3">
        <f t="shared" si="10"/>
        <v>21.918367346939</v>
      </c>
      <c r="G83" s="8">
        <f t="shared" si="15"/>
        <v>-52.721541999999999</v>
      </c>
      <c r="H83" s="3">
        <f t="shared" si="11"/>
        <v>-47.721541999999999</v>
      </c>
      <c r="J83">
        <v>21102040816.327</v>
      </c>
      <c r="K83">
        <v>-8.8160763000000006</v>
      </c>
      <c r="N83" s="3">
        <f t="shared" si="12"/>
        <v>21.918367346939</v>
      </c>
      <c r="O83" s="8">
        <f t="shared" si="13"/>
        <v>-52.483542999999997</v>
      </c>
      <c r="P83" s="3">
        <f t="shared" si="14"/>
        <v>-47.483542999999997</v>
      </c>
    </row>
    <row r="84" spans="2:16" x14ac:dyDescent="0.25">
      <c r="B84">
        <v>21306122448.98</v>
      </c>
      <c r="C84">
        <v>-7.9349093000000002</v>
      </c>
      <c r="F84" s="3">
        <f t="shared" si="10"/>
        <v>22.122448979592001</v>
      </c>
      <c r="G84" s="8">
        <f t="shared" si="15"/>
        <v>-52.096077000000001</v>
      </c>
      <c r="H84" s="3">
        <f t="shared" si="11"/>
        <v>-47.096077000000001</v>
      </c>
      <c r="J84">
        <v>21306122448.98</v>
      </c>
      <c r="K84">
        <v>-8.8305320999999992</v>
      </c>
      <c r="N84" s="3">
        <f t="shared" si="12"/>
        <v>22.122448979592001</v>
      </c>
      <c r="O84" s="8">
        <f t="shared" si="13"/>
        <v>-52.067436000000001</v>
      </c>
      <c r="P84" s="3">
        <f t="shared" si="14"/>
        <v>-47.067436000000001</v>
      </c>
    </row>
    <row r="85" spans="2:16" x14ac:dyDescent="0.25">
      <c r="B85">
        <v>21510204081.632999</v>
      </c>
      <c r="C85">
        <v>-7.9237603999999999</v>
      </c>
      <c r="F85" s="3">
        <f t="shared" si="10"/>
        <v>22.326530612244998</v>
      </c>
      <c r="G85" s="8">
        <f t="shared" si="15"/>
        <v>-51.256008000000001</v>
      </c>
      <c r="H85" s="3">
        <f t="shared" si="11"/>
        <v>-46.256008000000001</v>
      </c>
      <c r="J85">
        <v>21510204081.632999</v>
      </c>
      <c r="K85">
        <v>-8.8401631999999992</v>
      </c>
      <c r="N85" s="3">
        <f t="shared" si="12"/>
        <v>22.326530612244998</v>
      </c>
      <c r="O85" s="8">
        <f t="shared" si="13"/>
        <v>-51.477851999999999</v>
      </c>
      <c r="P85" s="3">
        <f t="shared" si="14"/>
        <v>-46.477851999999999</v>
      </c>
    </row>
    <row r="86" spans="2:16" x14ac:dyDescent="0.25">
      <c r="B86">
        <v>21714285714.285999</v>
      </c>
      <c r="C86">
        <v>-7.9986490999999997</v>
      </c>
      <c r="F86" s="3">
        <f t="shared" si="10"/>
        <v>22.530612244897998</v>
      </c>
      <c r="G86" s="8">
        <f t="shared" si="15"/>
        <v>-51.199824999999997</v>
      </c>
      <c r="H86" s="3">
        <f t="shared" si="11"/>
        <v>-46.199824999999997</v>
      </c>
      <c r="J86">
        <v>21714285714.285999</v>
      </c>
      <c r="K86">
        <v>-8.8814343999999998</v>
      </c>
      <c r="N86" s="3">
        <f t="shared" si="12"/>
        <v>22.530612244897998</v>
      </c>
      <c r="O86" s="8">
        <f t="shared" si="13"/>
        <v>-51.145015999999998</v>
      </c>
      <c r="P86" s="3">
        <f t="shared" si="14"/>
        <v>-46.145015999999998</v>
      </c>
    </row>
    <row r="87" spans="2:16" x14ac:dyDescent="0.25">
      <c r="B87">
        <v>21918367346.938999</v>
      </c>
      <c r="C87">
        <v>-8.0081301000000007</v>
      </c>
      <c r="F87" s="3">
        <f t="shared" si="10"/>
        <v>22.734693877550999</v>
      </c>
      <c r="G87" s="8">
        <f t="shared" si="15"/>
        <v>-51.293616999999998</v>
      </c>
      <c r="H87" s="3">
        <f t="shared" si="11"/>
        <v>-46.293616999999998</v>
      </c>
      <c r="J87">
        <v>21918367346.938999</v>
      </c>
      <c r="K87">
        <v>-8.9033508000000001</v>
      </c>
      <c r="N87" s="3">
        <f t="shared" si="12"/>
        <v>22.734693877550999</v>
      </c>
      <c r="O87" s="8">
        <f t="shared" si="13"/>
        <v>-50.981822999999999</v>
      </c>
      <c r="P87" s="3">
        <f t="shared" si="14"/>
        <v>-45.981822999999999</v>
      </c>
    </row>
    <row r="88" spans="2:16" x14ac:dyDescent="0.25">
      <c r="B88">
        <v>22122448979.591999</v>
      </c>
      <c r="C88">
        <v>-8.0449141999999991</v>
      </c>
      <c r="F88" s="3">
        <f t="shared" si="10"/>
        <v>22.938775510204</v>
      </c>
      <c r="G88" s="8">
        <f t="shared" si="15"/>
        <v>-51.805728999999999</v>
      </c>
      <c r="H88" s="3">
        <f t="shared" si="11"/>
        <v>-46.805728999999999</v>
      </c>
      <c r="J88">
        <v>22122448979.591999</v>
      </c>
      <c r="K88">
        <v>-8.9677906000000007</v>
      </c>
      <c r="N88" s="3">
        <f t="shared" si="12"/>
        <v>22.938775510204</v>
      </c>
      <c r="O88" s="8">
        <f t="shared" si="13"/>
        <v>-51.173358999999998</v>
      </c>
      <c r="P88" s="3">
        <f t="shared" si="14"/>
        <v>-46.173358999999998</v>
      </c>
    </row>
    <row r="89" spans="2:16" x14ac:dyDescent="0.25">
      <c r="B89">
        <v>22326530612.244999</v>
      </c>
      <c r="C89">
        <v>-8.1267633000000004</v>
      </c>
      <c r="F89" s="3">
        <f t="shared" si="10"/>
        <v>23.142857142856997</v>
      </c>
      <c r="G89" s="8">
        <f t="shared" si="15"/>
        <v>-52.207366999999998</v>
      </c>
      <c r="H89" s="3">
        <f t="shared" si="11"/>
        <v>-47.207366999999998</v>
      </c>
      <c r="J89">
        <v>22326530612.244999</v>
      </c>
      <c r="K89">
        <v>-9.0570258999999993</v>
      </c>
      <c r="N89" s="3">
        <f t="shared" si="12"/>
        <v>23.142857142856997</v>
      </c>
      <c r="O89" s="8">
        <f t="shared" si="13"/>
        <v>-51.417834999999997</v>
      </c>
      <c r="P89" s="3">
        <f t="shared" si="14"/>
        <v>-46.417834999999997</v>
      </c>
    </row>
    <row r="90" spans="2:16" x14ac:dyDescent="0.25">
      <c r="B90">
        <v>22530612244.897999</v>
      </c>
      <c r="C90">
        <v>-8.1273602999999994</v>
      </c>
      <c r="F90" s="3">
        <f t="shared" si="10"/>
        <v>23.346938775509997</v>
      </c>
      <c r="G90" s="8">
        <f t="shared" si="15"/>
        <v>-52.764983999999998</v>
      </c>
      <c r="H90" s="3">
        <f t="shared" si="11"/>
        <v>-47.764983999999998</v>
      </c>
      <c r="J90">
        <v>22530612244.897999</v>
      </c>
      <c r="K90">
        <v>-9.1742544000000006</v>
      </c>
      <c r="N90" s="3">
        <f t="shared" si="12"/>
        <v>23.346938775509997</v>
      </c>
      <c r="O90" s="8">
        <f t="shared" si="13"/>
        <v>-52.862090999999999</v>
      </c>
      <c r="P90" s="3">
        <f t="shared" si="14"/>
        <v>-47.862090999999999</v>
      </c>
    </row>
    <row r="91" spans="2:16" x14ac:dyDescent="0.25">
      <c r="B91">
        <v>22734693877.550999</v>
      </c>
      <c r="C91">
        <v>-8.1955565999999997</v>
      </c>
      <c r="F91" s="3">
        <f t="shared" si="10"/>
        <v>23.551020408162998</v>
      </c>
      <c r="G91" s="8">
        <f t="shared" si="15"/>
        <v>-52.842650999999996</v>
      </c>
      <c r="H91" s="3">
        <f t="shared" si="11"/>
        <v>-47.842650999999996</v>
      </c>
      <c r="J91">
        <v>22734693877.550999</v>
      </c>
      <c r="K91">
        <v>-9.3054161000000004</v>
      </c>
      <c r="N91" s="3">
        <f t="shared" si="12"/>
        <v>23.551020408162998</v>
      </c>
      <c r="O91" s="8">
        <f t="shared" si="13"/>
        <v>-53.318550000000002</v>
      </c>
      <c r="P91" s="3">
        <f t="shared" si="14"/>
        <v>-48.318550000000002</v>
      </c>
    </row>
    <row r="92" spans="2:16" x14ac:dyDescent="0.25">
      <c r="B92">
        <v>22938775510.203999</v>
      </c>
      <c r="C92">
        <v>-8.0870323000000006</v>
      </c>
      <c r="F92" s="3">
        <f t="shared" si="10"/>
        <v>23.755102040816002</v>
      </c>
      <c r="G92" s="8">
        <f t="shared" si="15"/>
        <v>-51.797683999999997</v>
      </c>
      <c r="H92" s="3">
        <f t="shared" si="11"/>
        <v>-46.797683999999997</v>
      </c>
      <c r="J92">
        <v>22938775510.203999</v>
      </c>
      <c r="K92">
        <v>-9.4006071000000002</v>
      </c>
      <c r="N92" s="3">
        <f t="shared" si="12"/>
        <v>23.755102040816002</v>
      </c>
      <c r="O92" s="8">
        <f t="shared" si="13"/>
        <v>-53.572651</v>
      </c>
      <c r="P92" s="3">
        <f t="shared" si="14"/>
        <v>-48.572651</v>
      </c>
    </row>
    <row r="93" spans="2:16" x14ac:dyDescent="0.25">
      <c r="B93">
        <v>23142857142.856998</v>
      </c>
      <c r="C93">
        <v>-8.0538301000000008</v>
      </c>
      <c r="F93" s="3">
        <f t="shared" si="10"/>
        <v>23.959183673469003</v>
      </c>
      <c r="G93" s="8">
        <f t="shared" si="15"/>
        <v>-50.992054000000003</v>
      </c>
      <c r="H93" s="3">
        <f t="shared" si="11"/>
        <v>-45.992054000000003</v>
      </c>
      <c r="J93">
        <v>23142857142.856998</v>
      </c>
      <c r="K93">
        <v>-9.5294799999999995</v>
      </c>
      <c r="N93" s="3">
        <f t="shared" si="12"/>
        <v>23.959183673469003</v>
      </c>
      <c r="O93" s="8">
        <f t="shared" si="13"/>
        <v>-51.592804000000001</v>
      </c>
      <c r="P93" s="3">
        <f t="shared" si="14"/>
        <v>-46.592804000000001</v>
      </c>
    </row>
    <row r="94" spans="2:16" x14ac:dyDescent="0.25">
      <c r="B94">
        <v>23346938775.509998</v>
      </c>
      <c r="C94">
        <v>-7.8974608999999996</v>
      </c>
      <c r="F94" s="3">
        <f t="shared" si="10"/>
        <v>24.163265306122003</v>
      </c>
      <c r="G94" s="8">
        <f t="shared" si="15"/>
        <v>-49.759456999999998</v>
      </c>
      <c r="H94" s="3">
        <f t="shared" si="11"/>
        <v>-44.759456999999998</v>
      </c>
      <c r="J94">
        <v>23346938775.509998</v>
      </c>
      <c r="K94">
        <v>-9.6532248999999997</v>
      </c>
      <c r="N94" s="3">
        <f t="shared" si="12"/>
        <v>24.163265306122003</v>
      </c>
      <c r="O94" s="8">
        <f t="shared" si="13"/>
        <v>-50.626350000000002</v>
      </c>
      <c r="P94" s="3">
        <f t="shared" si="14"/>
        <v>-45.626350000000002</v>
      </c>
    </row>
    <row r="95" spans="2:16" x14ac:dyDescent="0.25">
      <c r="B95">
        <v>23551020408.162998</v>
      </c>
      <c r="C95">
        <v>-7.9161295999999997</v>
      </c>
      <c r="F95" s="3">
        <f t="shared" si="10"/>
        <v>24.367346938776002</v>
      </c>
      <c r="G95" s="8">
        <f t="shared" si="15"/>
        <v>-50.446434000000004</v>
      </c>
      <c r="H95" s="3">
        <f t="shared" si="11"/>
        <v>-45.446434000000004</v>
      </c>
      <c r="J95">
        <v>23551020408.162998</v>
      </c>
      <c r="K95">
        <v>-9.8477496999999996</v>
      </c>
      <c r="N95" s="3">
        <f t="shared" si="12"/>
        <v>24.367346938776002</v>
      </c>
      <c r="O95" s="8">
        <f t="shared" si="13"/>
        <v>-49.088787000000004</v>
      </c>
      <c r="P95" s="3">
        <f t="shared" si="14"/>
        <v>-44.088787000000004</v>
      </c>
    </row>
    <row r="96" spans="2:16" x14ac:dyDescent="0.25">
      <c r="B96">
        <v>23755102040.816002</v>
      </c>
      <c r="C96">
        <v>-7.7572460000000003</v>
      </c>
      <c r="F96" s="3">
        <f t="shared" si="10"/>
        <v>24.571428571428999</v>
      </c>
      <c r="G96" s="8">
        <f t="shared" si="15"/>
        <v>-49.865459000000001</v>
      </c>
      <c r="H96" s="3">
        <f t="shared" si="11"/>
        <v>-44.865459000000001</v>
      </c>
      <c r="J96">
        <v>23755102040.816002</v>
      </c>
      <c r="K96">
        <v>-10.040246</v>
      </c>
      <c r="N96" s="3">
        <f t="shared" si="12"/>
        <v>24.571428571428999</v>
      </c>
      <c r="O96" s="8">
        <f t="shared" si="13"/>
        <v>-48.798488999999996</v>
      </c>
      <c r="P96" s="3">
        <f t="shared" si="14"/>
        <v>-43.798488999999996</v>
      </c>
    </row>
    <row r="97" spans="2:16" x14ac:dyDescent="0.25">
      <c r="B97">
        <v>23959183673.469002</v>
      </c>
      <c r="C97">
        <v>-7.8257627000000003</v>
      </c>
      <c r="F97" s="3">
        <f t="shared" si="10"/>
        <v>24.775510204082</v>
      </c>
      <c r="G97" s="8">
        <f t="shared" si="15"/>
        <v>-52.751099000000004</v>
      </c>
      <c r="H97" s="3">
        <f t="shared" si="11"/>
        <v>-47.751099000000004</v>
      </c>
      <c r="J97">
        <v>23959183673.469002</v>
      </c>
      <c r="K97">
        <v>-10.323434000000001</v>
      </c>
      <c r="N97" s="3">
        <f t="shared" si="12"/>
        <v>24.775510204082</v>
      </c>
      <c r="O97" s="8">
        <f t="shared" si="13"/>
        <v>-48.409492</v>
      </c>
      <c r="P97" s="3">
        <f t="shared" si="14"/>
        <v>-43.409492</v>
      </c>
    </row>
    <row r="98" spans="2:16" x14ac:dyDescent="0.25">
      <c r="B98">
        <v>24163265306.122002</v>
      </c>
      <c r="C98">
        <v>-7.6793522999999997</v>
      </c>
      <c r="F98" s="3">
        <f t="shared" si="10"/>
        <v>24.979591836735</v>
      </c>
      <c r="G98" s="8">
        <f t="shared" si="15"/>
        <v>-52.174492000000001</v>
      </c>
      <c r="H98" s="3">
        <f t="shared" si="11"/>
        <v>-47.174492000000001</v>
      </c>
      <c r="J98">
        <v>24163265306.122002</v>
      </c>
      <c r="K98">
        <v>-10.511422</v>
      </c>
      <c r="N98" s="3">
        <f t="shared" si="12"/>
        <v>24.979591836735</v>
      </c>
      <c r="O98" s="8">
        <f t="shared" si="13"/>
        <v>-48.850327</v>
      </c>
      <c r="P98" s="3">
        <f t="shared" si="14"/>
        <v>-43.850327</v>
      </c>
    </row>
    <row r="99" spans="2:16" x14ac:dyDescent="0.25">
      <c r="B99">
        <v>24367346938.776001</v>
      </c>
      <c r="C99">
        <v>-7.7660755999999997</v>
      </c>
      <c r="F99" s="3">
        <f t="shared" si="10"/>
        <v>25.183673469388001</v>
      </c>
      <c r="G99" s="8">
        <f t="shared" si="15"/>
        <v>-50.456268000000001</v>
      </c>
      <c r="H99" s="3">
        <f t="shared" si="11"/>
        <v>-45.456268000000001</v>
      </c>
      <c r="J99">
        <v>24367346938.776001</v>
      </c>
      <c r="K99">
        <v>-10.848652</v>
      </c>
      <c r="N99" s="3">
        <f t="shared" si="12"/>
        <v>25.183673469388001</v>
      </c>
      <c r="O99" s="8">
        <f t="shared" si="13"/>
        <v>-48.442745000000002</v>
      </c>
      <c r="P99" s="3">
        <f t="shared" si="14"/>
        <v>-43.442745000000002</v>
      </c>
    </row>
    <row r="100" spans="2:16" x14ac:dyDescent="0.25">
      <c r="B100">
        <v>24571428571.429001</v>
      </c>
      <c r="C100">
        <v>-7.6998796</v>
      </c>
      <c r="F100" s="3">
        <f t="shared" si="10"/>
        <v>25.387755102041002</v>
      </c>
      <c r="G100" s="8">
        <f t="shared" si="15"/>
        <v>-45.046066000000003</v>
      </c>
      <c r="H100" s="3">
        <f t="shared" si="11"/>
        <v>-40.046066000000003</v>
      </c>
      <c r="J100">
        <v>24571428571.429001</v>
      </c>
      <c r="K100">
        <v>-11.09587</v>
      </c>
      <c r="N100" s="3">
        <f t="shared" si="12"/>
        <v>25.387755102041002</v>
      </c>
      <c r="O100" s="8">
        <f t="shared" si="13"/>
        <v>-48.005519999999997</v>
      </c>
      <c r="P100" s="3">
        <f t="shared" si="14"/>
        <v>-43.005519999999997</v>
      </c>
    </row>
    <row r="101" spans="2:16" x14ac:dyDescent="0.25">
      <c r="B101">
        <v>24775510204.082001</v>
      </c>
      <c r="C101">
        <v>-7.7692465999999998</v>
      </c>
      <c r="F101" s="3">
        <f t="shared" ref="F101:F103" si="16">B209/1000000000</f>
        <v>25.591836734693999</v>
      </c>
      <c r="G101" s="8">
        <f t="shared" si="15"/>
        <v>-41.008021999999997</v>
      </c>
      <c r="H101" s="3">
        <f t="shared" ref="H101:H103" si="17">D209</f>
        <v>-36.008021999999997</v>
      </c>
      <c r="J101">
        <v>24775510204.082001</v>
      </c>
      <c r="K101">
        <v>-11.425685</v>
      </c>
      <c r="N101" s="3">
        <f t="shared" ref="N101:N103" si="18">J209/1000000000</f>
        <v>25.591836734693999</v>
      </c>
      <c r="O101" s="8">
        <f t="shared" si="13"/>
        <v>-46.415356000000003</v>
      </c>
      <c r="P101" s="3">
        <f t="shared" ref="P101:P103" si="19">L209</f>
        <v>-41.415356000000003</v>
      </c>
    </row>
    <row r="102" spans="2:16" x14ac:dyDescent="0.25">
      <c r="B102">
        <v>24979591836.735001</v>
      </c>
      <c r="C102">
        <v>-7.8428984000000002</v>
      </c>
      <c r="F102" s="3">
        <f t="shared" si="16"/>
        <v>25.795918367346999</v>
      </c>
      <c r="G102" s="8">
        <f t="shared" si="15"/>
        <v>-37.085354000000002</v>
      </c>
      <c r="H102" s="3">
        <f t="shared" si="17"/>
        <v>-32.085354000000002</v>
      </c>
      <c r="J102">
        <v>24979591836.735001</v>
      </c>
      <c r="K102">
        <v>-11.720916000000001</v>
      </c>
      <c r="N102" s="3">
        <f t="shared" si="18"/>
        <v>25.795918367346999</v>
      </c>
      <c r="O102" s="8">
        <f t="shared" si="13"/>
        <v>-45.735252000000003</v>
      </c>
      <c r="P102" s="3">
        <f t="shared" si="19"/>
        <v>-40.735252000000003</v>
      </c>
    </row>
    <row r="103" spans="2:16" x14ac:dyDescent="0.25">
      <c r="B103">
        <v>25183673469.388</v>
      </c>
      <c r="C103">
        <v>-8.0890120999999997</v>
      </c>
      <c r="F103" s="3">
        <f t="shared" si="16"/>
        <v>26</v>
      </c>
      <c r="G103" s="8">
        <f t="shared" si="15"/>
        <v>-34.159643000000003</v>
      </c>
      <c r="H103" s="3">
        <f t="shared" si="17"/>
        <v>-29.159642999999999</v>
      </c>
      <c r="J103">
        <v>25183673469.388</v>
      </c>
      <c r="K103">
        <v>-12.081346999999999</v>
      </c>
      <c r="N103" s="3">
        <f t="shared" si="18"/>
        <v>26</v>
      </c>
      <c r="O103" s="8">
        <f t="shared" si="13"/>
        <v>-45.127719999999997</v>
      </c>
      <c r="P103" s="3">
        <f t="shared" si="19"/>
        <v>-40.127719999999997</v>
      </c>
    </row>
    <row r="104" spans="2:16" x14ac:dyDescent="0.25">
      <c r="B104">
        <v>25387755102.041</v>
      </c>
      <c r="C104">
        <v>-8.2560500999999995</v>
      </c>
      <c r="J104">
        <v>25387755102.041</v>
      </c>
      <c r="K104">
        <v>-12.462272</v>
      </c>
    </row>
    <row r="105" spans="2:16" x14ac:dyDescent="0.25">
      <c r="B105">
        <v>25591836734.694</v>
      </c>
      <c r="C105">
        <v>-8.8225421999999991</v>
      </c>
      <c r="J105">
        <v>25591836734.694</v>
      </c>
      <c r="K105">
        <v>-12.91192</v>
      </c>
    </row>
    <row r="106" spans="2:16" x14ac:dyDescent="0.25">
      <c r="B106">
        <v>25795918367.347</v>
      </c>
      <c r="C106">
        <v>-8.9902840000000008</v>
      </c>
      <c r="J106">
        <v>25795918367.347</v>
      </c>
      <c r="K106">
        <v>-13.431934999999999</v>
      </c>
    </row>
    <row r="107" spans="2:16" x14ac:dyDescent="0.25">
      <c r="B107">
        <v>26000000000</v>
      </c>
      <c r="C107">
        <v>-9.7677031000000003</v>
      </c>
      <c r="J107">
        <v>26000000000</v>
      </c>
      <c r="K107">
        <v>-14.067819</v>
      </c>
    </row>
    <row r="108" spans="2:16" x14ac:dyDescent="0.25">
      <c r="B108" t="s">
        <v>26</v>
      </c>
      <c r="J108" t="s">
        <v>26</v>
      </c>
    </row>
    <row r="111" spans="2:16" x14ac:dyDescent="0.25">
      <c r="B111" t="s">
        <v>32</v>
      </c>
      <c r="J111" t="s">
        <v>32</v>
      </c>
    </row>
    <row r="112" spans="2:16" x14ac:dyDescent="0.25">
      <c r="B112" t="s">
        <v>22</v>
      </c>
      <c r="C112" t="s">
        <v>249</v>
      </c>
      <c r="D112" t="s">
        <v>84</v>
      </c>
      <c r="J112" t="s">
        <v>22</v>
      </c>
      <c r="K112" t="s">
        <v>249</v>
      </c>
      <c r="L112" t="s">
        <v>84</v>
      </c>
    </row>
    <row r="113" spans="2:12" x14ac:dyDescent="0.25">
      <c r="B113">
        <v>6000000000</v>
      </c>
      <c r="C113">
        <v>-59.384731000000002</v>
      </c>
      <c r="D113">
        <v>-56.177883000000001</v>
      </c>
      <c r="J113">
        <v>6000000000</v>
      </c>
      <c r="K113">
        <v>-70.490027999999995</v>
      </c>
      <c r="L113">
        <v>-58.712581999999998</v>
      </c>
    </row>
    <row r="114" spans="2:12" x14ac:dyDescent="0.25">
      <c r="B114">
        <v>6204081632.6531</v>
      </c>
      <c r="C114">
        <v>-71.165267999999998</v>
      </c>
      <c r="D114">
        <v>-57.772849999999998</v>
      </c>
      <c r="J114">
        <v>6204081632.6531</v>
      </c>
      <c r="K114">
        <v>-65.099379999999996</v>
      </c>
      <c r="L114">
        <v>-60.177962999999998</v>
      </c>
    </row>
    <row r="115" spans="2:12" x14ac:dyDescent="0.25">
      <c r="B115">
        <v>6408163265.3060999</v>
      </c>
      <c r="C115">
        <v>-61.580914</v>
      </c>
      <c r="D115">
        <v>-60.331111999999997</v>
      </c>
      <c r="J115">
        <v>6408163265.3060999</v>
      </c>
      <c r="K115">
        <v>-71.796042999999997</v>
      </c>
      <c r="L115">
        <v>-64.543532999999996</v>
      </c>
    </row>
    <row r="116" spans="2:12" x14ac:dyDescent="0.25">
      <c r="B116">
        <v>6612244897.9591999</v>
      </c>
      <c r="C116">
        <v>-64.414344999999997</v>
      </c>
      <c r="D116">
        <v>-56.623497</v>
      </c>
      <c r="J116">
        <v>6612244897.9591999</v>
      </c>
      <c r="K116">
        <v>-80.033859000000007</v>
      </c>
      <c r="L116">
        <v>-64.057502999999997</v>
      </c>
    </row>
    <row r="117" spans="2:12" x14ac:dyDescent="0.25">
      <c r="B117">
        <v>6816326530.6121998</v>
      </c>
      <c r="C117">
        <v>-59.323546999999998</v>
      </c>
      <c r="D117">
        <v>-56.221026999999999</v>
      </c>
      <c r="J117">
        <v>6816326530.6121998</v>
      </c>
      <c r="K117">
        <v>-61.913235</v>
      </c>
      <c r="L117">
        <v>-61.894753000000001</v>
      </c>
    </row>
    <row r="118" spans="2:12" x14ac:dyDescent="0.25">
      <c r="B118">
        <v>7020408163.2652998</v>
      </c>
      <c r="C118">
        <v>-60.616425</v>
      </c>
      <c r="D118">
        <v>-55.328628999999999</v>
      </c>
      <c r="J118">
        <v>7020408163.2652998</v>
      </c>
      <c r="K118">
        <v>-65.010688999999999</v>
      </c>
      <c r="L118">
        <v>-57.553821999999997</v>
      </c>
    </row>
    <row r="119" spans="2:12" x14ac:dyDescent="0.25">
      <c r="B119">
        <v>7224489795.9183998</v>
      </c>
      <c r="C119">
        <v>-62.313395999999997</v>
      </c>
      <c r="D119">
        <v>-56.315978999999999</v>
      </c>
      <c r="J119">
        <v>7224489795.9183998</v>
      </c>
      <c r="K119">
        <v>-67.356048999999999</v>
      </c>
      <c r="L119">
        <v>-61.954109000000003</v>
      </c>
    </row>
    <row r="120" spans="2:12" x14ac:dyDescent="0.25">
      <c r="B120">
        <v>7428571428.5713997</v>
      </c>
      <c r="C120">
        <v>-62.948711000000003</v>
      </c>
      <c r="D120">
        <v>-56.768906000000001</v>
      </c>
      <c r="J120">
        <v>7428571428.5713997</v>
      </c>
      <c r="K120">
        <v>-75.814445000000006</v>
      </c>
      <c r="L120">
        <v>-62.420676999999998</v>
      </c>
    </row>
    <row r="121" spans="2:12" x14ac:dyDescent="0.25">
      <c r="B121">
        <v>7632653061.2244997</v>
      </c>
      <c r="C121">
        <v>-62.800732000000004</v>
      </c>
      <c r="D121">
        <v>-55.904369000000003</v>
      </c>
      <c r="J121">
        <v>7632653061.2244997</v>
      </c>
      <c r="K121">
        <v>-67.055808999999996</v>
      </c>
      <c r="L121">
        <v>-63.466800999999997</v>
      </c>
    </row>
    <row r="122" spans="2:12" x14ac:dyDescent="0.25">
      <c r="B122">
        <v>7836734693.8775997</v>
      </c>
      <c r="C122">
        <v>-60.280022000000002</v>
      </c>
      <c r="D122">
        <v>-55.564365000000002</v>
      </c>
      <c r="J122">
        <v>7836734693.8775997</v>
      </c>
      <c r="K122">
        <v>-71.095757000000006</v>
      </c>
      <c r="L122">
        <v>-61.977649999999997</v>
      </c>
    </row>
    <row r="123" spans="2:12" x14ac:dyDescent="0.25">
      <c r="B123">
        <v>8040816326.5305996</v>
      </c>
      <c r="C123">
        <v>-62.477856000000003</v>
      </c>
      <c r="D123">
        <v>-54.419227999999997</v>
      </c>
      <c r="J123">
        <v>8040816326.5305996</v>
      </c>
      <c r="K123">
        <v>-71.596733</v>
      </c>
      <c r="L123">
        <v>-61.697552000000002</v>
      </c>
    </row>
    <row r="124" spans="2:12" x14ac:dyDescent="0.25">
      <c r="B124">
        <v>8244897959.1836996</v>
      </c>
      <c r="C124">
        <v>-59.487090999999999</v>
      </c>
      <c r="D124">
        <v>-55.213920999999999</v>
      </c>
      <c r="J124">
        <v>8244897959.1836996</v>
      </c>
      <c r="K124">
        <v>-66.310974000000002</v>
      </c>
      <c r="L124">
        <v>-61.179561999999997</v>
      </c>
    </row>
    <row r="125" spans="2:12" x14ac:dyDescent="0.25">
      <c r="B125">
        <v>8448979591.8367004</v>
      </c>
      <c r="C125">
        <v>-62.752842000000001</v>
      </c>
      <c r="D125">
        <v>-54.344276000000001</v>
      </c>
      <c r="J125">
        <v>8448979591.8367004</v>
      </c>
      <c r="K125">
        <v>-69.50103</v>
      </c>
      <c r="L125">
        <v>-60.560195999999998</v>
      </c>
    </row>
    <row r="126" spans="2:12" x14ac:dyDescent="0.25">
      <c r="B126">
        <v>8653061224.4897995</v>
      </c>
      <c r="C126">
        <v>-59.796866999999999</v>
      </c>
      <c r="D126">
        <v>-56.939484</v>
      </c>
      <c r="J126">
        <v>8653061224.4897995</v>
      </c>
      <c r="K126">
        <v>-69.864326000000005</v>
      </c>
      <c r="L126">
        <v>-65.331008999999995</v>
      </c>
    </row>
    <row r="127" spans="2:12" x14ac:dyDescent="0.25">
      <c r="B127">
        <v>8857142857.1429005</v>
      </c>
      <c r="C127">
        <v>-67.363770000000002</v>
      </c>
      <c r="D127">
        <v>-58.052559000000002</v>
      </c>
      <c r="J127">
        <v>8857142857.1429005</v>
      </c>
      <c r="K127">
        <v>-80.768699999999995</v>
      </c>
      <c r="L127">
        <v>-68.358474999999999</v>
      </c>
    </row>
    <row r="128" spans="2:12" x14ac:dyDescent="0.25">
      <c r="B128">
        <v>9061224489.7959003</v>
      </c>
      <c r="C128">
        <v>-66.236716999999999</v>
      </c>
      <c r="D128">
        <v>-62.643073999999999</v>
      </c>
      <c r="J128">
        <v>9061224489.7959003</v>
      </c>
      <c r="K128">
        <v>-78.821594000000005</v>
      </c>
      <c r="L128">
        <v>-69.885986000000003</v>
      </c>
    </row>
    <row r="129" spans="2:12" x14ac:dyDescent="0.25">
      <c r="B129">
        <v>9265306122.4489994</v>
      </c>
      <c r="C129">
        <v>-73.740775999999997</v>
      </c>
      <c r="D129">
        <v>-64.321670999999995</v>
      </c>
      <c r="J129">
        <v>9265306122.4489994</v>
      </c>
      <c r="K129">
        <v>-74.581801999999996</v>
      </c>
      <c r="L129">
        <v>-67.931679000000003</v>
      </c>
    </row>
    <row r="130" spans="2:12" x14ac:dyDescent="0.25">
      <c r="B130">
        <v>9469387755.1019993</v>
      </c>
      <c r="C130">
        <v>-72.471558000000002</v>
      </c>
      <c r="D130">
        <v>-64.484840000000005</v>
      </c>
      <c r="J130">
        <v>9469387755.1019993</v>
      </c>
      <c r="K130">
        <v>-75.104720999999998</v>
      </c>
      <c r="L130">
        <v>-66.643310999999997</v>
      </c>
    </row>
    <row r="131" spans="2:12" x14ac:dyDescent="0.25">
      <c r="B131">
        <v>9673469387.7551003</v>
      </c>
      <c r="C131">
        <v>-66.901595999999998</v>
      </c>
      <c r="D131">
        <v>-64.862228000000002</v>
      </c>
      <c r="J131">
        <v>9673469387.7551003</v>
      </c>
      <c r="K131">
        <v>-75.090644999999995</v>
      </c>
      <c r="L131">
        <v>-63.983688000000001</v>
      </c>
    </row>
    <row r="132" spans="2:12" x14ac:dyDescent="0.25">
      <c r="B132">
        <v>9877551020.4081993</v>
      </c>
      <c r="C132">
        <v>-74.791702000000001</v>
      </c>
      <c r="D132">
        <v>-68.211769000000004</v>
      </c>
      <c r="J132">
        <v>9877551020.4081993</v>
      </c>
      <c r="K132">
        <v>-66.622566000000006</v>
      </c>
      <c r="L132">
        <v>-63.493304999999999</v>
      </c>
    </row>
    <row r="133" spans="2:12" x14ac:dyDescent="0.25">
      <c r="B133">
        <v>10081632653.061001</v>
      </c>
      <c r="C133">
        <v>-82.518234000000007</v>
      </c>
      <c r="D133">
        <v>-70.956276000000003</v>
      </c>
      <c r="J133">
        <v>10081632653.061001</v>
      </c>
      <c r="K133">
        <v>-73.386322000000007</v>
      </c>
      <c r="L133">
        <v>-63.745682000000002</v>
      </c>
    </row>
    <row r="134" spans="2:12" x14ac:dyDescent="0.25">
      <c r="B134">
        <v>10285714285.714001</v>
      </c>
      <c r="C134">
        <v>-74.918830999999997</v>
      </c>
      <c r="D134">
        <v>-76.378296000000006</v>
      </c>
      <c r="J134">
        <v>10285714285.714001</v>
      </c>
      <c r="K134">
        <v>-75.591812000000004</v>
      </c>
      <c r="L134">
        <v>-65.840369999999993</v>
      </c>
    </row>
    <row r="135" spans="2:12" x14ac:dyDescent="0.25">
      <c r="B135">
        <v>10489795918.367001</v>
      </c>
      <c r="C135">
        <v>-91.059807000000006</v>
      </c>
      <c r="D135">
        <v>-78.085678000000001</v>
      </c>
      <c r="J135">
        <v>10489795918.367001</v>
      </c>
      <c r="K135">
        <v>-72.833672000000007</v>
      </c>
      <c r="L135">
        <v>-63.807792999999997</v>
      </c>
    </row>
    <row r="136" spans="2:12" x14ac:dyDescent="0.25">
      <c r="B136">
        <v>10693877551.02</v>
      </c>
      <c r="C136">
        <v>-87.583579999999998</v>
      </c>
      <c r="D136">
        <v>-77.520409000000001</v>
      </c>
      <c r="J136">
        <v>10693877551.02</v>
      </c>
      <c r="K136">
        <v>-67.444991999999999</v>
      </c>
      <c r="L136">
        <v>-61.274914000000003</v>
      </c>
    </row>
    <row r="137" spans="2:12" x14ac:dyDescent="0.25">
      <c r="B137">
        <v>10897959183.673</v>
      </c>
      <c r="C137">
        <v>-73.310233999999994</v>
      </c>
      <c r="D137">
        <v>-69.818770999999998</v>
      </c>
      <c r="J137">
        <v>10897959183.673</v>
      </c>
      <c r="K137">
        <v>-68.175179</v>
      </c>
      <c r="L137">
        <v>-58.749462000000001</v>
      </c>
    </row>
    <row r="138" spans="2:12" x14ac:dyDescent="0.25">
      <c r="B138">
        <v>11102040816.327</v>
      </c>
      <c r="C138">
        <v>-67.983681000000004</v>
      </c>
      <c r="D138">
        <v>-63.927914000000001</v>
      </c>
      <c r="J138">
        <v>11102040816.327</v>
      </c>
      <c r="K138">
        <v>-65.390404000000004</v>
      </c>
      <c r="L138">
        <v>-60.194965000000003</v>
      </c>
    </row>
    <row r="139" spans="2:12" x14ac:dyDescent="0.25">
      <c r="B139">
        <v>11306122448.98</v>
      </c>
      <c r="C139">
        <v>-70.025138999999996</v>
      </c>
      <c r="D139">
        <v>-63.770702</v>
      </c>
      <c r="J139">
        <v>11306122448.98</v>
      </c>
      <c r="K139">
        <v>-71.934928999999997</v>
      </c>
      <c r="L139">
        <v>-64.781204000000002</v>
      </c>
    </row>
    <row r="140" spans="2:12" x14ac:dyDescent="0.25">
      <c r="B140">
        <v>11510204081.632999</v>
      </c>
      <c r="C140">
        <v>-72.897910999999993</v>
      </c>
      <c r="D140">
        <v>-66.550064000000006</v>
      </c>
      <c r="J140">
        <v>11510204081.632999</v>
      </c>
      <c r="K140">
        <v>-82.128838000000002</v>
      </c>
      <c r="L140">
        <v>-68.756873999999996</v>
      </c>
    </row>
    <row r="141" spans="2:12" x14ac:dyDescent="0.25">
      <c r="B141">
        <v>11714285714.285999</v>
      </c>
      <c r="C141">
        <v>-76.510261999999997</v>
      </c>
      <c r="D141">
        <v>-67.238845999999995</v>
      </c>
      <c r="J141">
        <v>11714285714.285999</v>
      </c>
      <c r="K141">
        <v>-77.547873999999993</v>
      </c>
      <c r="L141">
        <v>-70.010170000000002</v>
      </c>
    </row>
    <row r="142" spans="2:12" x14ac:dyDescent="0.25">
      <c r="B142">
        <v>11918367346.938999</v>
      </c>
      <c r="C142">
        <v>-72.284592000000004</v>
      </c>
      <c r="D142">
        <v>-64.383674999999997</v>
      </c>
      <c r="J142">
        <v>11918367346.938999</v>
      </c>
      <c r="K142">
        <v>-75.928719000000001</v>
      </c>
      <c r="L142">
        <v>-68.192504999999997</v>
      </c>
    </row>
    <row r="143" spans="2:12" x14ac:dyDescent="0.25">
      <c r="B143">
        <v>12122448979.591999</v>
      </c>
      <c r="C143">
        <v>-64.564194000000001</v>
      </c>
      <c r="D143">
        <v>-59.903896000000003</v>
      </c>
      <c r="J143">
        <v>12122448979.591999</v>
      </c>
      <c r="K143">
        <v>-76.850250000000003</v>
      </c>
      <c r="L143">
        <v>-65.680808999999996</v>
      </c>
    </row>
    <row r="144" spans="2:12" x14ac:dyDescent="0.25">
      <c r="B144">
        <v>12326530612.245001</v>
      </c>
      <c r="C144">
        <v>-63.316757000000003</v>
      </c>
      <c r="D144">
        <v>-56.498932000000003</v>
      </c>
      <c r="J144">
        <v>12326530612.245001</v>
      </c>
      <c r="K144">
        <v>-70.046211</v>
      </c>
      <c r="L144">
        <v>-62.461616999999997</v>
      </c>
    </row>
    <row r="145" spans="2:12" x14ac:dyDescent="0.25">
      <c r="B145">
        <v>12530612244.898001</v>
      </c>
      <c r="C145">
        <v>-62.226913000000003</v>
      </c>
      <c r="D145">
        <v>-55.802455999999999</v>
      </c>
      <c r="J145">
        <v>12530612244.898001</v>
      </c>
      <c r="K145">
        <v>-66.284248000000005</v>
      </c>
      <c r="L145">
        <v>-59.179642000000001</v>
      </c>
    </row>
    <row r="146" spans="2:12" x14ac:dyDescent="0.25">
      <c r="B146">
        <v>12734693877.551001</v>
      </c>
      <c r="C146">
        <v>-62.781123999999998</v>
      </c>
      <c r="D146">
        <v>-55.098708999999999</v>
      </c>
      <c r="J146">
        <v>12734693877.551001</v>
      </c>
      <c r="K146">
        <v>-66.899940000000001</v>
      </c>
      <c r="L146">
        <v>-58.780982999999999</v>
      </c>
    </row>
    <row r="147" spans="2:12" x14ac:dyDescent="0.25">
      <c r="B147">
        <v>12938775510.204</v>
      </c>
      <c r="C147">
        <v>-61.342647999999997</v>
      </c>
      <c r="D147">
        <v>-54.273440999999998</v>
      </c>
      <c r="J147">
        <v>12938775510.204</v>
      </c>
      <c r="K147">
        <v>-68.85257</v>
      </c>
      <c r="L147">
        <v>-58.862094999999997</v>
      </c>
    </row>
    <row r="148" spans="2:12" x14ac:dyDescent="0.25">
      <c r="B148">
        <v>13142857142.857</v>
      </c>
      <c r="C148">
        <v>-60.123165</v>
      </c>
      <c r="D148">
        <v>-52.906360999999997</v>
      </c>
      <c r="J148">
        <v>13142857142.857</v>
      </c>
      <c r="K148">
        <v>-66.377990999999994</v>
      </c>
      <c r="L148">
        <v>-58.582031000000001</v>
      </c>
    </row>
    <row r="149" spans="2:12" x14ac:dyDescent="0.25">
      <c r="B149">
        <v>13346938775.51</v>
      </c>
      <c r="C149">
        <v>-58.773254000000001</v>
      </c>
      <c r="D149">
        <v>-52.203785000000003</v>
      </c>
      <c r="J149">
        <v>13346938775.51</v>
      </c>
      <c r="K149">
        <v>-66.075539000000006</v>
      </c>
      <c r="L149">
        <v>-56.595435999999999</v>
      </c>
    </row>
    <row r="150" spans="2:12" x14ac:dyDescent="0.25">
      <c r="B150">
        <v>13551020408.163</v>
      </c>
      <c r="C150">
        <v>-59.587788000000003</v>
      </c>
      <c r="D150">
        <v>-52.286427000000003</v>
      </c>
      <c r="J150">
        <v>13551020408.163</v>
      </c>
      <c r="K150">
        <v>-62.769610999999998</v>
      </c>
      <c r="L150">
        <v>-55.501465000000003</v>
      </c>
    </row>
    <row r="151" spans="2:12" x14ac:dyDescent="0.25">
      <c r="B151">
        <v>13755102040.816</v>
      </c>
      <c r="C151">
        <v>-60.432743000000002</v>
      </c>
      <c r="D151">
        <v>-53.217013999999999</v>
      </c>
      <c r="J151">
        <v>13755102040.816</v>
      </c>
      <c r="K151">
        <v>-63.152133999999997</v>
      </c>
      <c r="L151">
        <v>-54.664054999999998</v>
      </c>
    </row>
    <row r="152" spans="2:12" x14ac:dyDescent="0.25">
      <c r="B152">
        <v>13959183673.469</v>
      </c>
      <c r="C152">
        <v>-61.798397000000001</v>
      </c>
      <c r="D152">
        <v>-54.587722999999997</v>
      </c>
      <c r="J152">
        <v>13959183673.469</v>
      </c>
      <c r="K152">
        <v>-63.504973999999997</v>
      </c>
      <c r="L152">
        <v>-55.757641</v>
      </c>
    </row>
    <row r="153" spans="2:12" x14ac:dyDescent="0.25">
      <c r="B153">
        <v>14163265306.122</v>
      </c>
      <c r="C153">
        <v>-63.713120000000004</v>
      </c>
      <c r="D153">
        <v>-57.840122000000001</v>
      </c>
      <c r="J153">
        <v>14163265306.122</v>
      </c>
      <c r="K153">
        <v>-66.148223999999999</v>
      </c>
      <c r="L153">
        <v>-57.715153000000001</v>
      </c>
    </row>
    <row r="154" spans="2:12" x14ac:dyDescent="0.25">
      <c r="B154">
        <v>14367346938.775999</v>
      </c>
      <c r="C154">
        <v>-70.411995000000005</v>
      </c>
      <c r="D154">
        <v>-60.659897000000001</v>
      </c>
      <c r="J154">
        <v>14367346938.775999</v>
      </c>
      <c r="K154">
        <v>-68.991675999999998</v>
      </c>
      <c r="L154">
        <v>-59.562885000000001</v>
      </c>
    </row>
    <row r="155" spans="2:12" x14ac:dyDescent="0.25">
      <c r="B155">
        <v>14571428571.429001</v>
      </c>
      <c r="C155">
        <v>-70.386657999999997</v>
      </c>
      <c r="D155">
        <v>-61.991191999999998</v>
      </c>
      <c r="J155">
        <v>14571428571.429001</v>
      </c>
      <c r="K155">
        <v>-69.099579000000006</v>
      </c>
      <c r="L155">
        <v>-59.176971000000002</v>
      </c>
    </row>
    <row r="156" spans="2:12" x14ac:dyDescent="0.25">
      <c r="B156">
        <v>14775510204.082001</v>
      </c>
      <c r="C156">
        <v>-67.929123000000004</v>
      </c>
      <c r="D156">
        <v>-63.181258999999997</v>
      </c>
      <c r="J156">
        <v>14775510204.082001</v>
      </c>
      <c r="K156">
        <v>-64.937691000000001</v>
      </c>
      <c r="L156">
        <v>-56.380180000000003</v>
      </c>
    </row>
    <row r="157" spans="2:12" x14ac:dyDescent="0.25">
      <c r="B157">
        <v>14979591836.735001</v>
      </c>
      <c r="C157">
        <v>-74.047950999999998</v>
      </c>
      <c r="D157">
        <v>-60.004111999999999</v>
      </c>
      <c r="J157">
        <v>14979591836.735001</v>
      </c>
      <c r="K157">
        <v>-60.630614999999999</v>
      </c>
      <c r="L157">
        <v>-57.421185000000001</v>
      </c>
    </row>
    <row r="158" spans="2:12" x14ac:dyDescent="0.25">
      <c r="B158">
        <v>15183673469.388</v>
      </c>
      <c r="C158">
        <v>-61.035778000000001</v>
      </c>
      <c r="D158">
        <v>-58.301730999999997</v>
      </c>
      <c r="J158">
        <v>15183673469.388</v>
      </c>
      <c r="K158">
        <v>-72.163955999999999</v>
      </c>
      <c r="L158">
        <v>-58.577587000000001</v>
      </c>
    </row>
    <row r="159" spans="2:12" x14ac:dyDescent="0.25">
      <c r="B159">
        <v>15387755102.041</v>
      </c>
      <c r="C159">
        <v>-62.982559000000002</v>
      </c>
      <c r="D159">
        <v>-55.100127999999998</v>
      </c>
      <c r="J159">
        <v>15387755102.041</v>
      </c>
      <c r="K159">
        <v>-68.392600999999999</v>
      </c>
      <c r="L159">
        <v>-60.054924</v>
      </c>
    </row>
    <row r="160" spans="2:12" x14ac:dyDescent="0.25">
      <c r="B160">
        <v>15591836734.694</v>
      </c>
      <c r="C160">
        <v>-64.657318000000004</v>
      </c>
      <c r="D160">
        <v>-56.702930000000002</v>
      </c>
      <c r="J160">
        <v>15591836734.694</v>
      </c>
      <c r="K160">
        <v>-65.056938000000002</v>
      </c>
      <c r="L160">
        <v>-58.841976000000003</v>
      </c>
    </row>
    <row r="161" spans="2:12" x14ac:dyDescent="0.25">
      <c r="B161">
        <v>15795918367.347</v>
      </c>
      <c r="C161">
        <v>-66.020683000000005</v>
      </c>
      <c r="D161">
        <v>-59.591464999999999</v>
      </c>
      <c r="J161">
        <v>15795918367.347</v>
      </c>
      <c r="K161">
        <v>-68.577895999999996</v>
      </c>
      <c r="L161">
        <v>-59.723633</v>
      </c>
    </row>
    <row r="162" spans="2:12" x14ac:dyDescent="0.25">
      <c r="B162">
        <v>16000000000</v>
      </c>
      <c r="C162">
        <v>-71.755500999999995</v>
      </c>
      <c r="D162">
        <v>-60.866615000000003</v>
      </c>
      <c r="J162">
        <v>16000000000</v>
      </c>
      <c r="K162">
        <v>-71.070717000000002</v>
      </c>
      <c r="L162">
        <v>-63.131500000000003</v>
      </c>
    </row>
    <row r="163" spans="2:12" x14ac:dyDescent="0.25">
      <c r="B163">
        <v>16204081632.653</v>
      </c>
      <c r="C163">
        <v>-68.582831999999996</v>
      </c>
      <c r="D163">
        <v>-61.857033000000001</v>
      </c>
      <c r="J163">
        <v>16204081632.653</v>
      </c>
      <c r="K163">
        <v>-75.260056000000006</v>
      </c>
      <c r="L163">
        <v>-64.687447000000006</v>
      </c>
    </row>
    <row r="164" spans="2:12" x14ac:dyDescent="0.25">
      <c r="B164">
        <v>16408163265.306</v>
      </c>
      <c r="C164">
        <v>-68.946594000000005</v>
      </c>
      <c r="D164">
        <v>-63.158844000000002</v>
      </c>
      <c r="J164">
        <v>16408163265.306</v>
      </c>
      <c r="K164">
        <v>-73.222594999999998</v>
      </c>
      <c r="L164">
        <v>-64.086151000000001</v>
      </c>
    </row>
    <row r="165" spans="2:12" x14ac:dyDescent="0.25">
      <c r="B165">
        <v>16612244897.959</v>
      </c>
      <c r="C165">
        <v>-75.708931000000007</v>
      </c>
      <c r="D165">
        <v>-63.405476</v>
      </c>
      <c r="J165">
        <v>16612244897.959</v>
      </c>
      <c r="K165">
        <v>-69.254729999999995</v>
      </c>
      <c r="L165">
        <v>-60.816322</v>
      </c>
    </row>
    <row r="166" spans="2:12" x14ac:dyDescent="0.25">
      <c r="B166">
        <v>16816326530.612</v>
      </c>
      <c r="C166">
        <v>-69.307541000000001</v>
      </c>
      <c r="D166">
        <v>-67.828743000000003</v>
      </c>
      <c r="J166">
        <v>16816326530.612</v>
      </c>
      <c r="K166">
        <v>-65.510452000000001</v>
      </c>
      <c r="L166">
        <v>-57.265338999999997</v>
      </c>
    </row>
    <row r="167" spans="2:12" x14ac:dyDescent="0.25">
      <c r="B167">
        <v>17020408163.264999</v>
      </c>
      <c r="C167">
        <v>-82.299903999999998</v>
      </c>
      <c r="D167">
        <v>-70.765433999999999</v>
      </c>
      <c r="J167">
        <v>17020408163.264999</v>
      </c>
      <c r="K167">
        <v>-62.686497000000003</v>
      </c>
      <c r="L167">
        <v>-57.147368999999998</v>
      </c>
    </row>
    <row r="168" spans="2:12" x14ac:dyDescent="0.25">
      <c r="B168">
        <v>17224489795.917999</v>
      </c>
      <c r="C168">
        <v>-84.470268000000004</v>
      </c>
      <c r="D168">
        <v>-73.136093000000002</v>
      </c>
      <c r="J168">
        <v>17224489795.917999</v>
      </c>
      <c r="K168">
        <v>-69.081100000000006</v>
      </c>
      <c r="L168">
        <v>-58.519779</v>
      </c>
    </row>
    <row r="169" spans="2:12" x14ac:dyDescent="0.25">
      <c r="B169">
        <v>17428571428.570999</v>
      </c>
      <c r="C169">
        <v>-76.456963000000002</v>
      </c>
      <c r="D169">
        <v>-68.169410999999997</v>
      </c>
      <c r="J169">
        <v>17428571428.570999</v>
      </c>
      <c r="K169">
        <v>-69.806679000000003</v>
      </c>
      <c r="L169">
        <v>-63.942852000000002</v>
      </c>
    </row>
    <row r="170" spans="2:12" x14ac:dyDescent="0.25">
      <c r="B170">
        <v>17632653061.223999</v>
      </c>
      <c r="C170">
        <v>-67.358458999999996</v>
      </c>
      <c r="D170">
        <v>-62.470165000000001</v>
      </c>
      <c r="J170">
        <v>17632653061.223999</v>
      </c>
      <c r="K170">
        <v>-79.123688000000001</v>
      </c>
      <c r="L170">
        <v>-69.142944</v>
      </c>
    </row>
    <row r="171" spans="2:12" x14ac:dyDescent="0.25">
      <c r="B171">
        <v>17836734693.877998</v>
      </c>
      <c r="C171">
        <v>-67.439780999999996</v>
      </c>
      <c r="D171">
        <v>-59.620586000000003</v>
      </c>
      <c r="J171">
        <v>17836734693.877998</v>
      </c>
      <c r="K171">
        <v>-84.744545000000002</v>
      </c>
      <c r="L171">
        <v>-71.878067000000001</v>
      </c>
    </row>
    <row r="172" spans="2:12" x14ac:dyDescent="0.25">
      <c r="B172">
        <v>18040816326.530998</v>
      </c>
      <c r="C172">
        <v>-67.955939999999998</v>
      </c>
      <c r="D172">
        <v>-60.261383000000002</v>
      </c>
      <c r="J172">
        <v>18040816326.530998</v>
      </c>
      <c r="K172">
        <v>-78.080505000000002</v>
      </c>
      <c r="L172">
        <v>-68.623474000000002</v>
      </c>
    </row>
    <row r="173" spans="2:12" x14ac:dyDescent="0.25">
      <c r="B173">
        <v>18244897959.183998</v>
      </c>
      <c r="C173">
        <v>-69.437408000000005</v>
      </c>
      <c r="D173">
        <v>-61.955677000000001</v>
      </c>
      <c r="J173">
        <v>18244897959.183998</v>
      </c>
      <c r="K173">
        <v>-69.398216000000005</v>
      </c>
      <c r="L173">
        <v>-61.724434000000002</v>
      </c>
    </row>
    <row r="174" spans="2:12" x14ac:dyDescent="0.25">
      <c r="B174">
        <v>18448979591.837002</v>
      </c>
      <c r="C174">
        <v>-72.635040000000004</v>
      </c>
      <c r="D174">
        <v>-61.368713</v>
      </c>
      <c r="J174">
        <v>18448979591.837002</v>
      </c>
      <c r="K174">
        <v>-64.228294000000005</v>
      </c>
      <c r="L174">
        <v>-56.460197000000001</v>
      </c>
    </row>
    <row r="175" spans="2:12" x14ac:dyDescent="0.25">
      <c r="B175">
        <v>18653061224.490002</v>
      </c>
      <c r="C175">
        <v>-66.256241000000003</v>
      </c>
      <c r="D175">
        <v>-60.280071</v>
      </c>
      <c r="J175">
        <v>18653061224.490002</v>
      </c>
      <c r="K175">
        <v>-62.397705000000002</v>
      </c>
      <c r="L175">
        <v>-54.086658</v>
      </c>
    </row>
    <row r="176" spans="2:12" x14ac:dyDescent="0.25">
      <c r="B176">
        <v>18857142857.143002</v>
      </c>
      <c r="C176">
        <v>-66.137146000000001</v>
      </c>
      <c r="D176">
        <v>-57.506863000000003</v>
      </c>
      <c r="J176">
        <v>18857142857.143002</v>
      </c>
      <c r="K176">
        <v>-62.398128999999997</v>
      </c>
      <c r="L176">
        <v>-54.180084000000001</v>
      </c>
    </row>
    <row r="177" spans="2:12" x14ac:dyDescent="0.25">
      <c r="B177">
        <v>19061224489.796001</v>
      </c>
      <c r="C177">
        <v>-64.178162</v>
      </c>
      <c r="D177">
        <v>-57.851123999999999</v>
      </c>
      <c r="J177">
        <v>19061224489.796001</v>
      </c>
      <c r="K177">
        <v>-64.477981999999997</v>
      </c>
      <c r="L177">
        <v>-54.938721000000001</v>
      </c>
    </row>
    <row r="178" spans="2:12" x14ac:dyDescent="0.25">
      <c r="B178">
        <v>19265306122.449001</v>
      </c>
      <c r="C178">
        <v>-67.227790999999996</v>
      </c>
      <c r="D178">
        <v>-58.153416</v>
      </c>
      <c r="J178">
        <v>19265306122.449001</v>
      </c>
      <c r="K178">
        <v>-64.769797999999994</v>
      </c>
      <c r="L178">
        <v>-56.642100999999997</v>
      </c>
    </row>
    <row r="179" spans="2:12" x14ac:dyDescent="0.25">
      <c r="B179">
        <v>19469387755.102001</v>
      </c>
      <c r="C179">
        <v>-66.939437999999996</v>
      </c>
      <c r="D179">
        <v>-60.095664999999997</v>
      </c>
      <c r="J179">
        <v>19469387755.102001</v>
      </c>
      <c r="K179">
        <v>-67.494834999999995</v>
      </c>
      <c r="L179">
        <v>-58.026688</v>
      </c>
    </row>
    <row r="180" spans="2:12" x14ac:dyDescent="0.25">
      <c r="B180">
        <v>19673469387.755001</v>
      </c>
      <c r="C180">
        <v>-69.992705999999998</v>
      </c>
      <c r="D180">
        <v>-60.541446999999998</v>
      </c>
      <c r="J180">
        <v>19673469387.755001</v>
      </c>
      <c r="K180">
        <v>-68.708984000000001</v>
      </c>
      <c r="L180">
        <v>-59.393368000000002</v>
      </c>
    </row>
    <row r="181" spans="2:12" x14ac:dyDescent="0.25">
      <c r="B181">
        <v>19877551020.408001</v>
      </c>
      <c r="C181">
        <v>-68.392859999999999</v>
      </c>
      <c r="D181">
        <v>-61.219616000000002</v>
      </c>
      <c r="J181">
        <v>19877551020.408001</v>
      </c>
      <c r="K181">
        <v>-68.799469000000002</v>
      </c>
      <c r="L181">
        <v>-60.230122000000001</v>
      </c>
    </row>
    <row r="182" spans="2:12" x14ac:dyDescent="0.25">
      <c r="B182">
        <v>20081632653.061001</v>
      </c>
      <c r="C182">
        <v>-68.919762000000006</v>
      </c>
      <c r="D182">
        <v>-59.151122999999998</v>
      </c>
      <c r="J182">
        <v>20081632653.061001</v>
      </c>
      <c r="K182">
        <v>-70.008904000000001</v>
      </c>
      <c r="L182">
        <v>-59.798378</v>
      </c>
    </row>
    <row r="183" spans="2:12" x14ac:dyDescent="0.25">
      <c r="B183">
        <v>20285714285.714001</v>
      </c>
      <c r="C183">
        <v>-63.669949000000003</v>
      </c>
      <c r="D183">
        <v>-57.130383000000002</v>
      </c>
      <c r="J183">
        <v>20285714285.714001</v>
      </c>
      <c r="K183">
        <v>-67.330337999999998</v>
      </c>
      <c r="L183">
        <v>-59.275832999999999</v>
      </c>
    </row>
    <row r="184" spans="2:12" x14ac:dyDescent="0.25">
      <c r="B184">
        <v>20489795918.367001</v>
      </c>
      <c r="C184">
        <v>-62.346618999999997</v>
      </c>
      <c r="D184">
        <v>-54.595795000000003</v>
      </c>
      <c r="J184">
        <v>20489795918.367001</v>
      </c>
      <c r="K184">
        <v>-67.172332999999995</v>
      </c>
      <c r="L184">
        <v>-57.511414000000002</v>
      </c>
    </row>
    <row r="185" spans="2:12" x14ac:dyDescent="0.25">
      <c r="B185">
        <v>20693877551.02</v>
      </c>
      <c r="C185">
        <v>-61.219192999999997</v>
      </c>
      <c r="D185">
        <v>-52.924717000000001</v>
      </c>
      <c r="J185">
        <v>20693877551.02</v>
      </c>
      <c r="K185">
        <v>-64.620033000000006</v>
      </c>
      <c r="L185">
        <v>-55.851424999999999</v>
      </c>
    </row>
    <row r="186" spans="2:12" x14ac:dyDescent="0.25">
      <c r="B186">
        <v>20897959183.673</v>
      </c>
      <c r="C186">
        <v>-58.727710999999999</v>
      </c>
      <c r="D186">
        <v>-51.521529999999998</v>
      </c>
      <c r="J186">
        <v>20897959183.673</v>
      </c>
      <c r="K186">
        <v>-62.270949999999999</v>
      </c>
      <c r="L186">
        <v>-53.652312999999999</v>
      </c>
    </row>
    <row r="187" spans="2:12" x14ac:dyDescent="0.25">
      <c r="B187">
        <v>21102040816.327</v>
      </c>
      <c r="C187">
        <v>-58.149323000000003</v>
      </c>
      <c r="D187">
        <v>-50.116168999999999</v>
      </c>
      <c r="J187">
        <v>21102040816.327</v>
      </c>
      <c r="K187">
        <v>-60.522671000000003</v>
      </c>
      <c r="L187">
        <v>-51.730572000000002</v>
      </c>
    </row>
    <row r="188" spans="2:12" x14ac:dyDescent="0.25">
      <c r="B188">
        <v>21306122448.98</v>
      </c>
      <c r="C188">
        <v>-57.160465000000002</v>
      </c>
      <c r="D188">
        <v>-49.830947999999999</v>
      </c>
      <c r="J188">
        <v>21306122448.98</v>
      </c>
      <c r="K188">
        <v>-58.850268999999997</v>
      </c>
      <c r="L188">
        <v>-50.239142999999999</v>
      </c>
    </row>
    <row r="189" spans="2:12" x14ac:dyDescent="0.25">
      <c r="B189">
        <v>21510204081.632999</v>
      </c>
      <c r="C189">
        <v>-57.904774000000003</v>
      </c>
      <c r="D189">
        <v>-49.144660999999999</v>
      </c>
      <c r="J189">
        <v>21510204081.632999</v>
      </c>
      <c r="K189">
        <v>-57.831257000000001</v>
      </c>
      <c r="L189">
        <v>-48.937122000000002</v>
      </c>
    </row>
    <row r="190" spans="2:12" x14ac:dyDescent="0.25">
      <c r="B190">
        <v>21714285714.285999</v>
      </c>
      <c r="C190">
        <v>-56.22607</v>
      </c>
      <c r="D190">
        <v>-48.743552999999999</v>
      </c>
      <c r="J190">
        <v>21714285714.285999</v>
      </c>
      <c r="K190">
        <v>-56.681972999999999</v>
      </c>
      <c r="L190">
        <v>-48.045909999999999</v>
      </c>
    </row>
    <row r="191" spans="2:12" x14ac:dyDescent="0.25">
      <c r="B191">
        <v>21918367346.938999</v>
      </c>
      <c r="C191">
        <v>-56.030357000000002</v>
      </c>
      <c r="D191">
        <v>-47.721541999999999</v>
      </c>
      <c r="J191">
        <v>21918367346.938999</v>
      </c>
      <c r="K191">
        <v>-56.249447000000004</v>
      </c>
      <c r="L191">
        <v>-47.483542999999997</v>
      </c>
    </row>
    <row r="192" spans="2:12" x14ac:dyDescent="0.25">
      <c r="B192">
        <v>22122448979.591999</v>
      </c>
      <c r="C192">
        <v>-54.959896000000001</v>
      </c>
      <c r="D192">
        <v>-47.096077000000001</v>
      </c>
      <c r="J192">
        <v>22122448979.591999</v>
      </c>
      <c r="K192">
        <v>-56.271785999999999</v>
      </c>
      <c r="L192">
        <v>-47.067436000000001</v>
      </c>
    </row>
    <row r="193" spans="2:12" x14ac:dyDescent="0.25">
      <c r="B193">
        <v>22326530612.244999</v>
      </c>
      <c r="C193">
        <v>-54.477778999999998</v>
      </c>
      <c r="D193">
        <v>-46.256008000000001</v>
      </c>
      <c r="J193">
        <v>22326530612.244999</v>
      </c>
      <c r="K193">
        <v>-55.609248999999998</v>
      </c>
      <c r="L193">
        <v>-46.477851999999999</v>
      </c>
    </row>
    <row r="194" spans="2:12" x14ac:dyDescent="0.25">
      <c r="B194">
        <v>22530612244.897999</v>
      </c>
      <c r="C194">
        <v>-53.629390999999998</v>
      </c>
      <c r="D194">
        <v>-46.199824999999997</v>
      </c>
      <c r="J194">
        <v>22530612244.897999</v>
      </c>
      <c r="K194">
        <v>-54.751590999999998</v>
      </c>
      <c r="L194">
        <v>-46.145015999999998</v>
      </c>
    </row>
    <row r="195" spans="2:12" x14ac:dyDescent="0.25">
      <c r="B195">
        <v>22734693877.550999</v>
      </c>
      <c r="C195">
        <v>-54.941982000000003</v>
      </c>
      <c r="D195">
        <v>-46.293616999999998</v>
      </c>
      <c r="J195">
        <v>22734693877.550999</v>
      </c>
      <c r="K195">
        <v>-55.610908999999999</v>
      </c>
      <c r="L195">
        <v>-45.981822999999999</v>
      </c>
    </row>
    <row r="196" spans="2:12" x14ac:dyDescent="0.25">
      <c r="B196">
        <v>22938775510.203999</v>
      </c>
      <c r="C196">
        <v>-54.719433000000002</v>
      </c>
      <c r="D196">
        <v>-46.805728999999999</v>
      </c>
      <c r="J196">
        <v>22938775510.203999</v>
      </c>
      <c r="K196">
        <v>-55.463253000000002</v>
      </c>
      <c r="L196">
        <v>-46.173358999999998</v>
      </c>
    </row>
    <row r="197" spans="2:12" x14ac:dyDescent="0.25">
      <c r="B197">
        <v>23142857142.856998</v>
      </c>
      <c r="C197">
        <v>-55.092190000000002</v>
      </c>
      <c r="D197">
        <v>-47.207366999999998</v>
      </c>
      <c r="J197">
        <v>23142857142.856998</v>
      </c>
      <c r="K197">
        <v>-55.681418999999998</v>
      </c>
      <c r="L197">
        <v>-46.417834999999997</v>
      </c>
    </row>
    <row r="198" spans="2:12" x14ac:dyDescent="0.25">
      <c r="B198">
        <v>23346938775.509998</v>
      </c>
      <c r="C198">
        <v>-55.848804000000001</v>
      </c>
      <c r="D198">
        <v>-47.764983999999998</v>
      </c>
      <c r="J198">
        <v>23346938775.509998</v>
      </c>
      <c r="K198">
        <v>-56.692146000000001</v>
      </c>
      <c r="L198">
        <v>-47.862090999999999</v>
      </c>
    </row>
    <row r="199" spans="2:12" x14ac:dyDescent="0.25">
      <c r="B199">
        <v>23551020408.162998</v>
      </c>
      <c r="C199">
        <v>-56.221378000000001</v>
      </c>
      <c r="D199">
        <v>-47.842650999999996</v>
      </c>
      <c r="J199">
        <v>23551020408.162998</v>
      </c>
      <c r="K199">
        <v>-60.243167999999997</v>
      </c>
      <c r="L199">
        <v>-48.318550000000002</v>
      </c>
    </row>
    <row r="200" spans="2:12" x14ac:dyDescent="0.25">
      <c r="B200">
        <v>23755102040.816002</v>
      </c>
      <c r="C200">
        <v>-55.028613999999997</v>
      </c>
      <c r="D200">
        <v>-46.797683999999997</v>
      </c>
      <c r="J200">
        <v>23755102040.816002</v>
      </c>
      <c r="K200">
        <v>-57.561557999999998</v>
      </c>
      <c r="L200">
        <v>-48.572651</v>
      </c>
    </row>
    <row r="201" spans="2:12" x14ac:dyDescent="0.25">
      <c r="B201">
        <v>23959183673.469002</v>
      </c>
      <c r="C201">
        <v>-52.642197000000003</v>
      </c>
      <c r="D201">
        <v>-45.992054000000003</v>
      </c>
      <c r="J201">
        <v>23959183673.469002</v>
      </c>
      <c r="K201">
        <v>-58.124653000000002</v>
      </c>
      <c r="L201">
        <v>-46.592804000000001</v>
      </c>
    </row>
    <row r="202" spans="2:12" x14ac:dyDescent="0.25">
      <c r="B202">
        <v>24163265306.122002</v>
      </c>
      <c r="C202">
        <v>-53.567715</v>
      </c>
      <c r="D202">
        <v>-44.759456999999998</v>
      </c>
      <c r="J202">
        <v>24163265306.122002</v>
      </c>
      <c r="K202">
        <v>-54.967300000000002</v>
      </c>
      <c r="L202">
        <v>-45.626350000000002</v>
      </c>
    </row>
    <row r="203" spans="2:12" x14ac:dyDescent="0.25">
      <c r="B203">
        <v>24367346938.776001</v>
      </c>
      <c r="C203">
        <v>-51.339649000000001</v>
      </c>
      <c r="D203">
        <v>-45.446434000000004</v>
      </c>
      <c r="J203">
        <v>24367346938.776001</v>
      </c>
      <c r="K203">
        <v>-55.470612000000003</v>
      </c>
      <c r="L203">
        <v>-44.088787000000004</v>
      </c>
    </row>
    <row r="204" spans="2:12" x14ac:dyDescent="0.25">
      <c r="B204">
        <v>24571428571.429001</v>
      </c>
      <c r="C204">
        <v>-54.577240000000003</v>
      </c>
      <c r="D204">
        <v>-44.865459000000001</v>
      </c>
      <c r="J204">
        <v>24571428571.429001</v>
      </c>
      <c r="K204">
        <v>-54.284393000000001</v>
      </c>
      <c r="L204">
        <v>-43.798488999999996</v>
      </c>
    </row>
    <row r="205" spans="2:12" x14ac:dyDescent="0.25">
      <c r="B205">
        <v>24775510204.082001</v>
      </c>
      <c r="C205">
        <v>-51.914687999999998</v>
      </c>
      <c r="D205">
        <v>-47.751099000000004</v>
      </c>
      <c r="J205">
        <v>24775510204.082001</v>
      </c>
      <c r="K205">
        <v>-55.010666000000001</v>
      </c>
      <c r="L205">
        <v>-43.409492</v>
      </c>
    </row>
    <row r="206" spans="2:12" x14ac:dyDescent="0.25">
      <c r="B206">
        <v>24979591836.735001</v>
      </c>
      <c r="C206">
        <v>-60.073399000000002</v>
      </c>
      <c r="D206">
        <v>-47.174492000000001</v>
      </c>
      <c r="J206">
        <v>24979591836.735001</v>
      </c>
      <c r="K206">
        <v>-55.175879999999999</v>
      </c>
      <c r="L206">
        <v>-43.850327</v>
      </c>
    </row>
    <row r="207" spans="2:12" x14ac:dyDescent="0.25">
      <c r="B207">
        <v>25183673469.388</v>
      </c>
      <c r="C207">
        <v>-53.236545999999997</v>
      </c>
      <c r="D207">
        <v>-45.456268000000001</v>
      </c>
      <c r="J207">
        <v>25183673469.388</v>
      </c>
      <c r="K207">
        <v>-56.595565999999998</v>
      </c>
      <c r="L207">
        <v>-43.442745000000002</v>
      </c>
    </row>
    <row r="208" spans="2:12" x14ac:dyDescent="0.25">
      <c r="B208">
        <v>25387755102.041</v>
      </c>
      <c r="C208">
        <v>-47.246822000000002</v>
      </c>
      <c r="D208">
        <v>-40.046066000000003</v>
      </c>
      <c r="J208">
        <v>25387755102.041</v>
      </c>
      <c r="K208">
        <v>-54.822308</v>
      </c>
      <c r="L208">
        <v>-43.005519999999997</v>
      </c>
    </row>
    <row r="209" spans="2:12" x14ac:dyDescent="0.25">
      <c r="B209">
        <v>25591836734.694</v>
      </c>
      <c r="C209">
        <v>-44.822432999999997</v>
      </c>
      <c r="D209">
        <v>-36.008021999999997</v>
      </c>
      <c r="J209">
        <v>25591836734.694</v>
      </c>
      <c r="K209">
        <v>-55.054229999999997</v>
      </c>
      <c r="L209">
        <v>-41.415356000000003</v>
      </c>
    </row>
    <row r="210" spans="2:12" x14ac:dyDescent="0.25">
      <c r="B210">
        <v>25795918367.347</v>
      </c>
      <c r="C210">
        <v>-42.023688999999997</v>
      </c>
      <c r="D210">
        <v>-32.085354000000002</v>
      </c>
      <c r="J210">
        <v>25795918367.347</v>
      </c>
      <c r="K210">
        <v>-53.175663</v>
      </c>
      <c r="L210">
        <v>-40.735252000000003</v>
      </c>
    </row>
    <row r="211" spans="2:12" x14ac:dyDescent="0.25">
      <c r="B211">
        <v>26000000000</v>
      </c>
      <c r="C211">
        <v>-36.990462999999998</v>
      </c>
      <c r="D211">
        <v>-29.159642999999999</v>
      </c>
      <c r="J211">
        <v>26000000000</v>
      </c>
      <c r="K211">
        <v>-54.387538999999997</v>
      </c>
      <c r="L211">
        <v>-40.127719999999997</v>
      </c>
    </row>
    <row r="212" spans="2:12" x14ac:dyDescent="0.25">
      <c r="B212" t="s">
        <v>26</v>
      </c>
      <c r="J212" t="s">
        <v>26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48"/>
  <sheetViews>
    <sheetView workbookViewId="0">
      <selection activeCell="J1" sqref="J1:L1048576"/>
    </sheetView>
  </sheetViews>
  <sheetFormatPr defaultRowHeight="15" x14ac:dyDescent="0.25"/>
  <cols>
    <col min="1" max="1" width="13.7109375" style="31" customWidth="1"/>
    <col min="5" max="5" width="2" style="4" customWidth="1"/>
    <col min="6" max="6" width="16.28515625" style="3" bestFit="1" customWidth="1"/>
    <col min="7" max="7" width="25.28515625" style="3" bestFit="1" customWidth="1"/>
    <col min="8" max="8" width="9.28515625" bestFit="1" customWidth="1"/>
    <col min="9" max="9" width="13.7109375" style="31" customWidth="1"/>
    <col min="13" max="13" width="2" style="4" customWidth="1"/>
    <col min="14" max="14" width="16.28515625" style="3" bestFit="1" customWidth="1"/>
    <col min="15" max="15" width="25.28515625" style="3" bestFit="1" customWidth="1"/>
    <col min="16" max="16" width="9.28515625" bestFit="1" customWidth="1"/>
    <col min="17" max="17" width="2" style="4" customWidth="1"/>
  </cols>
  <sheetData>
    <row r="1" spans="1:17" x14ac:dyDescent="0.25">
      <c r="B1" t="s">
        <v>104</v>
      </c>
      <c r="E1" s="7"/>
      <c r="G1" s="32" t="s">
        <v>16</v>
      </c>
      <c r="J1" t="s">
        <v>104</v>
      </c>
      <c r="M1" s="7"/>
      <c r="O1" s="32" t="s">
        <v>17</v>
      </c>
      <c r="Q1" s="7"/>
    </row>
    <row r="2" spans="1:17" x14ac:dyDescent="0.25">
      <c r="A2" s="40" t="s">
        <v>125</v>
      </c>
      <c r="B2" t="s">
        <v>255</v>
      </c>
      <c r="C2" t="s">
        <v>256</v>
      </c>
      <c r="D2" t="s">
        <v>257</v>
      </c>
      <c r="E2" s="7"/>
      <c r="G2" s="10" t="s">
        <v>250</v>
      </c>
      <c r="I2" s="40" t="s">
        <v>121</v>
      </c>
      <c r="J2" t="s">
        <v>255</v>
      </c>
      <c r="K2" t="s">
        <v>256</v>
      </c>
      <c r="L2" t="s">
        <v>257</v>
      </c>
      <c r="M2" s="7"/>
      <c r="O2" s="10" t="s">
        <v>250</v>
      </c>
      <c r="Q2" s="7"/>
    </row>
    <row r="3" spans="1:17" x14ac:dyDescent="0.25">
      <c r="B3" t="s">
        <v>253</v>
      </c>
      <c r="C3" t="s">
        <v>261</v>
      </c>
      <c r="D3" t="s">
        <v>271</v>
      </c>
      <c r="E3" s="7"/>
      <c r="G3" s="10" t="s">
        <v>251</v>
      </c>
      <c r="J3" t="s">
        <v>253</v>
      </c>
      <c r="K3" t="s">
        <v>261</v>
      </c>
      <c r="L3" t="s">
        <v>272</v>
      </c>
      <c r="M3" s="7"/>
      <c r="O3" s="10" t="s">
        <v>251</v>
      </c>
      <c r="Q3" s="7"/>
    </row>
    <row r="4" spans="1:17" x14ac:dyDescent="0.25">
      <c r="B4" t="s">
        <v>107</v>
      </c>
      <c r="E4" s="7"/>
      <c r="G4" s="32" t="s">
        <v>25</v>
      </c>
      <c r="J4" t="s">
        <v>107</v>
      </c>
      <c r="M4" s="7"/>
      <c r="O4" s="32" t="s">
        <v>25</v>
      </c>
      <c r="Q4" s="7"/>
    </row>
    <row r="5" spans="1:17" x14ac:dyDescent="0.25">
      <c r="E5" s="7"/>
      <c r="F5" s="3" t="s">
        <v>20</v>
      </c>
      <c r="H5" s="3"/>
      <c r="M5" s="7"/>
      <c r="N5" s="3" t="s">
        <v>20</v>
      </c>
      <c r="P5" s="3"/>
      <c r="Q5" s="7"/>
    </row>
    <row r="6" spans="1:17" ht="15.75" x14ac:dyDescent="0.25">
      <c r="E6" s="7"/>
      <c r="F6" s="3" t="s">
        <v>22</v>
      </c>
      <c r="G6" s="3" t="str">
        <f t="shared" ref="G6:G25" si="0">D32</f>
        <v>1Ix0L dBc Log Mag(dB)</v>
      </c>
      <c r="H6" s="26">
        <v>1</v>
      </c>
      <c r="M6" s="7"/>
      <c r="N6" s="3" t="s">
        <v>22</v>
      </c>
      <c r="O6" s="3" t="str">
        <f t="shared" ref="O6:O25" si="1">L32</f>
        <v>1Ix0L dBc Log Mag(dB)</v>
      </c>
      <c r="P6" s="26">
        <v>1</v>
      </c>
      <c r="Q6" s="7"/>
    </row>
    <row r="7" spans="1:17" ht="15.75" x14ac:dyDescent="0.25">
      <c r="B7" t="s">
        <v>108</v>
      </c>
      <c r="E7" s="7"/>
      <c r="F7" s="3">
        <f t="shared" ref="F7:F25" si="2">B33/1000000000</f>
        <v>6</v>
      </c>
      <c r="G7" s="3">
        <f t="shared" si="0"/>
        <v>-38.537272999999999</v>
      </c>
      <c r="H7" s="27">
        <f>ABS(AVERAGE(G7:G25)-(H6-1)*10)</f>
        <v>29.783824368421058</v>
      </c>
      <c r="J7" t="s">
        <v>108</v>
      </c>
      <c r="M7" s="7"/>
      <c r="N7" s="3">
        <f t="shared" ref="N7:N25" si="3">J33/1000000000</f>
        <v>6</v>
      </c>
      <c r="O7" s="3">
        <f t="shared" si="1"/>
        <v>-21.536676</v>
      </c>
      <c r="P7" s="27">
        <f>ABS(AVERAGE(O7:O25)-(P6-1)*10)</f>
        <v>19.206635842105268</v>
      </c>
      <c r="Q7" s="7"/>
    </row>
    <row r="8" spans="1:17" x14ac:dyDescent="0.25">
      <c r="B8" t="s">
        <v>22</v>
      </c>
      <c r="C8" t="s">
        <v>131</v>
      </c>
      <c r="E8" s="7"/>
      <c r="F8" s="3">
        <f t="shared" si="2"/>
        <v>6.1666666666667007</v>
      </c>
      <c r="G8" s="3">
        <f t="shared" si="0"/>
        <v>-35.515213000000003</v>
      </c>
      <c r="H8" s="3"/>
      <c r="J8" t="s">
        <v>22</v>
      </c>
      <c r="K8" t="s">
        <v>131</v>
      </c>
      <c r="M8" s="7"/>
      <c r="N8" s="3">
        <f t="shared" si="3"/>
        <v>6.1666666666667007</v>
      </c>
      <c r="O8" s="3">
        <f t="shared" si="1"/>
        <v>-20.689844000000001</v>
      </c>
      <c r="P8" s="3"/>
      <c r="Q8" s="7"/>
    </row>
    <row r="9" spans="1:17" x14ac:dyDescent="0.25">
      <c r="B9">
        <v>10000000</v>
      </c>
      <c r="C9">
        <v>-7.7860750999999997</v>
      </c>
      <c r="E9" s="7"/>
      <c r="F9" s="3">
        <f t="shared" si="2"/>
        <v>6.3333333333332993</v>
      </c>
      <c r="G9" s="3">
        <f t="shared" si="0"/>
        <v>-35.565562999999997</v>
      </c>
      <c r="H9" s="3"/>
      <c r="J9">
        <v>10000000</v>
      </c>
      <c r="K9">
        <v>-8.8955640999999996</v>
      </c>
      <c r="M9" s="7"/>
      <c r="N9" s="3">
        <f t="shared" si="3"/>
        <v>6.3333333333332993</v>
      </c>
      <c r="O9" s="3">
        <f t="shared" si="1"/>
        <v>-20.022486000000001</v>
      </c>
      <c r="P9" s="3"/>
      <c r="Q9" s="7"/>
    </row>
    <row r="10" spans="1:17" x14ac:dyDescent="0.25">
      <c r="B10">
        <v>509444444.44444001</v>
      </c>
      <c r="C10">
        <v>-7.8256898000000001</v>
      </c>
      <c r="E10" s="7"/>
      <c r="F10" s="3">
        <f t="shared" si="2"/>
        <v>6.5</v>
      </c>
      <c r="G10" s="3">
        <f t="shared" si="0"/>
        <v>-37.608939999999997</v>
      </c>
      <c r="H10" s="3"/>
      <c r="J10">
        <v>509444444.44444001</v>
      </c>
      <c r="K10">
        <v>-8.9387969999999992</v>
      </c>
      <c r="M10" s="7"/>
      <c r="N10" s="3">
        <f t="shared" si="3"/>
        <v>6.5</v>
      </c>
      <c r="O10" s="3">
        <f t="shared" si="1"/>
        <v>-19.725771000000002</v>
      </c>
      <c r="P10" s="3"/>
      <c r="Q10" s="7"/>
    </row>
    <row r="11" spans="1:17" x14ac:dyDescent="0.25">
      <c r="B11">
        <v>1008888888.8889</v>
      </c>
      <c r="C11">
        <v>-7.9121012999999998</v>
      </c>
      <c r="E11" s="7"/>
      <c r="F11" s="3">
        <f t="shared" si="2"/>
        <v>6.6666666666667007</v>
      </c>
      <c r="G11" s="3">
        <f t="shared" si="0"/>
        <v>-40.107185000000001</v>
      </c>
      <c r="H11" s="3"/>
      <c r="J11">
        <v>1008888888.8889</v>
      </c>
      <c r="K11">
        <v>-8.9679488999999997</v>
      </c>
      <c r="M11" s="7"/>
      <c r="N11" s="3">
        <f t="shared" si="3"/>
        <v>6.6666666666667007</v>
      </c>
      <c r="O11" s="3">
        <f t="shared" si="1"/>
        <v>-19.342251000000001</v>
      </c>
      <c r="P11" s="3"/>
      <c r="Q11" s="7"/>
    </row>
    <row r="12" spans="1:17" x14ac:dyDescent="0.25">
      <c r="B12">
        <v>1508333333.3333001</v>
      </c>
      <c r="C12">
        <v>-8.0884236999999999</v>
      </c>
      <c r="E12" s="7"/>
      <c r="F12" s="3">
        <f t="shared" si="2"/>
        <v>6.8333333333332993</v>
      </c>
      <c r="G12" s="3">
        <f t="shared" si="0"/>
        <v>-37.051605000000002</v>
      </c>
      <c r="H12" s="3"/>
      <c r="J12">
        <v>1508333333.3333001</v>
      </c>
      <c r="K12">
        <v>-8.9965753999999993</v>
      </c>
      <c r="M12" s="7"/>
      <c r="N12" s="3">
        <f t="shared" si="3"/>
        <v>6.8333333333332993</v>
      </c>
      <c r="O12" s="3">
        <f t="shared" si="1"/>
        <v>-18.755127000000002</v>
      </c>
      <c r="P12" s="3"/>
      <c r="Q12" s="7"/>
    </row>
    <row r="13" spans="1:17" x14ac:dyDescent="0.25">
      <c r="B13">
        <v>2007777777.7778001</v>
      </c>
      <c r="C13">
        <v>-8.2355365999999997</v>
      </c>
      <c r="E13" s="7"/>
      <c r="F13" s="3">
        <f t="shared" si="2"/>
        <v>7</v>
      </c>
      <c r="G13" s="3">
        <f t="shared" si="0"/>
        <v>-34.400588999999997</v>
      </c>
      <c r="H13" s="3"/>
      <c r="J13">
        <v>2007777777.7778001</v>
      </c>
      <c r="K13">
        <v>-9.0969943999999998</v>
      </c>
      <c r="M13" s="7"/>
      <c r="N13" s="3">
        <f t="shared" si="3"/>
        <v>7</v>
      </c>
      <c r="O13" s="3">
        <f t="shared" si="1"/>
        <v>-18.333271</v>
      </c>
      <c r="P13" s="3"/>
      <c r="Q13" s="7"/>
    </row>
    <row r="14" spans="1:17" x14ac:dyDescent="0.25">
      <c r="B14">
        <v>2507222222.2221999</v>
      </c>
      <c r="C14">
        <v>-8.3077258999999994</v>
      </c>
      <c r="E14" s="7"/>
      <c r="F14" s="3">
        <f t="shared" si="2"/>
        <v>7.1666666666667007</v>
      </c>
      <c r="G14" s="3">
        <f t="shared" si="0"/>
        <v>-31.353698999999999</v>
      </c>
      <c r="H14" s="3"/>
      <c r="J14">
        <v>2507222222.2221999</v>
      </c>
      <c r="K14">
        <v>-9.2293520000000004</v>
      </c>
      <c r="M14" s="7"/>
      <c r="N14" s="3">
        <f t="shared" si="3"/>
        <v>7.1666666666667007</v>
      </c>
      <c r="O14" s="3">
        <f t="shared" si="1"/>
        <v>-18.234483999999998</v>
      </c>
      <c r="P14" s="3"/>
      <c r="Q14" s="7"/>
    </row>
    <row r="15" spans="1:17" x14ac:dyDescent="0.25">
      <c r="B15">
        <v>3006666666.6666999</v>
      </c>
      <c r="C15">
        <v>-8.3971052000000004</v>
      </c>
      <c r="E15" s="7"/>
      <c r="F15" s="3">
        <f t="shared" si="2"/>
        <v>7.3333333333332993</v>
      </c>
      <c r="G15" s="3">
        <f t="shared" si="0"/>
        <v>-28.017761</v>
      </c>
      <c r="H15" s="3"/>
      <c r="J15">
        <v>3006666666.6666999</v>
      </c>
      <c r="K15">
        <v>-9.3421116000000008</v>
      </c>
      <c r="M15" s="7"/>
      <c r="N15" s="3">
        <f t="shared" si="3"/>
        <v>7.3333333333332993</v>
      </c>
      <c r="O15" s="3">
        <f t="shared" si="1"/>
        <v>-18.293301</v>
      </c>
      <c r="P15" s="3"/>
      <c r="Q15" s="7"/>
    </row>
    <row r="16" spans="1:17" x14ac:dyDescent="0.25">
      <c r="B16">
        <v>3506111111.1111002</v>
      </c>
      <c r="C16">
        <v>-8.4425802000000001</v>
      </c>
      <c r="E16" s="7"/>
      <c r="F16" s="3">
        <f t="shared" si="2"/>
        <v>7.5</v>
      </c>
      <c r="G16" s="3">
        <f t="shared" si="0"/>
        <v>-26.710595999999999</v>
      </c>
      <c r="H16" s="3"/>
      <c r="J16">
        <v>3506111111.1111002</v>
      </c>
      <c r="K16">
        <v>-9.3219042000000005</v>
      </c>
      <c r="M16" s="7"/>
      <c r="N16" s="3">
        <f t="shared" si="3"/>
        <v>7.5</v>
      </c>
      <c r="O16" s="3">
        <f t="shared" si="1"/>
        <v>-18.277560999999999</v>
      </c>
      <c r="P16" s="3"/>
      <c r="Q16" s="7"/>
    </row>
    <row r="17" spans="2:17" x14ac:dyDescent="0.25">
      <c r="B17">
        <v>4005555555.5556002</v>
      </c>
      <c r="C17">
        <v>-8.6338443999999992</v>
      </c>
      <c r="E17" s="7"/>
      <c r="F17" s="3">
        <f t="shared" si="2"/>
        <v>7.6666666666667007</v>
      </c>
      <c r="G17" s="3">
        <f t="shared" si="0"/>
        <v>-25.673403</v>
      </c>
      <c r="H17" s="3"/>
      <c r="J17">
        <v>4005555555.5556002</v>
      </c>
      <c r="K17">
        <v>-9.291131</v>
      </c>
      <c r="M17" s="7"/>
      <c r="N17" s="3">
        <f t="shared" si="3"/>
        <v>7.6666666666667007</v>
      </c>
      <c r="O17" s="3">
        <f t="shared" si="1"/>
        <v>-18.168928000000001</v>
      </c>
      <c r="P17" s="3"/>
      <c r="Q17" s="7"/>
    </row>
    <row r="18" spans="2:17" x14ac:dyDescent="0.25">
      <c r="B18">
        <v>4505000000</v>
      </c>
      <c r="C18">
        <v>-8.7305917999999991</v>
      </c>
      <c r="E18" s="7"/>
      <c r="F18" s="3">
        <f t="shared" si="2"/>
        <v>7.8333333333332993</v>
      </c>
      <c r="G18" s="3">
        <f t="shared" si="0"/>
        <v>-25.265771999999998</v>
      </c>
      <c r="H18" s="3"/>
      <c r="J18">
        <v>4505000000</v>
      </c>
      <c r="K18">
        <v>-9.4132271000000003</v>
      </c>
      <c r="M18" s="7"/>
      <c r="N18" s="3">
        <f t="shared" si="3"/>
        <v>7.8333333333332993</v>
      </c>
      <c r="O18" s="3">
        <f t="shared" si="1"/>
        <v>-18.083625999999999</v>
      </c>
      <c r="P18" s="3"/>
      <c r="Q18" s="7"/>
    </row>
    <row r="19" spans="2:17" x14ac:dyDescent="0.25">
      <c r="B19">
        <v>5004444444.4443998</v>
      </c>
      <c r="C19">
        <v>-8.7048740000000002</v>
      </c>
      <c r="E19" s="7"/>
      <c r="F19" s="3">
        <f t="shared" si="2"/>
        <v>8</v>
      </c>
      <c r="G19" s="3">
        <f t="shared" si="0"/>
        <v>-24.998123</v>
      </c>
      <c r="H19" s="3"/>
      <c r="J19">
        <v>5004444444.4443998</v>
      </c>
      <c r="K19">
        <v>-9.5476913000000003</v>
      </c>
      <c r="M19" s="7"/>
      <c r="N19" s="3">
        <f t="shared" si="3"/>
        <v>8</v>
      </c>
      <c r="O19" s="3">
        <f t="shared" si="1"/>
        <v>-17.882370000000002</v>
      </c>
      <c r="P19" s="3"/>
      <c r="Q19" s="7"/>
    </row>
    <row r="20" spans="2:17" x14ac:dyDescent="0.25">
      <c r="B20">
        <v>5503888888.8888998</v>
      </c>
      <c r="C20">
        <v>-8.8640784999999997</v>
      </c>
      <c r="E20" s="7"/>
      <c r="F20" s="3">
        <f t="shared" si="2"/>
        <v>8.1666666666666998</v>
      </c>
      <c r="G20" s="3">
        <f t="shared" si="0"/>
        <v>-23.58597</v>
      </c>
      <c r="H20" s="3"/>
      <c r="J20">
        <v>5503888888.8888998</v>
      </c>
      <c r="K20">
        <v>-9.8740462999999998</v>
      </c>
      <c r="M20" s="7"/>
      <c r="N20" s="3">
        <f t="shared" si="3"/>
        <v>8.1666666666666998</v>
      </c>
      <c r="O20" s="3">
        <f t="shared" si="1"/>
        <v>-17.822068999999999</v>
      </c>
      <c r="P20" s="3"/>
      <c r="Q20" s="7"/>
    </row>
    <row r="21" spans="2:17" x14ac:dyDescent="0.25">
      <c r="B21">
        <v>6003333333.3332996</v>
      </c>
      <c r="C21">
        <v>-8.9996165999999995</v>
      </c>
      <c r="E21" s="7"/>
      <c r="F21" s="3">
        <f t="shared" si="2"/>
        <v>8.3333333333333002</v>
      </c>
      <c r="G21" s="3">
        <f t="shared" si="0"/>
        <v>-24.118523</v>
      </c>
      <c r="H21" s="3"/>
      <c r="J21">
        <v>6003333333.3332996</v>
      </c>
      <c r="K21">
        <v>-10.392156999999999</v>
      </c>
      <c r="M21" s="7"/>
      <c r="N21" s="3">
        <f t="shared" si="3"/>
        <v>8.3333333333333002</v>
      </c>
      <c r="O21" s="3">
        <f t="shared" si="1"/>
        <v>-19.022686</v>
      </c>
      <c r="P21" s="3"/>
      <c r="Q21" s="7"/>
    </row>
    <row r="22" spans="2:17" x14ac:dyDescent="0.25">
      <c r="B22">
        <v>6502777777.7777996</v>
      </c>
      <c r="C22">
        <v>-9.3601645999999992</v>
      </c>
      <c r="E22" s="7"/>
      <c r="F22" s="3">
        <f t="shared" si="2"/>
        <v>8.5</v>
      </c>
      <c r="G22" s="3">
        <f t="shared" si="0"/>
        <v>-25.047885999999998</v>
      </c>
      <c r="H22" s="3"/>
      <c r="J22">
        <v>6502777777.7777996</v>
      </c>
      <c r="K22">
        <v>-10.53773</v>
      </c>
      <c r="M22" s="7"/>
      <c r="N22" s="3">
        <f t="shared" si="3"/>
        <v>8.5</v>
      </c>
      <c r="O22" s="3">
        <f t="shared" si="1"/>
        <v>-20.293627000000001</v>
      </c>
      <c r="P22" s="3"/>
      <c r="Q22" s="7"/>
    </row>
    <row r="23" spans="2:17" x14ac:dyDescent="0.25">
      <c r="B23">
        <v>7002222222.2222004</v>
      </c>
      <c r="C23">
        <v>-8.5796127000000002</v>
      </c>
      <c r="E23" s="7"/>
      <c r="F23" s="3">
        <f t="shared" si="2"/>
        <v>8.6666666666666998</v>
      </c>
      <c r="G23" s="3">
        <f t="shared" si="0"/>
        <v>-24.970389999999998</v>
      </c>
      <c r="H23" s="3"/>
      <c r="J23">
        <v>7002222222.2222004</v>
      </c>
      <c r="K23">
        <v>-9.5994244000000002</v>
      </c>
      <c r="M23" s="7"/>
      <c r="N23" s="3">
        <f t="shared" si="3"/>
        <v>8.6666666666666998</v>
      </c>
      <c r="O23" s="3">
        <f t="shared" si="1"/>
        <v>-20.611439000000001</v>
      </c>
      <c r="P23" s="3"/>
      <c r="Q23" s="7"/>
    </row>
    <row r="24" spans="2:17" x14ac:dyDescent="0.25">
      <c r="B24">
        <v>7501666666.6667004</v>
      </c>
      <c r="C24">
        <v>-7.3143143999999998</v>
      </c>
      <c r="E24" s="7"/>
      <c r="F24" s="3">
        <f t="shared" si="2"/>
        <v>8.8333333333333002</v>
      </c>
      <c r="G24" s="3">
        <f t="shared" si="0"/>
        <v>-24.218509999999998</v>
      </c>
      <c r="H24" s="3"/>
      <c r="J24">
        <v>7501666666.6667004</v>
      </c>
      <c r="K24">
        <v>-8.5903959000000008</v>
      </c>
      <c r="M24" s="7"/>
      <c r="N24" s="3">
        <f t="shared" si="3"/>
        <v>8.8333333333333002</v>
      </c>
      <c r="O24" s="3">
        <f t="shared" si="1"/>
        <v>-20.213394000000001</v>
      </c>
      <c r="P24" s="3"/>
      <c r="Q24" s="7"/>
    </row>
    <row r="25" spans="2:17" x14ac:dyDescent="0.25">
      <c r="B25">
        <v>8001111111.1111002</v>
      </c>
      <c r="C25">
        <v>-7.3442159</v>
      </c>
      <c r="E25" s="7"/>
      <c r="F25" s="3">
        <f t="shared" si="2"/>
        <v>9</v>
      </c>
      <c r="G25" s="3">
        <f t="shared" si="0"/>
        <v>-23.145662000000002</v>
      </c>
      <c r="H25" s="3"/>
      <c r="J25">
        <v>8001111111.1111002</v>
      </c>
      <c r="K25">
        <v>-8.5510558999999997</v>
      </c>
      <c r="M25" s="7"/>
      <c r="N25" s="3">
        <f t="shared" si="3"/>
        <v>9</v>
      </c>
      <c r="O25" s="3">
        <f t="shared" si="1"/>
        <v>-19.617170000000002</v>
      </c>
      <c r="P25" s="3"/>
      <c r="Q25" s="7"/>
    </row>
    <row r="26" spans="2:17" x14ac:dyDescent="0.25">
      <c r="B26">
        <v>8500555555.5556002</v>
      </c>
      <c r="C26">
        <v>-7.9703064000000001</v>
      </c>
      <c r="E26" s="7"/>
      <c r="F26" s="3" t="s">
        <v>26</v>
      </c>
      <c r="H26" s="3"/>
      <c r="J26">
        <v>8500555555.5556002</v>
      </c>
      <c r="K26">
        <v>-9.2126626999999992</v>
      </c>
      <c r="M26" s="7"/>
      <c r="N26" s="3" t="s">
        <v>26</v>
      </c>
      <c r="P26" s="3"/>
      <c r="Q26" s="7"/>
    </row>
    <row r="27" spans="2:17" x14ac:dyDescent="0.25">
      <c r="B27">
        <v>9000000000</v>
      </c>
      <c r="C27">
        <v>-8.6291571000000005</v>
      </c>
      <c r="E27" s="7"/>
      <c r="H27" s="3"/>
      <c r="J27">
        <v>9000000000</v>
      </c>
      <c r="K27">
        <v>-9.8883896</v>
      </c>
      <c r="M27" s="7"/>
      <c r="P27" s="3"/>
      <c r="Q27" s="7"/>
    </row>
    <row r="28" spans="2:17" x14ac:dyDescent="0.25">
      <c r="B28" t="s">
        <v>26</v>
      </c>
      <c r="E28" s="7"/>
      <c r="H28" s="3"/>
      <c r="J28" t="s">
        <v>26</v>
      </c>
      <c r="M28" s="7"/>
      <c r="P28" s="3"/>
      <c r="Q28" s="7"/>
    </row>
    <row r="29" spans="2:17" x14ac:dyDescent="0.25">
      <c r="E29" s="7"/>
      <c r="F29" s="3" t="s">
        <v>27</v>
      </c>
      <c r="H29" s="3"/>
      <c r="M29" s="7"/>
      <c r="N29" s="3" t="s">
        <v>27</v>
      </c>
      <c r="P29" s="3"/>
      <c r="Q29" s="7"/>
    </row>
    <row r="30" spans="2:17" ht="15.75" x14ac:dyDescent="0.25">
      <c r="E30" s="7"/>
      <c r="F30" s="3" t="s">
        <v>22</v>
      </c>
      <c r="G30" s="3" t="str">
        <f t="shared" ref="G30:G49" si="4">D56</f>
        <v>2Ix0L dBc Log Mag(dB)</v>
      </c>
      <c r="H30" s="26">
        <v>2</v>
      </c>
      <c r="M30" s="7"/>
      <c r="N30" s="3" t="s">
        <v>22</v>
      </c>
      <c r="O30" s="3" t="str">
        <f t="shared" ref="O30:O49" si="5">L56</f>
        <v>2Ix0L dBc Log Mag(dB)</v>
      </c>
      <c r="P30" s="26">
        <v>2</v>
      </c>
      <c r="Q30" s="7"/>
    </row>
    <row r="31" spans="2:17" ht="15.75" x14ac:dyDescent="0.25">
      <c r="B31" t="s">
        <v>20</v>
      </c>
      <c r="E31" s="7"/>
      <c r="F31" s="3">
        <f t="shared" ref="F31:F49" si="6">B57/1000000000</f>
        <v>3</v>
      </c>
      <c r="G31" s="3">
        <f t="shared" si="4"/>
        <v>-50.244304999999997</v>
      </c>
      <c r="H31" s="27">
        <f>ABS(AVERAGE(G31:G49)-(H30-1)*10)</f>
        <v>64.741611368421047</v>
      </c>
      <c r="J31" t="s">
        <v>20</v>
      </c>
      <c r="M31" s="7"/>
      <c r="N31" s="3">
        <f t="shared" ref="N31:N49" si="7">J57/1000000000</f>
        <v>3</v>
      </c>
      <c r="O31" s="3">
        <f t="shared" si="5"/>
        <v>-44.313277999999997</v>
      </c>
      <c r="P31" s="27">
        <f>ABS(AVERAGE(O31:O49)-(P30-1)*10)</f>
        <v>57.479905578947367</v>
      </c>
      <c r="Q31" s="7"/>
    </row>
    <row r="32" spans="2:17" x14ac:dyDescent="0.25">
      <c r="B32" t="s">
        <v>22</v>
      </c>
      <c r="C32" t="s">
        <v>139</v>
      </c>
      <c r="D32" t="s">
        <v>33</v>
      </c>
      <c r="E32" s="7"/>
      <c r="F32" s="3">
        <f t="shared" si="6"/>
        <v>3.3333333333333002</v>
      </c>
      <c r="G32" s="3">
        <f t="shared" si="4"/>
        <v>-47.262633999999998</v>
      </c>
      <c r="H32" s="3"/>
      <c r="J32" t="s">
        <v>22</v>
      </c>
      <c r="K32" t="s">
        <v>139</v>
      </c>
      <c r="L32" t="s">
        <v>33</v>
      </c>
      <c r="M32" s="7"/>
      <c r="N32" s="3">
        <f t="shared" si="7"/>
        <v>3.3333333333333002</v>
      </c>
      <c r="O32" s="3">
        <f t="shared" si="5"/>
        <v>-44.860188000000001</v>
      </c>
      <c r="P32" s="3"/>
      <c r="Q32" s="7"/>
    </row>
    <row r="33" spans="2:17" x14ac:dyDescent="0.25">
      <c r="B33">
        <v>6000000000</v>
      </c>
      <c r="C33">
        <v>-46.323349</v>
      </c>
      <c r="D33">
        <v>-38.537272999999999</v>
      </c>
      <c r="E33" s="7"/>
      <c r="F33" s="3">
        <f t="shared" si="6"/>
        <v>3.6666666666666998</v>
      </c>
      <c r="G33" s="3">
        <f t="shared" si="4"/>
        <v>-48.199733999999999</v>
      </c>
      <c r="H33" s="3"/>
      <c r="J33">
        <v>6000000000</v>
      </c>
      <c r="K33">
        <v>-30.432241000000001</v>
      </c>
      <c r="L33">
        <v>-21.536676</v>
      </c>
      <c r="M33" s="7"/>
      <c r="N33" s="3">
        <f t="shared" si="7"/>
        <v>3.6666666666666998</v>
      </c>
      <c r="O33" s="3">
        <f t="shared" si="5"/>
        <v>-45.392890999999999</v>
      </c>
      <c r="P33" s="3"/>
      <c r="Q33" s="7"/>
    </row>
    <row r="34" spans="2:17" x14ac:dyDescent="0.25">
      <c r="B34">
        <v>6166666666.6667004</v>
      </c>
      <c r="C34">
        <v>-43.340904000000002</v>
      </c>
      <c r="D34">
        <v>-35.515213000000003</v>
      </c>
      <c r="E34" s="7"/>
      <c r="F34" s="3">
        <f t="shared" si="6"/>
        <v>4</v>
      </c>
      <c r="G34" s="3">
        <f t="shared" si="4"/>
        <v>-49.436947000000004</v>
      </c>
      <c r="H34" s="3"/>
      <c r="J34">
        <v>6166666666.6667004</v>
      </c>
      <c r="K34">
        <v>-29.628640999999998</v>
      </c>
      <c r="L34">
        <v>-20.689844000000001</v>
      </c>
      <c r="M34" s="7"/>
      <c r="N34" s="3">
        <f t="shared" si="7"/>
        <v>4</v>
      </c>
      <c r="O34" s="3">
        <f t="shared" si="5"/>
        <v>-47.601939999999999</v>
      </c>
      <c r="P34" s="3"/>
      <c r="Q34" s="7"/>
    </row>
    <row r="35" spans="2:17" x14ac:dyDescent="0.25">
      <c r="B35">
        <v>6333333333.3332996</v>
      </c>
      <c r="C35">
        <v>-43.477665000000002</v>
      </c>
      <c r="D35">
        <v>-35.565562999999997</v>
      </c>
      <c r="E35" s="7"/>
      <c r="F35" s="3">
        <f t="shared" si="6"/>
        <v>4.3333333333332993</v>
      </c>
      <c r="G35" s="3">
        <f t="shared" si="4"/>
        <v>-50.327866</v>
      </c>
      <c r="H35" s="3"/>
      <c r="J35">
        <v>6333333333.3332996</v>
      </c>
      <c r="K35">
        <v>-28.990435000000002</v>
      </c>
      <c r="L35">
        <v>-20.022486000000001</v>
      </c>
      <c r="M35" s="7"/>
      <c r="N35" s="3">
        <f t="shared" si="7"/>
        <v>4.3333333333332993</v>
      </c>
      <c r="O35" s="3">
        <f t="shared" si="5"/>
        <v>-45.364113000000003</v>
      </c>
      <c r="P35" s="3"/>
      <c r="Q35" s="7"/>
    </row>
    <row r="36" spans="2:17" x14ac:dyDescent="0.25">
      <c r="B36">
        <v>6500000000</v>
      </c>
      <c r="C36">
        <v>-45.697364999999998</v>
      </c>
      <c r="D36">
        <v>-37.608939999999997</v>
      </c>
      <c r="E36" s="7"/>
      <c r="F36" s="3">
        <f t="shared" si="6"/>
        <v>4.6666666666667007</v>
      </c>
      <c r="G36" s="3">
        <f t="shared" si="4"/>
        <v>-52.462246</v>
      </c>
      <c r="H36" s="3"/>
      <c r="J36">
        <v>6500000000</v>
      </c>
      <c r="K36">
        <v>-28.722345000000001</v>
      </c>
      <c r="L36">
        <v>-19.725771000000002</v>
      </c>
      <c r="M36" s="7"/>
      <c r="N36" s="3">
        <f t="shared" si="7"/>
        <v>4.6666666666667007</v>
      </c>
      <c r="O36" s="3">
        <f t="shared" si="5"/>
        <v>-50.294006000000003</v>
      </c>
      <c r="P36" s="3"/>
      <c r="Q36" s="7"/>
    </row>
    <row r="37" spans="2:17" x14ac:dyDescent="0.25">
      <c r="B37">
        <v>6666666666.6667004</v>
      </c>
      <c r="C37">
        <v>-48.342723999999997</v>
      </c>
      <c r="D37">
        <v>-40.107185000000001</v>
      </c>
      <c r="E37" s="7"/>
      <c r="F37" s="3">
        <f t="shared" si="6"/>
        <v>5</v>
      </c>
      <c r="G37" s="3">
        <f t="shared" si="4"/>
        <v>-53.474659000000003</v>
      </c>
      <c r="H37" s="3"/>
      <c r="J37">
        <v>6666666666.6667004</v>
      </c>
      <c r="K37">
        <v>-28.439245</v>
      </c>
      <c r="L37">
        <v>-19.342251000000001</v>
      </c>
      <c r="M37" s="7"/>
      <c r="N37" s="3">
        <f t="shared" si="7"/>
        <v>5</v>
      </c>
      <c r="O37" s="3">
        <f t="shared" si="5"/>
        <v>-50.816254000000001</v>
      </c>
      <c r="P37" s="3"/>
      <c r="Q37" s="7"/>
    </row>
    <row r="38" spans="2:17" x14ac:dyDescent="0.25">
      <c r="B38">
        <v>6833333333.3332996</v>
      </c>
      <c r="C38">
        <v>-45.359332999999999</v>
      </c>
      <c r="D38">
        <v>-37.051605000000002</v>
      </c>
      <c r="E38" s="7"/>
      <c r="F38" s="3">
        <f t="shared" si="6"/>
        <v>5.3333333333332993</v>
      </c>
      <c r="G38" s="3">
        <f t="shared" si="4"/>
        <v>-55.227756999999997</v>
      </c>
      <c r="H38" s="3"/>
      <c r="J38">
        <v>6833333333.3332996</v>
      </c>
      <c r="K38">
        <v>-27.984480000000001</v>
      </c>
      <c r="L38">
        <v>-18.755127000000002</v>
      </c>
      <c r="M38" s="7"/>
      <c r="N38" s="3">
        <f t="shared" si="7"/>
        <v>5.3333333333332993</v>
      </c>
      <c r="O38" s="3">
        <f t="shared" si="5"/>
        <v>-46.949883</v>
      </c>
      <c r="P38" s="3"/>
      <c r="Q38" s="7"/>
    </row>
    <row r="39" spans="2:17" x14ac:dyDescent="0.25">
      <c r="B39">
        <v>7000000000</v>
      </c>
      <c r="C39">
        <v>-42.797691</v>
      </c>
      <c r="D39">
        <v>-34.400588999999997</v>
      </c>
      <c r="E39" s="7"/>
      <c r="F39" s="3">
        <f t="shared" si="6"/>
        <v>5.6666666666667007</v>
      </c>
      <c r="G39" s="3">
        <f t="shared" si="4"/>
        <v>-61.569983999999998</v>
      </c>
      <c r="H39" s="3"/>
      <c r="J39">
        <v>7000000000</v>
      </c>
      <c r="K39">
        <v>-27.675383</v>
      </c>
      <c r="L39">
        <v>-18.333271</v>
      </c>
      <c r="M39" s="7"/>
      <c r="N39" s="3">
        <f t="shared" si="7"/>
        <v>5.6666666666667007</v>
      </c>
      <c r="O39" s="3">
        <f t="shared" si="5"/>
        <v>-46.733421</v>
      </c>
      <c r="P39" s="3"/>
      <c r="Q39" s="7"/>
    </row>
    <row r="40" spans="2:17" x14ac:dyDescent="0.25">
      <c r="B40">
        <v>7166666666.6667004</v>
      </c>
      <c r="C40">
        <v>-39.796280000000003</v>
      </c>
      <c r="D40">
        <v>-31.353698999999999</v>
      </c>
      <c r="E40" s="7"/>
      <c r="F40" s="3">
        <f t="shared" si="6"/>
        <v>6</v>
      </c>
      <c r="G40" s="3">
        <f t="shared" si="4"/>
        <v>-81.858940000000004</v>
      </c>
      <c r="H40" s="3"/>
      <c r="J40">
        <v>7166666666.6667004</v>
      </c>
      <c r="K40">
        <v>-27.556387000000001</v>
      </c>
      <c r="L40">
        <v>-18.234483999999998</v>
      </c>
      <c r="M40" s="7"/>
      <c r="N40" s="3">
        <f t="shared" si="7"/>
        <v>6</v>
      </c>
      <c r="O40" s="3">
        <f t="shared" si="5"/>
        <v>-46.950797999999999</v>
      </c>
      <c r="P40" s="3"/>
      <c r="Q40" s="7"/>
    </row>
    <row r="41" spans="2:17" x14ac:dyDescent="0.25">
      <c r="B41">
        <v>7333333333.3332996</v>
      </c>
      <c r="C41">
        <v>-36.651603999999999</v>
      </c>
      <c r="D41">
        <v>-28.017761</v>
      </c>
      <c r="E41" s="7"/>
      <c r="F41" s="3">
        <f t="shared" si="6"/>
        <v>6.3333333333332993</v>
      </c>
      <c r="G41" s="3">
        <f t="shared" si="4"/>
        <v>-65.333252000000002</v>
      </c>
      <c r="H41" s="3"/>
      <c r="J41">
        <v>7333333333.3332996</v>
      </c>
      <c r="K41">
        <v>-27.584433000000001</v>
      </c>
      <c r="L41">
        <v>-18.293301</v>
      </c>
      <c r="M41" s="7"/>
      <c r="N41" s="3">
        <f t="shared" si="7"/>
        <v>6.3333333333332993</v>
      </c>
      <c r="O41" s="3">
        <f t="shared" si="5"/>
        <v>-45.627719999999997</v>
      </c>
      <c r="P41" s="3"/>
      <c r="Q41" s="7"/>
    </row>
    <row r="42" spans="2:17" x14ac:dyDescent="0.25">
      <c r="B42">
        <v>7500000000</v>
      </c>
      <c r="C42">
        <v>-35.441189000000001</v>
      </c>
      <c r="D42">
        <v>-26.710595999999999</v>
      </c>
      <c r="E42" s="7"/>
      <c r="F42" s="3">
        <f t="shared" si="6"/>
        <v>6.6666666666667007</v>
      </c>
      <c r="G42" s="3">
        <f t="shared" si="4"/>
        <v>-54.848972000000003</v>
      </c>
      <c r="H42" s="3"/>
      <c r="J42">
        <v>7500000000</v>
      </c>
      <c r="K42">
        <v>-27.690788000000001</v>
      </c>
      <c r="L42">
        <v>-18.277560999999999</v>
      </c>
      <c r="M42" s="7"/>
      <c r="N42" s="3">
        <f t="shared" si="7"/>
        <v>6.6666666666667007</v>
      </c>
      <c r="O42" s="3">
        <f t="shared" si="5"/>
        <v>-43.526187999999998</v>
      </c>
      <c r="P42" s="3"/>
      <c r="Q42" s="7"/>
    </row>
    <row r="43" spans="2:17" x14ac:dyDescent="0.25">
      <c r="B43">
        <v>7666666666.6667004</v>
      </c>
      <c r="C43">
        <v>-34.378276999999997</v>
      </c>
      <c r="D43">
        <v>-25.673403</v>
      </c>
      <c r="E43" s="7"/>
      <c r="F43" s="3">
        <f t="shared" si="6"/>
        <v>7</v>
      </c>
      <c r="G43" s="3">
        <f t="shared" si="4"/>
        <v>-53.684021000000001</v>
      </c>
      <c r="H43" s="3"/>
      <c r="J43">
        <v>7666666666.6667004</v>
      </c>
      <c r="K43">
        <v>-27.716619000000001</v>
      </c>
      <c r="L43">
        <v>-18.168928000000001</v>
      </c>
      <c r="M43" s="7"/>
      <c r="N43" s="3">
        <f t="shared" si="7"/>
        <v>7</v>
      </c>
      <c r="O43" s="3">
        <f t="shared" si="5"/>
        <v>-45.115810000000003</v>
      </c>
      <c r="P43" s="3"/>
      <c r="Q43" s="7"/>
    </row>
    <row r="44" spans="2:17" x14ac:dyDescent="0.25">
      <c r="B44">
        <v>7833333333.3332996</v>
      </c>
      <c r="C44">
        <v>-34.129852</v>
      </c>
      <c r="D44">
        <v>-25.265771999999998</v>
      </c>
      <c r="E44" s="7"/>
      <c r="F44" s="3">
        <f t="shared" si="6"/>
        <v>7.3333333333332993</v>
      </c>
      <c r="G44" s="3">
        <f t="shared" si="4"/>
        <v>-54.350059999999999</v>
      </c>
      <c r="H44" s="3"/>
      <c r="J44">
        <v>7833333333.3332996</v>
      </c>
      <c r="K44">
        <v>-27.957671999999999</v>
      </c>
      <c r="L44">
        <v>-18.083625999999999</v>
      </c>
      <c r="M44" s="7"/>
      <c r="N44" s="3">
        <f t="shared" si="7"/>
        <v>7.3333333333332993</v>
      </c>
      <c r="O44" s="3">
        <f t="shared" si="5"/>
        <v>-47.511916999999997</v>
      </c>
      <c r="P44" s="3"/>
      <c r="Q44" s="7"/>
    </row>
    <row r="45" spans="2:17" x14ac:dyDescent="0.25">
      <c r="B45">
        <v>8000000000</v>
      </c>
      <c r="C45">
        <v>-33.997742000000002</v>
      </c>
      <c r="D45">
        <v>-24.998123</v>
      </c>
      <c r="E45" s="7"/>
      <c r="F45" s="3">
        <f t="shared" si="6"/>
        <v>7.6666666666667007</v>
      </c>
      <c r="G45" s="3">
        <f t="shared" si="4"/>
        <v>-51.296340999999998</v>
      </c>
      <c r="H45" s="3"/>
      <c r="J45">
        <v>8000000000</v>
      </c>
      <c r="K45">
        <v>-28.274526999999999</v>
      </c>
      <c r="L45">
        <v>-17.882370000000002</v>
      </c>
      <c r="M45" s="7"/>
      <c r="N45" s="3">
        <f t="shared" si="7"/>
        <v>7.6666666666667007</v>
      </c>
      <c r="O45" s="3">
        <f t="shared" si="5"/>
        <v>-47.734076999999999</v>
      </c>
      <c r="P45" s="3"/>
      <c r="Q45" s="7"/>
    </row>
    <row r="46" spans="2:17" x14ac:dyDescent="0.25">
      <c r="B46">
        <v>8166666666.6667004</v>
      </c>
      <c r="C46">
        <v>-32.946136000000003</v>
      </c>
      <c r="D46">
        <v>-23.58597</v>
      </c>
      <c r="E46" s="7"/>
      <c r="F46" s="3">
        <f t="shared" si="6"/>
        <v>8</v>
      </c>
      <c r="G46" s="3">
        <f t="shared" si="4"/>
        <v>-54.720813999999997</v>
      </c>
      <c r="H46" s="3"/>
      <c r="J46">
        <v>8166666666.6667004</v>
      </c>
      <c r="K46">
        <v>-28.3598</v>
      </c>
      <c r="L46">
        <v>-17.822068999999999</v>
      </c>
      <c r="M46" s="7"/>
      <c r="N46" s="3">
        <f t="shared" si="7"/>
        <v>8</v>
      </c>
      <c r="O46" s="3">
        <f t="shared" si="5"/>
        <v>-48.070351000000002</v>
      </c>
      <c r="P46" s="3"/>
      <c r="Q46" s="7"/>
    </row>
    <row r="47" spans="2:17" x14ac:dyDescent="0.25">
      <c r="B47">
        <v>8333333333.3332996</v>
      </c>
      <c r="C47">
        <v>-32.698135000000001</v>
      </c>
      <c r="D47">
        <v>-24.118523</v>
      </c>
      <c r="E47" s="7"/>
      <c r="F47" s="3">
        <f t="shared" si="6"/>
        <v>8.3333333333333002</v>
      </c>
      <c r="G47" s="3">
        <f t="shared" si="4"/>
        <v>-51.482571</v>
      </c>
      <c r="H47" s="3"/>
      <c r="J47">
        <v>8333333333.3332996</v>
      </c>
      <c r="K47">
        <v>-28.622109999999999</v>
      </c>
      <c r="L47">
        <v>-19.022686</v>
      </c>
      <c r="M47" s="7"/>
      <c r="N47" s="3">
        <f t="shared" si="7"/>
        <v>8.3333333333333002</v>
      </c>
      <c r="O47" s="3">
        <f t="shared" si="5"/>
        <v>-48.293453</v>
      </c>
      <c r="P47" s="3"/>
      <c r="Q47" s="7"/>
    </row>
    <row r="48" spans="2:17" x14ac:dyDescent="0.25">
      <c r="B48">
        <v>8500000000</v>
      </c>
      <c r="C48">
        <v>-32.362202000000003</v>
      </c>
      <c r="D48">
        <v>-25.047885999999998</v>
      </c>
      <c r="E48" s="7"/>
      <c r="F48" s="3">
        <f t="shared" si="6"/>
        <v>8.6666666666666998</v>
      </c>
      <c r="G48" s="3">
        <f t="shared" si="4"/>
        <v>-53.741318</v>
      </c>
      <c r="H48" s="3"/>
      <c r="J48">
        <v>8500000000</v>
      </c>
      <c r="K48">
        <v>-28.884022000000002</v>
      </c>
      <c r="L48">
        <v>-20.293627000000001</v>
      </c>
      <c r="M48" s="7"/>
      <c r="N48" s="3">
        <f t="shared" si="7"/>
        <v>8.6666666666666998</v>
      </c>
      <c r="O48" s="3">
        <f t="shared" si="5"/>
        <v>-52.017524999999999</v>
      </c>
      <c r="P48" s="3"/>
      <c r="Q48" s="7"/>
    </row>
    <row r="49" spans="2:17" x14ac:dyDescent="0.25">
      <c r="B49">
        <v>8666666666.6667004</v>
      </c>
      <c r="C49">
        <v>-32.314605999999998</v>
      </c>
      <c r="D49">
        <v>-24.970389999999998</v>
      </c>
      <c r="E49" s="7"/>
      <c r="F49" s="3">
        <f t="shared" si="6"/>
        <v>9</v>
      </c>
      <c r="G49" s="3">
        <f t="shared" si="4"/>
        <v>-50.568195000000003</v>
      </c>
      <c r="H49" s="3"/>
      <c r="J49">
        <v>8666666666.6667004</v>
      </c>
      <c r="K49">
        <v>-29.162495</v>
      </c>
      <c r="L49">
        <v>-20.611439000000001</v>
      </c>
      <c r="M49" s="7"/>
      <c r="N49" s="3">
        <f t="shared" si="7"/>
        <v>9</v>
      </c>
      <c r="O49" s="3">
        <f t="shared" si="5"/>
        <v>-54.944392999999998</v>
      </c>
      <c r="P49" s="3"/>
      <c r="Q49" s="7"/>
    </row>
    <row r="50" spans="2:17" x14ac:dyDescent="0.25">
      <c r="B50">
        <v>8833333333.3332996</v>
      </c>
      <c r="C50">
        <v>-32.188816000000003</v>
      </c>
      <c r="D50">
        <v>-24.218509999999998</v>
      </c>
      <c r="E50" s="7"/>
      <c r="F50" s="3" t="s">
        <v>26</v>
      </c>
      <c r="H50" s="3"/>
      <c r="J50">
        <v>8833333333.3332996</v>
      </c>
      <c r="K50">
        <v>-29.426055999999999</v>
      </c>
      <c r="L50">
        <v>-20.213394000000001</v>
      </c>
      <c r="M50" s="7"/>
      <c r="N50" s="3" t="s">
        <v>26</v>
      </c>
      <c r="P50" s="3"/>
      <c r="Q50" s="7"/>
    </row>
    <row r="51" spans="2:17" x14ac:dyDescent="0.25">
      <c r="B51">
        <v>9000000000</v>
      </c>
      <c r="C51">
        <v>-31.774819999999998</v>
      </c>
      <c r="D51">
        <v>-23.145662000000002</v>
      </c>
      <c r="E51" s="7"/>
      <c r="H51" s="3"/>
      <c r="J51">
        <v>9000000000</v>
      </c>
      <c r="K51">
        <v>-29.505559999999999</v>
      </c>
      <c r="L51">
        <v>-19.617170000000002</v>
      </c>
      <c r="M51" s="7"/>
      <c r="P51" s="3"/>
      <c r="Q51" s="7"/>
    </row>
    <row r="52" spans="2:17" x14ac:dyDescent="0.25">
      <c r="B52" t="s">
        <v>26</v>
      </c>
      <c r="E52" s="5"/>
      <c r="H52" s="3"/>
      <c r="J52" t="s">
        <v>26</v>
      </c>
      <c r="M52" s="5"/>
      <c r="P52" s="3"/>
      <c r="Q52" s="5"/>
    </row>
    <row r="53" spans="2:17" x14ac:dyDescent="0.25">
      <c r="E53" s="5"/>
      <c r="F53" s="3" t="s">
        <v>29</v>
      </c>
      <c r="H53" s="3"/>
      <c r="M53" s="5"/>
      <c r="N53" s="3" t="s">
        <v>29</v>
      </c>
      <c r="P53" s="3"/>
      <c r="Q53" s="5"/>
    </row>
    <row r="54" spans="2:17" ht="15.75" x14ac:dyDescent="0.25">
      <c r="E54" s="5"/>
      <c r="F54" s="3" t="s">
        <v>22</v>
      </c>
      <c r="G54" s="3" t="str">
        <f>D80</f>
        <v>3Ix0L dBc Log Mag(dB)</v>
      </c>
      <c r="H54" s="26">
        <v>3</v>
      </c>
      <c r="M54" s="5"/>
      <c r="N54" s="3" t="s">
        <v>22</v>
      </c>
      <c r="O54" s="3" t="str">
        <f>L80</f>
        <v>3Ix0L dBc Log Mag(dB)</v>
      </c>
      <c r="P54" s="26">
        <v>3</v>
      </c>
      <c r="Q54" s="5"/>
    </row>
    <row r="55" spans="2:17" ht="15.75" x14ac:dyDescent="0.25">
      <c r="B55" t="s">
        <v>27</v>
      </c>
      <c r="E55" s="5"/>
      <c r="F55" s="3">
        <f>B81/1000000000</f>
        <v>2</v>
      </c>
      <c r="G55" s="3">
        <f>D81</f>
        <v>-50.044047999999997</v>
      </c>
      <c r="H55" s="27">
        <f>ABS(AVERAGE(G55:G73)-(H54-1)*15)</f>
        <v>110.75546284210527</v>
      </c>
      <c r="J55" t="s">
        <v>27</v>
      </c>
      <c r="M55" s="5"/>
      <c r="N55" s="3">
        <f>J81/1000000000</f>
        <v>2</v>
      </c>
      <c r="O55" s="3">
        <f>L81</f>
        <v>-62.660465000000002</v>
      </c>
      <c r="P55" s="27">
        <f>ABS(AVERAGE(O55:O73)-(P54-1)*15)</f>
        <v>111.41948478947369</v>
      </c>
      <c r="Q55" s="5"/>
    </row>
    <row r="56" spans="2:17" x14ac:dyDescent="0.25">
      <c r="B56" t="s">
        <v>22</v>
      </c>
      <c r="C56" t="s">
        <v>140</v>
      </c>
      <c r="D56" t="s">
        <v>34</v>
      </c>
      <c r="E56" s="5"/>
      <c r="F56" s="3">
        <v>19805555555.556</v>
      </c>
      <c r="G56" s="3">
        <v>-82.290329</v>
      </c>
      <c r="H56" s="3"/>
      <c r="J56" t="s">
        <v>22</v>
      </c>
      <c r="K56" t="s">
        <v>140</v>
      </c>
      <c r="L56" t="s">
        <v>34</v>
      </c>
      <c r="M56" s="5"/>
      <c r="N56" s="3">
        <v>19805555555.556</v>
      </c>
      <c r="O56" s="3">
        <v>-82.290329</v>
      </c>
      <c r="P56" s="3"/>
      <c r="Q56" s="5"/>
    </row>
    <row r="57" spans="2:17" x14ac:dyDescent="0.25">
      <c r="B57">
        <v>3000000000</v>
      </c>
      <c r="C57">
        <v>-58.030380000000001</v>
      </c>
      <c r="D57">
        <v>-50.244304999999997</v>
      </c>
      <c r="E57" s="5"/>
      <c r="F57" s="3">
        <v>20111111111.111</v>
      </c>
      <c r="G57" s="3">
        <v>-86.469077999999996</v>
      </c>
      <c r="H57" s="3"/>
      <c r="J57">
        <v>3000000000</v>
      </c>
      <c r="K57">
        <v>-53.208843000000002</v>
      </c>
      <c r="L57">
        <v>-44.313277999999997</v>
      </c>
      <c r="M57" s="5"/>
      <c r="N57" s="3">
        <v>20111111111.111</v>
      </c>
      <c r="O57" s="3">
        <v>-86.469077999999996</v>
      </c>
      <c r="P57" s="3"/>
      <c r="Q57" s="5"/>
    </row>
    <row r="58" spans="2:17" x14ac:dyDescent="0.25">
      <c r="B58">
        <v>3333333333.3333001</v>
      </c>
      <c r="C58">
        <v>-55.088326000000002</v>
      </c>
      <c r="D58">
        <v>-47.262633999999998</v>
      </c>
      <c r="E58" s="5"/>
      <c r="F58" s="3">
        <v>20416666666.667</v>
      </c>
      <c r="G58" s="3">
        <v>-91.954155</v>
      </c>
      <c r="H58" s="3"/>
      <c r="J58">
        <v>3333333333.3333001</v>
      </c>
      <c r="K58">
        <v>-53.798988000000001</v>
      </c>
      <c r="L58">
        <v>-44.860188000000001</v>
      </c>
      <c r="M58" s="5"/>
      <c r="N58" s="3">
        <v>20416666666.667</v>
      </c>
      <c r="O58" s="3">
        <v>-91.954155</v>
      </c>
      <c r="P58" s="3"/>
      <c r="Q58" s="5"/>
    </row>
    <row r="59" spans="2:17" x14ac:dyDescent="0.25">
      <c r="B59">
        <v>3666666666.6666999</v>
      </c>
      <c r="C59">
        <v>-56.111834999999999</v>
      </c>
      <c r="D59">
        <v>-48.199733999999999</v>
      </c>
      <c r="E59" s="5"/>
      <c r="F59" s="3">
        <v>20722222222.222</v>
      </c>
      <c r="G59" s="3">
        <v>-85.392555000000002</v>
      </c>
      <c r="H59" s="3"/>
      <c r="J59">
        <v>3666666666.6666999</v>
      </c>
      <c r="K59">
        <v>-54.360840000000003</v>
      </c>
      <c r="L59">
        <v>-45.392890999999999</v>
      </c>
      <c r="M59" s="5"/>
      <c r="N59" s="3">
        <v>20722222222.222</v>
      </c>
      <c r="O59" s="3">
        <v>-85.392555000000002</v>
      </c>
      <c r="P59" s="3"/>
      <c r="Q59" s="5"/>
    </row>
    <row r="60" spans="2:17" x14ac:dyDescent="0.25">
      <c r="B60">
        <v>4000000000</v>
      </c>
      <c r="C60">
        <v>-57.525371999999997</v>
      </c>
      <c r="D60">
        <v>-49.436947000000004</v>
      </c>
      <c r="E60" s="5"/>
      <c r="F60" s="3">
        <v>21027777777.778</v>
      </c>
      <c r="G60" s="3">
        <v>-90.704948000000002</v>
      </c>
      <c r="H60" s="3"/>
      <c r="J60">
        <v>4000000000</v>
      </c>
      <c r="K60">
        <v>-56.598514999999999</v>
      </c>
      <c r="L60">
        <v>-47.601939999999999</v>
      </c>
      <c r="M60" s="5"/>
      <c r="N60" s="3">
        <v>21027777777.778</v>
      </c>
      <c r="O60" s="3">
        <v>-90.704948000000002</v>
      </c>
      <c r="P60" s="3"/>
      <c r="Q60" s="5"/>
    </row>
    <row r="61" spans="2:17" x14ac:dyDescent="0.25">
      <c r="B61">
        <v>4333333333.3332996</v>
      </c>
      <c r="C61">
        <v>-58.563400000000001</v>
      </c>
      <c r="D61">
        <v>-50.327866</v>
      </c>
      <c r="E61" s="5"/>
      <c r="F61" s="3">
        <v>21333333333.333</v>
      </c>
      <c r="G61" s="3">
        <v>-89.443084999999996</v>
      </c>
      <c r="H61" s="3"/>
      <c r="J61">
        <v>4333333333.3332996</v>
      </c>
      <c r="K61">
        <v>-54.461105000000003</v>
      </c>
      <c r="L61">
        <v>-45.364113000000003</v>
      </c>
      <c r="M61" s="5"/>
      <c r="N61" s="3">
        <v>21333333333.333</v>
      </c>
      <c r="O61" s="3">
        <v>-89.443084999999996</v>
      </c>
      <c r="P61" s="3"/>
      <c r="Q61" s="5"/>
    </row>
    <row r="62" spans="2:17" x14ac:dyDescent="0.25">
      <c r="B62">
        <v>4666666666.6667004</v>
      </c>
      <c r="C62">
        <v>-60.769973999999998</v>
      </c>
      <c r="D62">
        <v>-52.462246</v>
      </c>
      <c r="E62" s="5"/>
      <c r="F62" s="3">
        <v>21638888888.889</v>
      </c>
      <c r="G62" s="3">
        <v>-82.560790999999995</v>
      </c>
      <c r="H62" s="3"/>
      <c r="J62">
        <v>4666666666.6667004</v>
      </c>
      <c r="K62">
        <v>-59.523356999999997</v>
      </c>
      <c r="L62">
        <v>-50.294006000000003</v>
      </c>
      <c r="M62" s="5"/>
      <c r="N62" s="3">
        <v>21638888888.889</v>
      </c>
      <c r="O62" s="3">
        <v>-82.560790999999995</v>
      </c>
      <c r="P62" s="3"/>
      <c r="Q62" s="5"/>
    </row>
    <row r="63" spans="2:17" x14ac:dyDescent="0.25">
      <c r="B63">
        <v>5000000000</v>
      </c>
      <c r="C63">
        <v>-61.871760999999999</v>
      </c>
      <c r="D63">
        <v>-53.474659000000003</v>
      </c>
      <c r="E63" s="5"/>
      <c r="F63" s="3">
        <v>21944444444.444</v>
      </c>
      <c r="G63" s="3">
        <v>-91.059028999999995</v>
      </c>
      <c r="H63" s="3"/>
      <c r="J63">
        <v>5000000000</v>
      </c>
      <c r="K63">
        <v>-60.158366999999998</v>
      </c>
      <c r="L63">
        <v>-50.816254000000001</v>
      </c>
      <c r="M63" s="5"/>
      <c r="N63" s="3">
        <v>21944444444.444</v>
      </c>
      <c r="O63" s="3">
        <v>-91.059028999999995</v>
      </c>
      <c r="P63" s="3"/>
      <c r="Q63" s="5"/>
    </row>
    <row r="64" spans="2:17" x14ac:dyDescent="0.25">
      <c r="B64">
        <v>5333333333.3332996</v>
      </c>
      <c r="C64">
        <v>-63.670338000000001</v>
      </c>
      <c r="D64">
        <v>-55.227756999999997</v>
      </c>
      <c r="E64" s="5"/>
      <c r="F64" s="3">
        <v>22250000000</v>
      </c>
      <c r="G64" s="3">
        <v>-82.792136999999997</v>
      </c>
      <c r="H64" s="3"/>
      <c r="J64">
        <v>5333333333.3332996</v>
      </c>
      <c r="K64">
        <v>-56.271785999999999</v>
      </c>
      <c r="L64">
        <v>-46.949883</v>
      </c>
      <c r="M64" s="5"/>
      <c r="N64" s="3">
        <v>22250000000</v>
      </c>
      <c r="O64" s="3">
        <v>-82.792136999999997</v>
      </c>
      <c r="P64" s="3"/>
      <c r="Q64" s="5"/>
    </row>
    <row r="65" spans="2:17" x14ac:dyDescent="0.25">
      <c r="B65">
        <v>5666666666.6667004</v>
      </c>
      <c r="C65">
        <v>-70.203827000000004</v>
      </c>
      <c r="D65">
        <v>-61.569983999999998</v>
      </c>
      <c r="E65" s="5"/>
      <c r="F65" s="3">
        <v>22555555555.556</v>
      </c>
      <c r="G65" s="3">
        <v>-84.754256999999996</v>
      </c>
      <c r="H65" s="3"/>
      <c r="J65">
        <v>5666666666.6667004</v>
      </c>
      <c r="K65">
        <v>-56.024551000000002</v>
      </c>
      <c r="L65">
        <v>-46.733421</v>
      </c>
      <c r="M65" s="5"/>
      <c r="N65" s="3">
        <v>22555555555.556</v>
      </c>
      <c r="O65" s="3">
        <v>-84.754256999999996</v>
      </c>
      <c r="P65" s="3"/>
      <c r="Q65" s="5"/>
    </row>
    <row r="66" spans="2:17" x14ac:dyDescent="0.25">
      <c r="B66">
        <v>6000000000</v>
      </c>
      <c r="C66">
        <v>-90.589530999999994</v>
      </c>
      <c r="D66">
        <v>-81.858940000000004</v>
      </c>
      <c r="E66" s="5"/>
      <c r="F66" s="3">
        <v>22861111111.111</v>
      </c>
      <c r="G66" s="3">
        <v>-89.173728999999994</v>
      </c>
      <c r="H66" s="3"/>
      <c r="J66">
        <v>6000000000</v>
      </c>
      <c r="K66">
        <v>-56.364024999999998</v>
      </c>
      <c r="L66">
        <v>-46.950797999999999</v>
      </c>
      <c r="M66" s="5"/>
      <c r="N66" s="3">
        <v>22861111111.111</v>
      </c>
      <c r="O66" s="3">
        <v>-89.173728999999994</v>
      </c>
      <c r="P66" s="3"/>
      <c r="Q66" s="5"/>
    </row>
    <row r="67" spans="2:17" x14ac:dyDescent="0.25">
      <c r="B67">
        <v>6333333333.3332996</v>
      </c>
      <c r="C67">
        <v>-74.038123999999996</v>
      </c>
      <c r="D67">
        <v>-65.333252000000002</v>
      </c>
      <c r="E67" s="5"/>
      <c r="F67" s="3">
        <v>23166666666.667</v>
      </c>
      <c r="G67" s="3">
        <v>-76.517868000000007</v>
      </c>
      <c r="H67" s="3"/>
      <c r="J67">
        <v>6333333333.3332996</v>
      </c>
      <c r="K67">
        <v>-55.175410999999997</v>
      </c>
      <c r="L67">
        <v>-45.627719999999997</v>
      </c>
      <c r="M67" s="5"/>
      <c r="N67" s="3">
        <v>23166666666.667</v>
      </c>
      <c r="O67" s="3">
        <v>-76.517868000000007</v>
      </c>
      <c r="P67" s="3"/>
      <c r="Q67" s="5"/>
    </row>
    <row r="68" spans="2:17" x14ac:dyDescent="0.25">
      <c r="B68">
        <v>6666666666.6667004</v>
      </c>
      <c r="C68">
        <v>-63.713051</v>
      </c>
      <c r="D68">
        <v>-54.848972000000003</v>
      </c>
      <c r="E68" s="5"/>
      <c r="F68" s="3">
        <v>23472222222.222</v>
      </c>
      <c r="G68" s="3">
        <v>-94.523903000000004</v>
      </c>
      <c r="H68" s="3"/>
      <c r="J68">
        <v>6666666666.6667004</v>
      </c>
      <c r="K68">
        <v>-53.400233999999998</v>
      </c>
      <c r="L68">
        <v>-43.526187999999998</v>
      </c>
      <c r="M68" s="5"/>
      <c r="N68" s="3">
        <v>23472222222.222</v>
      </c>
      <c r="O68" s="3">
        <v>-94.523903000000004</v>
      </c>
      <c r="P68" s="3"/>
      <c r="Q68" s="5"/>
    </row>
    <row r="69" spans="2:17" x14ac:dyDescent="0.25">
      <c r="B69">
        <v>7000000000</v>
      </c>
      <c r="C69">
        <v>-62.683639999999997</v>
      </c>
      <c r="D69">
        <v>-53.684021000000001</v>
      </c>
      <c r="E69" s="5"/>
      <c r="F69" s="3">
        <v>23777777777.778</v>
      </c>
      <c r="G69" s="3">
        <v>-73.612533999999997</v>
      </c>
      <c r="H69" s="3"/>
      <c r="J69">
        <v>7000000000</v>
      </c>
      <c r="K69">
        <v>-55.507964999999999</v>
      </c>
      <c r="L69">
        <v>-45.115810000000003</v>
      </c>
      <c r="M69" s="5"/>
      <c r="N69" s="3">
        <v>23777777777.778</v>
      </c>
      <c r="O69" s="3">
        <v>-73.612533999999997</v>
      </c>
      <c r="P69" s="3"/>
      <c r="Q69" s="5"/>
    </row>
    <row r="70" spans="2:17" x14ac:dyDescent="0.25">
      <c r="B70">
        <v>7333333333.3332996</v>
      </c>
      <c r="C70">
        <v>-63.710223999999997</v>
      </c>
      <c r="D70">
        <v>-54.350059999999999</v>
      </c>
      <c r="E70" s="5"/>
      <c r="F70" s="3">
        <v>24083333333.333</v>
      </c>
      <c r="G70" s="3">
        <v>-69.566574000000003</v>
      </c>
      <c r="H70" s="3"/>
      <c r="J70">
        <v>7333333333.3332996</v>
      </c>
      <c r="K70">
        <v>-58.049647999999998</v>
      </c>
      <c r="L70">
        <v>-47.511916999999997</v>
      </c>
      <c r="M70" s="5"/>
      <c r="N70" s="3">
        <v>24083333333.333</v>
      </c>
      <c r="O70" s="3">
        <v>-69.566574000000003</v>
      </c>
      <c r="P70" s="3"/>
      <c r="Q70" s="5"/>
    </row>
    <row r="71" spans="2:17" x14ac:dyDescent="0.25">
      <c r="B71">
        <v>7666666666.6667004</v>
      </c>
      <c r="C71">
        <v>-59.875954</v>
      </c>
      <c r="D71">
        <v>-51.296340999999998</v>
      </c>
      <c r="E71" s="5"/>
      <c r="F71" s="3">
        <v>24388888888.889</v>
      </c>
      <c r="G71" s="3">
        <v>-72.956374999999994</v>
      </c>
      <c r="H71" s="3"/>
      <c r="J71">
        <v>7666666666.6667004</v>
      </c>
      <c r="K71">
        <v>-57.333500000000001</v>
      </c>
      <c r="L71">
        <v>-47.734076999999999</v>
      </c>
      <c r="M71" s="5"/>
      <c r="N71" s="3">
        <v>24388888888.889</v>
      </c>
      <c r="O71" s="3">
        <v>-72.956374999999994</v>
      </c>
      <c r="P71" s="3"/>
      <c r="Q71" s="5"/>
    </row>
    <row r="72" spans="2:17" x14ac:dyDescent="0.25">
      <c r="B72">
        <v>8000000000</v>
      </c>
      <c r="C72">
        <v>-62.035125999999998</v>
      </c>
      <c r="D72">
        <v>-54.720813999999997</v>
      </c>
      <c r="E72" s="5"/>
      <c r="F72" s="3">
        <v>24694444444.444</v>
      </c>
      <c r="G72" s="3">
        <v>-72.726921000000004</v>
      </c>
      <c r="H72" s="3"/>
      <c r="J72">
        <v>8000000000</v>
      </c>
      <c r="K72">
        <v>-56.660744000000001</v>
      </c>
      <c r="L72">
        <v>-48.070351000000002</v>
      </c>
      <c r="M72" s="5"/>
      <c r="N72" s="3">
        <v>24694444444.444</v>
      </c>
      <c r="O72" s="3">
        <v>-72.726921000000004</v>
      </c>
      <c r="P72" s="3"/>
      <c r="Q72" s="5"/>
    </row>
    <row r="73" spans="2:17" x14ac:dyDescent="0.25">
      <c r="B73">
        <v>8333333333.3332996</v>
      </c>
      <c r="C73">
        <v>-58.826785999999998</v>
      </c>
      <c r="D73">
        <v>-51.482571</v>
      </c>
      <c r="E73" s="5"/>
      <c r="F73" s="3">
        <v>25000000000</v>
      </c>
      <c r="G73" s="3">
        <v>-67.811477999999994</v>
      </c>
      <c r="H73" s="3"/>
      <c r="J73">
        <v>8333333333.3332996</v>
      </c>
      <c r="K73">
        <v>-56.844509000000002</v>
      </c>
      <c r="L73">
        <v>-48.293453</v>
      </c>
      <c r="M73" s="5"/>
      <c r="N73" s="3">
        <v>25000000000</v>
      </c>
      <c r="O73" s="3">
        <v>-67.811477999999994</v>
      </c>
      <c r="P73" s="3"/>
      <c r="Q73" s="5"/>
    </row>
    <row r="74" spans="2:17" x14ac:dyDescent="0.25">
      <c r="B74">
        <v>8666666666.6667004</v>
      </c>
      <c r="C74">
        <v>-61.711624</v>
      </c>
      <c r="D74">
        <v>-53.741318</v>
      </c>
      <c r="E74" s="5"/>
      <c r="F74" s="3" t="s">
        <v>26</v>
      </c>
      <c r="H74" s="3"/>
      <c r="J74">
        <v>8666666666.6667004</v>
      </c>
      <c r="K74">
        <v>-61.230186000000003</v>
      </c>
      <c r="L74">
        <v>-52.017524999999999</v>
      </c>
      <c r="M74" s="5"/>
      <c r="N74" s="3" t="s">
        <v>26</v>
      </c>
      <c r="P74" s="3"/>
      <c r="Q74" s="5"/>
    </row>
    <row r="75" spans="2:17" x14ac:dyDescent="0.25">
      <c r="B75">
        <v>9000000000</v>
      </c>
      <c r="C75">
        <v>-59.197353</v>
      </c>
      <c r="D75">
        <v>-50.568195000000003</v>
      </c>
      <c r="H75" s="3"/>
      <c r="J75">
        <v>9000000000</v>
      </c>
      <c r="K75">
        <v>-64.832779000000002</v>
      </c>
      <c r="L75">
        <v>-54.944392999999998</v>
      </c>
      <c r="P75" s="3"/>
    </row>
    <row r="76" spans="2:17" x14ac:dyDescent="0.25">
      <c r="B76" t="s">
        <v>26</v>
      </c>
      <c r="H76" s="3"/>
      <c r="J76" t="s">
        <v>26</v>
      </c>
      <c r="P76" s="3"/>
    </row>
    <row r="77" spans="2:17" x14ac:dyDescent="0.25">
      <c r="F77" s="3" t="s">
        <v>31</v>
      </c>
      <c r="H77" s="3"/>
      <c r="N77" s="3" t="s">
        <v>31</v>
      </c>
      <c r="P77" s="3"/>
    </row>
    <row r="78" spans="2:17" ht="15.75" x14ac:dyDescent="0.25">
      <c r="F78" s="3" t="s">
        <v>22</v>
      </c>
      <c r="G78" s="3" t="str">
        <f t="shared" ref="G78:G97" si="8">D104</f>
        <v>4Ix0L dBc Log Mag(dB)</v>
      </c>
      <c r="H78" s="26">
        <v>4</v>
      </c>
      <c r="N78" s="3" t="s">
        <v>22</v>
      </c>
      <c r="O78" s="3" t="str">
        <f t="shared" ref="O78:O97" si="9">L104</f>
        <v>4Ix0L dBc Log Mag(dB)</v>
      </c>
      <c r="P78" s="26">
        <v>4</v>
      </c>
    </row>
    <row r="79" spans="2:17" ht="15.75" x14ac:dyDescent="0.25">
      <c r="B79" t="s">
        <v>29</v>
      </c>
      <c r="F79" s="3">
        <f t="shared" ref="F79:F97" si="10">B105/1000000000</f>
        <v>1.5</v>
      </c>
      <c r="G79" s="3">
        <f t="shared" si="8"/>
        <v>-59.876820000000002</v>
      </c>
      <c r="H79" s="27">
        <f>ABS(AVERAGE(G79:G97)-(H78-1)*15)</f>
        <v>107.49847336842106</v>
      </c>
      <c r="J79" t="s">
        <v>29</v>
      </c>
      <c r="N79" s="3">
        <f t="shared" ref="N79:N97" si="11">J105/1000000000</f>
        <v>1.5</v>
      </c>
      <c r="O79" s="3">
        <f t="shared" si="9"/>
        <v>-60.401535000000003</v>
      </c>
      <c r="P79" s="27">
        <f>ABS(AVERAGE(O79:O97)-(P78-1)*15)</f>
        <v>101.51648378947371</v>
      </c>
    </row>
    <row r="80" spans="2:17" x14ac:dyDescent="0.25">
      <c r="B80" t="s">
        <v>22</v>
      </c>
      <c r="C80" t="s">
        <v>141</v>
      </c>
      <c r="D80" t="s">
        <v>35</v>
      </c>
      <c r="F80" s="3">
        <f t="shared" si="10"/>
        <v>1.7777777777778001</v>
      </c>
      <c r="G80" s="3">
        <f t="shared" si="8"/>
        <v>-62.508758999999998</v>
      </c>
      <c r="H80" s="3"/>
      <c r="J80" t="s">
        <v>22</v>
      </c>
      <c r="K80" t="s">
        <v>141</v>
      </c>
      <c r="L80" t="s">
        <v>35</v>
      </c>
      <c r="N80" s="3">
        <f t="shared" si="11"/>
        <v>1.7777777777778001</v>
      </c>
      <c r="O80" s="3">
        <f t="shared" si="9"/>
        <v>-60.353489000000003</v>
      </c>
      <c r="P80" s="3"/>
    </row>
    <row r="81" spans="2:16" x14ac:dyDescent="0.25">
      <c r="B81">
        <v>2000000000</v>
      </c>
      <c r="C81">
        <v>-57.830123999999998</v>
      </c>
      <c r="D81">
        <v>-50.044047999999997</v>
      </c>
      <c r="F81" s="3">
        <f t="shared" si="10"/>
        <v>2.0555555555555998</v>
      </c>
      <c r="G81" s="3">
        <f t="shared" si="8"/>
        <v>-64.971558000000002</v>
      </c>
      <c r="H81" s="3"/>
      <c r="J81">
        <v>2000000000</v>
      </c>
      <c r="K81">
        <v>-71.556030000000007</v>
      </c>
      <c r="L81">
        <v>-62.660465000000002</v>
      </c>
      <c r="N81" s="3">
        <f t="shared" si="11"/>
        <v>2.0555555555555998</v>
      </c>
      <c r="O81" s="3">
        <f t="shared" si="9"/>
        <v>-55.611443000000001</v>
      </c>
      <c r="P81" s="3"/>
    </row>
    <row r="82" spans="2:16" x14ac:dyDescent="0.25">
      <c r="B82">
        <v>2370370370.3704</v>
      </c>
      <c r="C82">
        <v>-57.260502000000002</v>
      </c>
      <c r="D82">
        <v>-49.434811000000003</v>
      </c>
      <c r="F82" s="3">
        <f t="shared" si="10"/>
        <v>2.3333333333333002</v>
      </c>
      <c r="G82" s="3">
        <f t="shared" si="8"/>
        <v>-67.362915000000001</v>
      </c>
      <c r="H82" s="3"/>
      <c r="J82">
        <v>2370370370.3704</v>
      </c>
      <c r="K82">
        <v>-70.350502000000006</v>
      </c>
      <c r="L82">
        <v>-61.411701000000001</v>
      </c>
      <c r="N82" s="3">
        <f t="shared" si="11"/>
        <v>2.3333333333333002</v>
      </c>
      <c r="O82" s="3">
        <f t="shared" si="9"/>
        <v>-54.621848999999997</v>
      </c>
      <c r="P82" s="3"/>
    </row>
    <row r="83" spans="2:16" x14ac:dyDescent="0.25">
      <c r="B83">
        <v>2740740740.7406998</v>
      </c>
      <c r="C83">
        <v>-58.754928999999997</v>
      </c>
      <c r="D83">
        <v>-50.842827</v>
      </c>
      <c r="F83" s="3">
        <f t="shared" si="10"/>
        <v>2.6111111111111001</v>
      </c>
      <c r="G83" s="3">
        <f t="shared" si="8"/>
        <v>-65.093154999999996</v>
      </c>
      <c r="H83" s="3"/>
      <c r="J83">
        <v>2740740740.7406998</v>
      </c>
      <c r="K83">
        <v>-70.017562999999996</v>
      </c>
      <c r="L83">
        <v>-61.049613999999998</v>
      </c>
      <c r="N83" s="3">
        <f t="shared" si="11"/>
        <v>2.6111111111111001</v>
      </c>
      <c r="O83" s="3">
        <f t="shared" si="9"/>
        <v>-54.098526</v>
      </c>
      <c r="P83" s="3"/>
    </row>
    <row r="84" spans="2:16" x14ac:dyDescent="0.25">
      <c r="B84">
        <v>3111111111.1111002</v>
      </c>
      <c r="C84">
        <v>-62.295726999999999</v>
      </c>
      <c r="D84">
        <v>-54.207301999999999</v>
      </c>
      <c r="F84" s="3">
        <f t="shared" si="10"/>
        <v>2.8888888888888999</v>
      </c>
      <c r="G84" s="3">
        <f t="shared" si="8"/>
        <v>-61.572968000000003</v>
      </c>
      <c r="H84" s="3"/>
      <c r="J84">
        <v>3111111111.1111002</v>
      </c>
      <c r="K84">
        <v>-68.856078999999994</v>
      </c>
      <c r="L84">
        <v>-59.859504999999999</v>
      </c>
      <c r="N84" s="3">
        <f t="shared" si="11"/>
        <v>2.8888888888888999</v>
      </c>
      <c r="O84" s="3">
        <f t="shared" si="9"/>
        <v>-52.718113000000002</v>
      </c>
      <c r="P84" s="3"/>
    </row>
    <row r="85" spans="2:16" x14ac:dyDescent="0.25">
      <c r="B85">
        <v>3481481481.4815001</v>
      </c>
      <c r="C85">
        <v>-61.114426000000002</v>
      </c>
      <c r="D85">
        <v>-52.878886999999999</v>
      </c>
      <c r="F85" s="3">
        <f t="shared" si="10"/>
        <v>3.1666666666666998</v>
      </c>
      <c r="G85" s="3">
        <f t="shared" si="8"/>
        <v>-58.838763999999998</v>
      </c>
      <c r="H85" s="3"/>
      <c r="J85">
        <v>3481481481.4815001</v>
      </c>
      <c r="K85">
        <v>-73.399817999999996</v>
      </c>
      <c r="L85">
        <v>-64.302825999999996</v>
      </c>
      <c r="N85" s="3">
        <f t="shared" si="11"/>
        <v>3.1666666666666998</v>
      </c>
      <c r="O85" s="3">
        <f t="shared" si="9"/>
        <v>-52.815215999999999</v>
      </c>
      <c r="P85" s="3"/>
    </row>
    <row r="86" spans="2:16" x14ac:dyDescent="0.25">
      <c r="B86">
        <v>3851851851.8519001</v>
      </c>
      <c r="C86">
        <v>-64.565871999999999</v>
      </c>
      <c r="D86">
        <v>-56.258147999999998</v>
      </c>
      <c r="F86" s="3">
        <f t="shared" si="10"/>
        <v>3.4444444444443998</v>
      </c>
      <c r="G86" s="3">
        <f t="shared" si="8"/>
        <v>-57.687176000000001</v>
      </c>
      <c r="H86" s="3"/>
      <c r="J86">
        <v>3851851851.8519001</v>
      </c>
      <c r="K86">
        <v>-75.896384999999995</v>
      </c>
      <c r="L86">
        <v>-66.667038000000005</v>
      </c>
      <c r="N86" s="3">
        <f t="shared" si="11"/>
        <v>3.4444444444443998</v>
      </c>
      <c r="O86" s="3">
        <f t="shared" si="9"/>
        <v>-54.222157000000003</v>
      </c>
      <c r="P86" s="3"/>
    </row>
    <row r="87" spans="2:16" x14ac:dyDescent="0.25">
      <c r="B87">
        <v>4222222222.2221999</v>
      </c>
      <c r="C87">
        <v>-68.540627000000001</v>
      </c>
      <c r="D87">
        <v>-60.143523999999999</v>
      </c>
      <c r="F87" s="3">
        <f t="shared" si="10"/>
        <v>3.7222222222222001</v>
      </c>
      <c r="G87" s="3">
        <f t="shared" si="8"/>
        <v>-59.337097</v>
      </c>
      <c r="H87" s="3"/>
      <c r="J87">
        <v>4222222222.2221999</v>
      </c>
      <c r="K87">
        <v>-78.065185999999997</v>
      </c>
      <c r="L87">
        <v>-68.723076000000006</v>
      </c>
      <c r="N87" s="3">
        <f t="shared" si="11"/>
        <v>3.7222222222222001</v>
      </c>
      <c r="O87" s="3">
        <f t="shared" si="9"/>
        <v>-56.145907999999999</v>
      </c>
      <c r="P87" s="3"/>
    </row>
    <row r="88" spans="2:16" x14ac:dyDescent="0.25">
      <c r="B88">
        <v>4592592592.5925999</v>
      </c>
      <c r="C88">
        <v>-62.459923000000003</v>
      </c>
      <c r="D88">
        <v>-54.017341999999999</v>
      </c>
      <c r="F88" s="3">
        <f t="shared" si="10"/>
        <v>4</v>
      </c>
      <c r="G88" s="3">
        <f t="shared" si="8"/>
        <v>-58.767181000000001</v>
      </c>
      <c r="H88" s="3"/>
      <c r="J88">
        <v>4592592592.5925999</v>
      </c>
      <c r="K88">
        <v>-76.782791000000003</v>
      </c>
      <c r="L88">
        <v>-67.460883999999993</v>
      </c>
      <c r="N88" s="3">
        <f t="shared" si="11"/>
        <v>4</v>
      </c>
      <c r="O88" s="3">
        <f t="shared" si="9"/>
        <v>-55.944164000000001</v>
      </c>
      <c r="P88" s="3"/>
    </row>
    <row r="89" spans="2:16" x14ac:dyDescent="0.25">
      <c r="B89">
        <v>4962962962.9630003</v>
      </c>
      <c r="C89">
        <v>-61.629204000000001</v>
      </c>
      <c r="D89">
        <v>-52.995358000000003</v>
      </c>
      <c r="F89" s="3">
        <f t="shared" si="10"/>
        <v>4.2777777777777999</v>
      </c>
      <c r="G89" s="3">
        <f t="shared" si="8"/>
        <v>-59.654128999999998</v>
      </c>
      <c r="H89" s="3"/>
      <c r="J89">
        <v>4962962962.9630003</v>
      </c>
      <c r="K89">
        <v>-75.017632000000006</v>
      </c>
      <c r="L89">
        <v>-65.726500999999999</v>
      </c>
      <c r="N89" s="3">
        <f t="shared" si="11"/>
        <v>4.2777777777777999</v>
      </c>
      <c r="O89" s="3">
        <f t="shared" si="9"/>
        <v>-55.841160000000002</v>
      </c>
      <c r="P89" s="3"/>
    </row>
    <row r="90" spans="2:16" x14ac:dyDescent="0.25">
      <c r="B90">
        <v>5333333333.3332996</v>
      </c>
      <c r="C90">
        <v>-63.959269999999997</v>
      </c>
      <c r="D90">
        <v>-55.228679999999997</v>
      </c>
      <c r="F90" s="3">
        <f t="shared" si="10"/>
        <v>4.5555555555555998</v>
      </c>
      <c r="G90" s="3">
        <f t="shared" si="8"/>
        <v>-60.340172000000003</v>
      </c>
      <c r="H90" s="3"/>
      <c r="J90">
        <v>5333333333.3332996</v>
      </c>
      <c r="K90">
        <v>-79.621048000000002</v>
      </c>
      <c r="L90">
        <v>-70.207817000000006</v>
      </c>
      <c r="N90" s="3">
        <f t="shared" si="11"/>
        <v>4.5555555555555998</v>
      </c>
      <c r="O90" s="3">
        <f t="shared" si="9"/>
        <v>-55.301682</v>
      </c>
      <c r="P90" s="3"/>
    </row>
    <row r="91" spans="2:16" x14ac:dyDescent="0.25">
      <c r="B91">
        <v>5703703703.7037001</v>
      </c>
      <c r="C91">
        <v>-56.519858999999997</v>
      </c>
      <c r="D91">
        <v>-47.814987000000002</v>
      </c>
      <c r="F91" s="3">
        <f t="shared" si="10"/>
        <v>4.8333333333332993</v>
      </c>
      <c r="G91" s="3">
        <f t="shared" si="8"/>
        <v>-61.138359000000001</v>
      </c>
      <c r="H91" s="3"/>
      <c r="J91">
        <v>5703703703.7037001</v>
      </c>
      <c r="K91">
        <v>-75.192939999999993</v>
      </c>
      <c r="L91">
        <v>-65.645240999999999</v>
      </c>
      <c r="N91" s="3">
        <f t="shared" si="11"/>
        <v>4.8333333333332993</v>
      </c>
      <c r="O91" s="3">
        <f t="shared" si="9"/>
        <v>-56.386558999999998</v>
      </c>
      <c r="P91" s="3"/>
    </row>
    <row r="92" spans="2:16" x14ac:dyDescent="0.25">
      <c r="B92">
        <v>6074074074.0740995</v>
      </c>
      <c r="C92">
        <v>-54.939312000000001</v>
      </c>
      <c r="D92">
        <v>-46.075232999999997</v>
      </c>
      <c r="F92" s="3">
        <f t="shared" si="10"/>
        <v>5.1111111111111001</v>
      </c>
      <c r="G92" s="3">
        <f t="shared" si="8"/>
        <v>-61.055911999999999</v>
      </c>
      <c r="H92" s="3"/>
      <c r="J92">
        <v>6074074074.0740995</v>
      </c>
      <c r="K92">
        <v>-75.817856000000006</v>
      </c>
      <c r="L92">
        <v>-65.943809999999999</v>
      </c>
      <c r="N92" s="3">
        <f t="shared" si="11"/>
        <v>5.1111111111111001</v>
      </c>
      <c r="O92" s="3">
        <f t="shared" si="9"/>
        <v>-55.073936000000003</v>
      </c>
      <c r="P92" s="3"/>
    </row>
    <row r="93" spans="2:16" x14ac:dyDescent="0.25">
      <c r="B93">
        <v>6444444444.4443998</v>
      </c>
      <c r="C93">
        <v>-54.89996</v>
      </c>
      <c r="D93">
        <v>-45.900340999999997</v>
      </c>
      <c r="F93" s="3">
        <f t="shared" si="10"/>
        <v>5.3888888888888999</v>
      </c>
      <c r="G93" s="3">
        <f t="shared" si="8"/>
        <v>-61.605400000000003</v>
      </c>
      <c r="H93" s="3"/>
      <c r="J93">
        <v>6444444444.4443998</v>
      </c>
      <c r="K93">
        <v>-76.132576</v>
      </c>
      <c r="L93">
        <v>-65.740416999999994</v>
      </c>
      <c r="N93" s="3">
        <f t="shared" si="11"/>
        <v>5.3888888888888999</v>
      </c>
      <c r="O93" s="3">
        <f t="shared" si="9"/>
        <v>-56.453834999999998</v>
      </c>
      <c r="P93" s="3"/>
    </row>
    <row r="94" spans="2:16" x14ac:dyDescent="0.25">
      <c r="B94">
        <v>6814814814.8148003</v>
      </c>
      <c r="C94">
        <v>-53.888942999999998</v>
      </c>
      <c r="D94">
        <v>-44.528778000000003</v>
      </c>
      <c r="F94" s="3">
        <f t="shared" si="10"/>
        <v>5.6666666666667007</v>
      </c>
      <c r="G94" s="3">
        <f t="shared" si="8"/>
        <v>-64.325111000000007</v>
      </c>
      <c r="H94" s="3"/>
      <c r="J94">
        <v>6814814814.8148003</v>
      </c>
      <c r="K94">
        <v>-73.649581999999995</v>
      </c>
      <c r="L94">
        <v>-63.111854999999998</v>
      </c>
      <c r="N94" s="3">
        <f t="shared" si="11"/>
        <v>5.6666666666667007</v>
      </c>
      <c r="O94" s="3">
        <f t="shared" si="9"/>
        <v>-56.532978</v>
      </c>
      <c r="P94" s="3"/>
    </row>
    <row r="95" spans="2:16" x14ac:dyDescent="0.25">
      <c r="B95">
        <v>7185185185.1851997</v>
      </c>
      <c r="C95">
        <v>-57.069794000000002</v>
      </c>
      <c r="D95">
        <v>-48.490181</v>
      </c>
      <c r="F95" s="3">
        <f t="shared" si="10"/>
        <v>5.9444444444444002</v>
      </c>
      <c r="G95" s="3">
        <f t="shared" si="8"/>
        <v>-66.126960999999994</v>
      </c>
      <c r="H95" s="3"/>
      <c r="J95">
        <v>7185185185.1851997</v>
      </c>
      <c r="K95">
        <v>-71.890427000000003</v>
      </c>
      <c r="L95">
        <v>-62.291004000000001</v>
      </c>
      <c r="N95" s="3">
        <f t="shared" si="11"/>
        <v>5.9444444444444002</v>
      </c>
      <c r="O95" s="3">
        <f t="shared" si="9"/>
        <v>-58.234219000000003</v>
      </c>
      <c r="P95" s="3"/>
    </row>
    <row r="96" spans="2:16" x14ac:dyDescent="0.25">
      <c r="B96">
        <v>7555555555.5556002</v>
      </c>
      <c r="C96">
        <v>-58.102393999999997</v>
      </c>
      <c r="D96">
        <v>-50.788077999999999</v>
      </c>
      <c r="F96" s="3">
        <f t="shared" si="10"/>
        <v>6.2222222222222001</v>
      </c>
      <c r="G96" s="3">
        <f t="shared" si="8"/>
        <v>-66.921402</v>
      </c>
      <c r="H96" s="3"/>
      <c r="J96">
        <v>7555555555.5556002</v>
      </c>
      <c r="K96">
        <v>-66.411720000000003</v>
      </c>
      <c r="L96">
        <v>-57.821323</v>
      </c>
      <c r="N96" s="3">
        <f t="shared" si="11"/>
        <v>6.2222222222222001</v>
      </c>
      <c r="O96" s="3">
        <f t="shared" si="9"/>
        <v>-58.676448999999998</v>
      </c>
      <c r="P96" s="3"/>
    </row>
    <row r="97" spans="2:16" x14ac:dyDescent="0.25">
      <c r="B97">
        <v>7925925925.9259005</v>
      </c>
      <c r="C97">
        <v>-58.442183999999997</v>
      </c>
      <c r="D97">
        <v>-51.097965000000002</v>
      </c>
      <c r="F97" s="3">
        <f t="shared" si="10"/>
        <v>6.5</v>
      </c>
      <c r="G97" s="3">
        <f t="shared" si="8"/>
        <v>-70.287154999999998</v>
      </c>
      <c r="H97" s="3"/>
      <c r="J97">
        <v>7925925925.9259005</v>
      </c>
      <c r="K97">
        <v>-68.111885000000001</v>
      </c>
      <c r="L97">
        <v>-59.560828999999998</v>
      </c>
      <c r="N97" s="3">
        <f t="shared" si="11"/>
        <v>6.5</v>
      </c>
      <c r="O97" s="3">
        <f t="shared" si="9"/>
        <v>-64.379974000000004</v>
      </c>
      <c r="P97" s="3"/>
    </row>
    <row r="98" spans="2:16" x14ac:dyDescent="0.25">
      <c r="B98">
        <v>8296296296.2962999</v>
      </c>
      <c r="C98">
        <v>-70.629906000000005</v>
      </c>
      <c r="D98">
        <v>-62.659595000000003</v>
      </c>
      <c r="F98" s="3" t="s">
        <v>26</v>
      </c>
      <c r="H98" s="3"/>
      <c r="J98">
        <v>8296296296.2962999</v>
      </c>
      <c r="K98">
        <v>-69.771095000000003</v>
      </c>
      <c r="L98">
        <v>-60.558433999999998</v>
      </c>
      <c r="N98" s="3" t="s">
        <v>26</v>
      </c>
      <c r="P98" s="3"/>
    </row>
    <row r="99" spans="2:16" x14ac:dyDescent="0.25">
      <c r="B99">
        <v>8666666666.6667004</v>
      </c>
      <c r="C99">
        <v>-64.349318999999994</v>
      </c>
      <c r="D99">
        <v>-55.720165000000001</v>
      </c>
      <c r="H99" s="3"/>
      <c r="J99">
        <v>8666666666.6667004</v>
      </c>
      <c r="K99">
        <v>-70.593292000000005</v>
      </c>
      <c r="L99">
        <v>-60.704903000000002</v>
      </c>
      <c r="P99" s="3"/>
    </row>
    <row r="100" spans="2:16" x14ac:dyDescent="0.25">
      <c r="B100" t="s">
        <v>26</v>
      </c>
      <c r="H100" s="3"/>
      <c r="J100" t="s">
        <v>26</v>
      </c>
      <c r="P100" s="3"/>
    </row>
    <row r="101" spans="2:16" x14ac:dyDescent="0.25">
      <c r="F101" s="3" t="s">
        <v>32</v>
      </c>
      <c r="H101" s="3"/>
      <c r="N101" s="3" t="s">
        <v>32</v>
      </c>
      <c r="P101" s="3"/>
    </row>
    <row r="102" spans="2:16" ht="15.75" x14ac:dyDescent="0.25">
      <c r="F102" s="3" t="s">
        <v>22</v>
      </c>
      <c r="G102" s="3" t="str">
        <f t="shared" ref="G102:G121" si="12">D128</f>
        <v>5Ix0L dBc Log Mag(dB)</v>
      </c>
      <c r="H102" s="26">
        <v>5</v>
      </c>
      <c r="N102" s="3" t="s">
        <v>22</v>
      </c>
      <c r="O102" s="3" t="str">
        <f t="shared" ref="O102:O121" si="13">L128</f>
        <v>5Ix0L dBc Log Mag(dB)</v>
      </c>
      <c r="P102" s="26">
        <v>5</v>
      </c>
    </row>
    <row r="103" spans="2:16" ht="15.75" x14ac:dyDescent="0.25">
      <c r="B103" t="s">
        <v>31</v>
      </c>
      <c r="F103" s="3">
        <f t="shared" ref="F103:F121" si="14">B129/1000000000</f>
        <v>1.2</v>
      </c>
      <c r="G103" s="3">
        <f t="shared" si="12"/>
        <v>-68.183387999999994</v>
      </c>
      <c r="H103" s="27">
        <f>ABS(AVERAGE(G103:G121)-(H102-1)*15)</f>
        <v>128.49320631578948</v>
      </c>
      <c r="J103" t="s">
        <v>31</v>
      </c>
      <c r="N103" s="3">
        <f t="shared" ref="N103:N121" si="15">J129/1000000000</f>
        <v>1.2</v>
      </c>
      <c r="O103" s="3">
        <f t="shared" si="13"/>
        <v>-94.661834999999996</v>
      </c>
      <c r="P103" s="27">
        <f>ABS(AVERAGE(O103:O121)-(P102-1)*15)</f>
        <v>144.04162305263159</v>
      </c>
    </row>
    <row r="104" spans="2:16" x14ac:dyDescent="0.25">
      <c r="B104" t="s">
        <v>22</v>
      </c>
      <c r="C104" t="s">
        <v>142</v>
      </c>
      <c r="D104" t="s">
        <v>36</v>
      </c>
      <c r="F104" s="3">
        <f t="shared" si="14"/>
        <v>1.4222222222221998</v>
      </c>
      <c r="G104" s="3">
        <f t="shared" si="12"/>
        <v>-71.034110999999996</v>
      </c>
      <c r="J104" t="s">
        <v>22</v>
      </c>
      <c r="K104" t="s">
        <v>142</v>
      </c>
      <c r="L104" t="s">
        <v>36</v>
      </c>
      <c r="N104" s="3">
        <f t="shared" si="15"/>
        <v>1.4222222222221998</v>
      </c>
      <c r="O104" s="3">
        <f t="shared" si="13"/>
        <v>-91.031920999999997</v>
      </c>
    </row>
    <row r="105" spans="2:16" x14ac:dyDescent="0.25">
      <c r="B105">
        <v>1500000000</v>
      </c>
      <c r="C105">
        <v>-67.662895000000006</v>
      </c>
      <c r="D105">
        <v>-59.876820000000002</v>
      </c>
      <c r="F105" s="3">
        <f t="shared" si="14"/>
        <v>1.6444444444444</v>
      </c>
      <c r="G105" s="3">
        <f t="shared" si="12"/>
        <v>-69.589005</v>
      </c>
      <c r="J105">
        <v>1500000000</v>
      </c>
      <c r="K105">
        <v>-69.297104000000004</v>
      </c>
      <c r="L105">
        <v>-60.401535000000003</v>
      </c>
      <c r="N105" s="3">
        <f t="shared" si="15"/>
        <v>1.6444444444444</v>
      </c>
      <c r="O105" s="3">
        <f t="shared" si="13"/>
        <v>-83.099800000000002</v>
      </c>
    </row>
    <row r="106" spans="2:16" x14ac:dyDescent="0.25">
      <c r="B106">
        <v>1777777777.7778001</v>
      </c>
      <c r="C106">
        <v>-70.334450000000004</v>
      </c>
      <c r="D106">
        <v>-62.508758999999998</v>
      </c>
      <c r="F106" s="3">
        <f t="shared" si="14"/>
        <v>1.8666666666666998</v>
      </c>
      <c r="G106" s="3">
        <f t="shared" si="12"/>
        <v>-69.783874999999995</v>
      </c>
      <c r="J106">
        <v>1777777777.7778001</v>
      </c>
      <c r="K106">
        <v>-69.292282</v>
      </c>
      <c r="L106">
        <v>-60.353489000000003</v>
      </c>
      <c r="N106" s="3">
        <f t="shared" si="15"/>
        <v>1.8666666666666998</v>
      </c>
      <c r="O106" s="3">
        <f t="shared" si="13"/>
        <v>-93.760185000000007</v>
      </c>
    </row>
    <row r="107" spans="2:16" x14ac:dyDescent="0.25">
      <c r="B107">
        <v>2055555555.5555999</v>
      </c>
      <c r="C107">
        <v>-72.883658999999994</v>
      </c>
      <c r="D107">
        <v>-64.971558000000002</v>
      </c>
      <c r="F107" s="3">
        <f t="shared" si="14"/>
        <v>2.0888888888889001</v>
      </c>
      <c r="G107" s="3">
        <f t="shared" si="12"/>
        <v>-71.996948000000003</v>
      </c>
      <c r="J107">
        <v>2055555555.5555999</v>
      </c>
      <c r="K107">
        <v>-64.579391000000001</v>
      </c>
      <c r="L107">
        <v>-55.611443000000001</v>
      </c>
      <c r="N107" s="3">
        <f t="shared" si="15"/>
        <v>2.0888888888889001</v>
      </c>
      <c r="O107" s="3">
        <f t="shared" si="13"/>
        <v>-82.755043000000001</v>
      </c>
    </row>
    <row r="108" spans="2:16" x14ac:dyDescent="0.25">
      <c r="B108">
        <v>2333333333.3333001</v>
      </c>
      <c r="C108">
        <v>-75.451340000000002</v>
      </c>
      <c r="D108">
        <v>-67.362915000000001</v>
      </c>
      <c r="F108" s="3">
        <f t="shared" si="14"/>
        <v>2.3111111111111002</v>
      </c>
      <c r="G108" s="3">
        <f t="shared" si="12"/>
        <v>-70.163193000000007</v>
      </c>
      <c r="J108">
        <v>2333333333.3333001</v>
      </c>
      <c r="K108">
        <v>-63.618423</v>
      </c>
      <c r="L108">
        <v>-54.621848999999997</v>
      </c>
      <c r="N108" s="3">
        <f t="shared" si="15"/>
        <v>2.3111111111111002</v>
      </c>
      <c r="O108" s="3">
        <f t="shared" si="13"/>
        <v>-79.939171000000002</v>
      </c>
    </row>
    <row r="109" spans="2:16" x14ac:dyDescent="0.25">
      <c r="B109">
        <v>2611111111.1111002</v>
      </c>
      <c r="C109">
        <v>-73.328689999999995</v>
      </c>
      <c r="D109">
        <v>-65.093154999999996</v>
      </c>
      <c r="F109" s="3">
        <f t="shared" si="14"/>
        <v>2.5333333333332999</v>
      </c>
      <c r="G109" s="3">
        <f t="shared" si="12"/>
        <v>-68.455810999999997</v>
      </c>
      <c r="J109">
        <v>2611111111.1111002</v>
      </c>
      <c r="K109">
        <v>-63.195518</v>
      </c>
      <c r="L109">
        <v>-54.098526</v>
      </c>
      <c r="N109" s="3">
        <f t="shared" si="15"/>
        <v>2.5333333333332999</v>
      </c>
      <c r="O109" s="3">
        <f t="shared" si="13"/>
        <v>-82.606476000000001</v>
      </c>
    </row>
    <row r="110" spans="2:16" x14ac:dyDescent="0.25">
      <c r="B110">
        <v>2888888888.8888998</v>
      </c>
      <c r="C110">
        <v>-69.880691999999996</v>
      </c>
      <c r="D110">
        <v>-61.572968000000003</v>
      </c>
      <c r="F110" s="3">
        <f t="shared" si="14"/>
        <v>2.7555555555555999</v>
      </c>
      <c r="G110" s="3">
        <f t="shared" si="12"/>
        <v>-66.849052</v>
      </c>
      <c r="J110">
        <v>2888888888.8888998</v>
      </c>
      <c r="K110">
        <v>-61.947463999999997</v>
      </c>
      <c r="L110">
        <v>-52.718113000000002</v>
      </c>
      <c r="N110" s="3">
        <f t="shared" si="15"/>
        <v>2.7555555555555999</v>
      </c>
      <c r="O110" s="3">
        <f t="shared" si="13"/>
        <v>-78.559532000000004</v>
      </c>
    </row>
    <row r="111" spans="2:16" x14ac:dyDescent="0.25">
      <c r="B111">
        <v>3166666666.6666999</v>
      </c>
      <c r="C111">
        <v>-67.235870000000006</v>
      </c>
      <c r="D111">
        <v>-58.838763999999998</v>
      </c>
      <c r="F111" s="3">
        <f t="shared" si="14"/>
        <v>2.9777777777778001</v>
      </c>
      <c r="G111" s="3">
        <f t="shared" si="12"/>
        <v>-67.396377999999999</v>
      </c>
      <c r="J111">
        <v>3166666666.6666999</v>
      </c>
      <c r="K111">
        <v>-62.157325999999998</v>
      </c>
      <c r="L111">
        <v>-52.815215999999999</v>
      </c>
      <c r="N111" s="3">
        <f t="shared" si="15"/>
        <v>2.9777777777778001</v>
      </c>
      <c r="O111" s="3">
        <f t="shared" si="13"/>
        <v>-77.553352000000004</v>
      </c>
    </row>
    <row r="112" spans="2:16" x14ac:dyDescent="0.25">
      <c r="B112">
        <v>3444444444.4443998</v>
      </c>
      <c r="C112">
        <v>-66.129761000000002</v>
      </c>
      <c r="D112">
        <v>-57.687176000000001</v>
      </c>
      <c r="F112" s="3">
        <f t="shared" si="14"/>
        <v>3.2</v>
      </c>
      <c r="G112" s="3">
        <f t="shared" si="12"/>
        <v>-66.093056000000004</v>
      </c>
      <c r="J112">
        <v>3444444444.4443998</v>
      </c>
      <c r="K112">
        <v>-63.544063999999999</v>
      </c>
      <c r="L112">
        <v>-54.222157000000003</v>
      </c>
      <c r="N112" s="3">
        <f t="shared" si="15"/>
        <v>3.2</v>
      </c>
      <c r="O112" s="3">
        <f t="shared" si="13"/>
        <v>-77.455855999999997</v>
      </c>
    </row>
    <row r="113" spans="2:15" x14ac:dyDescent="0.25">
      <c r="B113">
        <v>3722222222.2221999</v>
      </c>
      <c r="C113">
        <v>-67.970939999999999</v>
      </c>
      <c r="D113">
        <v>-59.337097</v>
      </c>
      <c r="F113" s="3">
        <f t="shared" si="14"/>
        <v>3.4222222222221998</v>
      </c>
      <c r="G113" s="3">
        <f t="shared" si="12"/>
        <v>-65.544594000000004</v>
      </c>
      <c r="J113">
        <v>3722222222.2221999</v>
      </c>
      <c r="K113">
        <v>-65.437042000000005</v>
      </c>
      <c r="L113">
        <v>-56.145907999999999</v>
      </c>
      <c r="N113" s="3">
        <f t="shared" si="15"/>
        <v>3.4222222222221998</v>
      </c>
      <c r="O113" s="3">
        <f t="shared" si="13"/>
        <v>-79.231361000000007</v>
      </c>
    </row>
    <row r="114" spans="2:15" x14ac:dyDescent="0.25">
      <c r="B114">
        <v>4000000000</v>
      </c>
      <c r="C114">
        <v>-67.497771999999998</v>
      </c>
      <c r="D114">
        <v>-58.767181000000001</v>
      </c>
      <c r="F114" s="3">
        <f t="shared" si="14"/>
        <v>3.6444444444444</v>
      </c>
      <c r="G114" s="3">
        <f t="shared" si="12"/>
        <v>-65.707474000000005</v>
      </c>
      <c r="J114">
        <v>4000000000</v>
      </c>
      <c r="K114">
        <v>-65.357391000000007</v>
      </c>
      <c r="L114">
        <v>-55.944164000000001</v>
      </c>
      <c r="N114" s="3">
        <f t="shared" si="15"/>
        <v>3.6444444444444</v>
      </c>
      <c r="O114" s="3">
        <f t="shared" si="13"/>
        <v>-78.514938000000001</v>
      </c>
    </row>
    <row r="115" spans="2:15" x14ac:dyDescent="0.25">
      <c r="B115">
        <v>4277777777.7778001</v>
      </c>
      <c r="C115">
        <v>-68.359001000000006</v>
      </c>
      <c r="D115">
        <v>-59.654128999999998</v>
      </c>
      <c r="F115" s="3">
        <f t="shared" si="14"/>
        <v>3.8666666666667</v>
      </c>
      <c r="G115" s="3">
        <f t="shared" si="12"/>
        <v>-63.602440000000001</v>
      </c>
      <c r="J115">
        <v>4277777777.7778001</v>
      </c>
      <c r="K115">
        <v>-65.388846999999998</v>
      </c>
      <c r="L115">
        <v>-55.841160000000002</v>
      </c>
      <c r="N115" s="3">
        <f t="shared" si="15"/>
        <v>3.8666666666667</v>
      </c>
      <c r="O115" s="3">
        <f t="shared" si="13"/>
        <v>-79.931038000000001</v>
      </c>
    </row>
    <row r="116" spans="2:15" x14ac:dyDescent="0.25">
      <c r="B116">
        <v>4555555555.5556002</v>
      </c>
      <c r="C116">
        <v>-69.204254000000006</v>
      </c>
      <c r="D116">
        <v>-60.340172000000003</v>
      </c>
      <c r="F116" s="3">
        <f t="shared" si="14"/>
        <v>4.0888888888889001</v>
      </c>
      <c r="G116" s="3">
        <f t="shared" si="12"/>
        <v>-65.058113000000006</v>
      </c>
      <c r="J116">
        <v>4555555555.5556002</v>
      </c>
      <c r="K116">
        <v>-65.175728000000007</v>
      </c>
      <c r="L116">
        <v>-55.301682</v>
      </c>
      <c r="N116" s="3">
        <f t="shared" si="15"/>
        <v>4.0888888888889001</v>
      </c>
      <c r="O116" s="3">
        <f t="shared" si="13"/>
        <v>-80.674010999999993</v>
      </c>
    </row>
    <row r="117" spans="2:15" x14ac:dyDescent="0.25">
      <c r="B117">
        <v>4833333333.3332996</v>
      </c>
      <c r="C117">
        <v>-70.137978000000004</v>
      </c>
      <c r="D117">
        <v>-61.138359000000001</v>
      </c>
      <c r="F117" s="3">
        <f t="shared" si="14"/>
        <v>4.3111111111111002</v>
      </c>
      <c r="G117" s="3">
        <f t="shared" si="12"/>
        <v>-70.220703</v>
      </c>
      <c r="J117">
        <v>4833333333.3332996</v>
      </c>
      <c r="K117">
        <v>-66.778717</v>
      </c>
      <c r="L117">
        <v>-56.386558999999998</v>
      </c>
      <c r="N117" s="3">
        <f t="shared" si="15"/>
        <v>4.3111111111111002</v>
      </c>
      <c r="O117" s="3">
        <f t="shared" si="13"/>
        <v>-83.784797999999995</v>
      </c>
    </row>
    <row r="118" spans="2:15" x14ac:dyDescent="0.25">
      <c r="B118">
        <v>5111111111.1111002</v>
      </c>
      <c r="C118">
        <v>-70.416077000000001</v>
      </c>
      <c r="D118">
        <v>-61.055911999999999</v>
      </c>
      <c r="F118" s="3">
        <f t="shared" si="14"/>
        <v>4.5333333333332995</v>
      </c>
      <c r="G118" s="3">
        <f t="shared" si="12"/>
        <v>-70.028648000000004</v>
      </c>
      <c r="J118">
        <v>5111111111.1111002</v>
      </c>
      <c r="K118">
        <v>-65.611664000000005</v>
      </c>
      <c r="L118">
        <v>-55.073936000000003</v>
      </c>
      <c r="N118" s="3">
        <f t="shared" si="15"/>
        <v>4.5333333333332995</v>
      </c>
      <c r="O118" s="3">
        <f t="shared" si="13"/>
        <v>-86.112403999999998</v>
      </c>
    </row>
    <row r="119" spans="2:15" x14ac:dyDescent="0.25">
      <c r="B119">
        <v>5388888888.8888998</v>
      </c>
      <c r="C119">
        <v>-70.185012999999998</v>
      </c>
      <c r="D119">
        <v>-61.605400000000003</v>
      </c>
      <c r="F119" s="3">
        <f t="shared" si="14"/>
        <v>4.7555555555555999</v>
      </c>
      <c r="G119" s="3">
        <f t="shared" si="12"/>
        <v>-69.388283000000001</v>
      </c>
      <c r="J119">
        <v>5388888888.8888998</v>
      </c>
      <c r="K119">
        <v>-66.053261000000006</v>
      </c>
      <c r="L119">
        <v>-56.453834999999998</v>
      </c>
      <c r="N119" s="3">
        <f t="shared" si="15"/>
        <v>4.7555555555555999</v>
      </c>
      <c r="O119" s="3">
        <f t="shared" si="13"/>
        <v>-95.780501999999998</v>
      </c>
    </row>
    <row r="120" spans="2:15" x14ac:dyDescent="0.25">
      <c r="B120">
        <v>5666666666.6667004</v>
      </c>
      <c r="C120">
        <v>-71.639420000000001</v>
      </c>
      <c r="D120">
        <v>-64.325111000000007</v>
      </c>
      <c r="F120" s="3">
        <f t="shared" si="14"/>
        <v>4.9777777777777992</v>
      </c>
      <c r="G120" s="3">
        <f t="shared" si="12"/>
        <v>-68.726096999999996</v>
      </c>
      <c r="J120">
        <v>5666666666.6667004</v>
      </c>
      <c r="K120">
        <v>-65.123374999999996</v>
      </c>
      <c r="L120">
        <v>-56.532978</v>
      </c>
      <c r="N120" s="3">
        <f t="shared" si="15"/>
        <v>4.9777777777777992</v>
      </c>
      <c r="O120" s="3">
        <f t="shared" si="13"/>
        <v>-88.707999999999998</v>
      </c>
    </row>
    <row r="121" spans="2:15" x14ac:dyDescent="0.25">
      <c r="B121">
        <v>5944444444.4443998</v>
      </c>
      <c r="C121">
        <v>-73.471176</v>
      </c>
      <c r="D121">
        <v>-66.126960999999994</v>
      </c>
      <c r="F121" s="3">
        <f t="shared" si="14"/>
        <v>5.2</v>
      </c>
      <c r="G121" s="3">
        <f t="shared" si="12"/>
        <v>-73.549751000000001</v>
      </c>
      <c r="J121">
        <v>5944444444.4443998</v>
      </c>
      <c r="K121">
        <v>-66.785278000000005</v>
      </c>
      <c r="L121">
        <v>-58.234219000000003</v>
      </c>
      <c r="N121" s="3">
        <f t="shared" si="15"/>
        <v>5.2</v>
      </c>
      <c r="O121" s="3">
        <f t="shared" si="13"/>
        <v>-82.630615000000006</v>
      </c>
    </row>
    <row r="122" spans="2:15" x14ac:dyDescent="0.25">
      <c r="B122">
        <v>6222222222.2222004</v>
      </c>
      <c r="C122">
        <v>-74.891707999999994</v>
      </c>
      <c r="D122">
        <v>-66.921402</v>
      </c>
      <c r="F122" s="3" t="s">
        <v>26</v>
      </c>
      <c r="J122">
        <v>6222222222.2222004</v>
      </c>
      <c r="K122">
        <v>-67.889114000000006</v>
      </c>
      <c r="L122">
        <v>-58.676448999999998</v>
      </c>
      <c r="N122" s="3" t="s">
        <v>26</v>
      </c>
    </row>
    <row r="123" spans="2:15" x14ac:dyDescent="0.25">
      <c r="B123">
        <v>6500000000</v>
      </c>
      <c r="C123">
        <v>-78.916313000000002</v>
      </c>
      <c r="D123">
        <v>-70.287154999999998</v>
      </c>
      <c r="J123">
        <v>6500000000</v>
      </c>
      <c r="K123">
        <v>-74.268364000000005</v>
      </c>
      <c r="L123">
        <v>-64.379974000000004</v>
      </c>
    </row>
    <row r="124" spans="2:15" x14ac:dyDescent="0.25">
      <c r="B124" t="s">
        <v>26</v>
      </c>
      <c r="J124" t="s">
        <v>26</v>
      </c>
    </row>
    <row r="127" spans="2:15" x14ac:dyDescent="0.25">
      <c r="B127" t="s">
        <v>32</v>
      </c>
      <c r="J127" t="s">
        <v>32</v>
      </c>
    </row>
    <row r="128" spans="2:15" x14ac:dyDescent="0.25">
      <c r="B128" t="s">
        <v>22</v>
      </c>
      <c r="C128" t="s">
        <v>143</v>
      </c>
      <c r="D128" t="s">
        <v>37</v>
      </c>
      <c r="J128" t="s">
        <v>22</v>
      </c>
      <c r="K128" t="s">
        <v>143</v>
      </c>
      <c r="L128" t="s">
        <v>37</v>
      </c>
    </row>
    <row r="129" spans="2:12" x14ac:dyDescent="0.25">
      <c r="B129">
        <v>1200000000</v>
      </c>
      <c r="C129">
        <v>-75.969459999999998</v>
      </c>
      <c r="D129">
        <v>-68.183387999999994</v>
      </c>
      <c r="J129">
        <v>1200000000</v>
      </c>
      <c r="K129">
        <v>-103.5574</v>
      </c>
      <c r="L129">
        <v>-94.661834999999996</v>
      </c>
    </row>
    <row r="130" spans="2:12" x14ac:dyDescent="0.25">
      <c r="B130">
        <v>1422222222.2221999</v>
      </c>
      <c r="C130">
        <v>-78.859795000000005</v>
      </c>
      <c r="D130">
        <v>-71.034110999999996</v>
      </c>
      <c r="J130">
        <v>1422222222.2221999</v>
      </c>
      <c r="K130">
        <v>-99.970718000000005</v>
      </c>
      <c r="L130">
        <v>-91.031920999999997</v>
      </c>
    </row>
    <row r="131" spans="2:12" x14ac:dyDescent="0.25">
      <c r="B131">
        <v>1644444444.4444001</v>
      </c>
      <c r="C131">
        <v>-77.501105999999993</v>
      </c>
      <c r="D131">
        <v>-69.589005</v>
      </c>
      <c r="J131">
        <v>1644444444.4444001</v>
      </c>
      <c r="K131">
        <v>-92.067749000000006</v>
      </c>
      <c r="L131">
        <v>-83.099800000000002</v>
      </c>
    </row>
    <row r="132" spans="2:12" x14ac:dyDescent="0.25">
      <c r="B132">
        <v>1866666666.6666999</v>
      </c>
      <c r="C132">
        <v>-77.872292000000002</v>
      </c>
      <c r="D132">
        <v>-69.783874999999995</v>
      </c>
      <c r="J132">
        <v>1866666666.6666999</v>
      </c>
      <c r="K132">
        <v>-102.75676</v>
      </c>
      <c r="L132">
        <v>-93.760185000000007</v>
      </c>
    </row>
    <row r="133" spans="2:12" x14ac:dyDescent="0.25">
      <c r="B133">
        <v>2088888888.8889</v>
      </c>
      <c r="C133">
        <v>-80.232483000000002</v>
      </c>
      <c r="D133">
        <v>-71.996948000000003</v>
      </c>
      <c r="J133">
        <v>2088888888.8889</v>
      </c>
      <c r="K133">
        <v>-91.852042999999995</v>
      </c>
      <c r="L133">
        <v>-82.755043000000001</v>
      </c>
    </row>
    <row r="134" spans="2:12" x14ac:dyDescent="0.25">
      <c r="B134">
        <v>2311111111.1111002</v>
      </c>
      <c r="C134">
        <v>-78.470923999999997</v>
      </c>
      <c r="D134">
        <v>-70.163193000000007</v>
      </c>
      <c r="J134">
        <v>2311111111.1111002</v>
      </c>
      <c r="K134">
        <v>-89.168526</v>
      </c>
      <c r="L134">
        <v>-79.939171000000002</v>
      </c>
    </row>
    <row r="135" spans="2:12" x14ac:dyDescent="0.25">
      <c r="B135">
        <v>2533333333.3333001</v>
      </c>
      <c r="C135">
        <v>-76.852913000000001</v>
      </c>
      <c r="D135">
        <v>-68.455810999999997</v>
      </c>
      <c r="J135">
        <v>2533333333.3333001</v>
      </c>
      <c r="K135">
        <v>-91.948593000000002</v>
      </c>
      <c r="L135">
        <v>-82.606476000000001</v>
      </c>
    </row>
    <row r="136" spans="2:12" x14ac:dyDescent="0.25">
      <c r="B136">
        <v>2755555555.5556002</v>
      </c>
      <c r="C136">
        <v>-75.291634000000002</v>
      </c>
      <c r="D136">
        <v>-66.849052</v>
      </c>
      <c r="J136">
        <v>2755555555.5556002</v>
      </c>
      <c r="K136">
        <v>-87.881432000000004</v>
      </c>
      <c r="L136">
        <v>-78.559532000000004</v>
      </c>
    </row>
    <row r="137" spans="2:12" x14ac:dyDescent="0.25">
      <c r="B137">
        <v>2977777777.7778001</v>
      </c>
      <c r="C137">
        <v>-76.030227999999994</v>
      </c>
      <c r="D137">
        <v>-67.396377999999999</v>
      </c>
      <c r="J137">
        <v>2977777777.7778001</v>
      </c>
      <c r="K137">
        <v>-86.844481999999999</v>
      </c>
      <c r="L137">
        <v>-77.553352000000004</v>
      </c>
    </row>
    <row r="138" spans="2:12" x14ac:dyDescent="0.25">
      <c r="B138">
        <v>3200000000</v>
      </c>
      <c r="C138">
        <v>-74.823646999999994</v>
      </c>
      <c r="D138">
        <v>-66.093056000000004</v>
      </c>
      <c r="J138">
        <v>3200000000</v>
      </c>
      <c r="K138">
        <v>-86.869079999999997</v>
      </c>
      <c r="L138">
        <v>-77.455855999999997</v>
      </c>
    </row>
    <row r="139" spans="2:12" x14ac:dyDescent="0.25">
      <c r="B139">
        <v>3422222222.2221999</v>
      </c>
      <c r="C139">
        <v>-74.249465999999998</v>
      </c>
      <c r="D139">
        <v>-65.544594000000004</v>
      </c>
      <c r="J139">
        <v>3422222222.2221999</v>
      </c>
      <c r="K139">
        <v>-88.779053000000005</v>
      </c>
      <c r="L139">
        <v>-79.231361000000007</v>
      </c>
    </row>
    <row r="140" spans="2:12" x14ac:dyDescent="0.25">
      <c r="B140">
        <v>3644444444.4443998</v>
      </c>
      <c r="C140">
        <v>-74.571556000000001</v>
      </c>
      <c r="D140">
        <v>-65.707474000000005</v>
      </c>
      <c r="J140">
        <v>3644444444.4443998</v>
      </c>
      <c r="K140">
        <v>-88.388985000000005</v>
      </c>
      <c r="L140">
        <v>-78.514938000000001</v>
      </c>
    </row>
    <row r="141" spans="2:12" x14ac:dyDescent="0.25">
      <c r="B141">
        <v>3866666666.6666999</v>
      </c>
      <c r="C141">
        <v>-72.602058</v>
      </c>
      <c r="D141">
        <v>-63.602440000000001</v>
      </c>
      <c r="J141">
        <v>3866666666.6666999</v>
      </c>
      <c r="K141">
        <v>-90.323195999999996</v>
      </c>
      <c r="L141">
        <v>-79.931038000000001</v>
      </c>
    </row>
    <row r="142" spans="2:12" x14ac:dyDescent="0.25">
      <c r="B142">
        <v>4088888888.8888998</v>
      </c>
      <c r="C142">
        <v>-74.418273999999997</v>
      </c>
      <c r="D142">
        <v>-65.058113000000006</v>
      </c>
      <c r="J142">
        <v>4088888888.8888998</v>
      </c>
      <c r="K142">
        <v>-91.211738999999994</v>
      </c>
      <c r="L142">
        <v>-80.674010999999993</v>
      </c>
    </row>
    <row r="143" spans="2:12" x14ac:dyDescent="0.25">
      <c r="B143">
        <v>4311111111.1111002</v>
      </c>
      <c r="C143">
        <v>-78.800315999999995</v>
      </c>
      <c r="D143">
        <v>-70.220703</v>
      </c>
      <c r="J143">
        <v>4311111111.1111002</v>
      </c>
      <c r="K143">
        <v>-93.384224000000003</v>
      </c>
      <c r="L143">
        <v>-83.784797999999995</v>
      </c>
    </row>
    <row r="144" spans="2:12" x14ac:dyDescent="0.25">
      <c r="B144">
        <v>4533333333.3332996</v>
      </c>
      <c r="C144">
        <v>-77.342963999999995</v>
      </c>
      <c r="D144">
        <v>-70.028648000000004</v>
      </c>
      <c r="J144">
        <v>4533333333.3332996</v>
      </c>
      <c r="K144">
        <v>-94.702797000000004</v>
      </c>
      <c r="L144">
        <v>-86.112403999999998</v>
      </c>
    </row>
    <row r="145" spans="2:12" x14ac:dyDescent="0.25">
      <c r="B145">
        <v>4755555555.5556002</v>
      </c>
      <c r="C145">
        <v>-76.732498000000007</v>
      </c>
      <c r="D145">
        <v>-69.388283000000001</v>
      </c>
      <c r="J145">
        <v>4755555555.5556002</v>
      </c>
      <c r="K145">
        <v>-104.33156</v>
      </c>
      <c r="L145">
        <v>-95.780501999999998</v>
      </c>
    </row>
    <row r="146" spans="2:12" x14ac:dyDescent="0.25">
      <c r="B146">
        <v>4977777777.7777996</v>
      </c>
      <c r="C146">
        <v>-76.696404000000001</v>
      </c>
      <c r="D146">
        <v>-68.726096999999996</v>
      </c>
      <c r="J146">
        <v>4977777777.7777996</v>
      </c>
      <c r="K146">
        <v>-97.920661999999993</v>
      </c>
      <c r="L146">
        <v>-88.707999999999998</v>
      </c>
    </row>
    <row r="147" spans="2:12" x14ac:dyDescent="0.25">
      <c r="B147">
        <v>5200000000</v>
      </c>
      <c r="C147">
        <v>-82.178909000000004</v>
      </c>
      <c r="D147">
        <v>-73.549751000000001</v>
      </c>
      <c r="J147">
        <v>5200000000</v>
      </c>
      <c r="K147">
        <v>-92.519005000000007</v>
      </c>
      <c r="L147">
        <v>-82.630615000000006</v>
      </c>
    </row>
    <row r="148" spans="2:12" x14ac:dyDescent="0.25">
      <c r="B148" t="s">
        <v>26</v>
      </c>
      <c r="J148" t="s">
        <v>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604"/>
  <sheetViews>
    <sheetView workbookViewId="0">
      <selection activeCell="J1" sqref="J1:L1048576"/>
    </sheetView>
  </sheetViews>
  <sheetFormatPr defaultRowHeight="15" x14ac:dyDescent="0.25"/>
  <cols>
    <col min="1" max="1" width="13.7109375" style="31" customWidth="1"/>
    <col min="5" max="5" width="2" style="4" customWidth="1"/>
    <col min="6" max="6" width="17.42578125" style="3" bestFit="1" customWidth="1"/>
    <col min="7" max="7" width="25.28515625" style="3" bestFit="1" customWidth="1"/>
    <col min="8" max="8" width="9.28515625" style="3" bestFit="1" customWidth="1"/>
    <col min="9" max="9" width="13.7109375" style="31" customWidth="1"/>
    <col min="13" max="13" width="2" style="4" customWidth="1"/>
    <col min="14" max="14" width="17.42578125" style="3" bestFit="1" customWidth="1"/>
    <col min="15" max="15" width="25.28515625" style="3" bestFit="1" customWidth="1"/>
    <col min="16" max="16" width="9.28515625" style="3" bestFit="1" customWidth="1"/>
    <col min="17" max="17" width="2" style="4" customWidth="1"/>
  </cols>
  <sheetData>
    <row r="1" spans="1:17" x14ac:dyDescent="0.25">
      <c r="B1" t="s">
        <v>104</v>
      </c>
      <c r="E1" s="7"/>
      <c r="G1" s="3" t="s">
        <v>16</v>
      </c>
      <c r="J1" t="s">
        <v>104</v>
      </c>
      <c r="M1" s="7"/>
      <c r="O1" s="3" t="s">
        <v>17</v>
      </c>
      <c r="Q1" s="7"/>
    </row>
    <row r="2" spans="1:17" x14ac:dyDescent="0.25">
      <c r="A2" s="40" t="s">
        <v>125</v>
      </c>
      <c r="B2" t="s">
        <v>255</v>
      </c>
      <c r="C2" t="s">
        <v>256</v>
      </c>
      <c r="D2" t="s">
        <v>257</v>
      </c>
      <c r="E2" s="7"/>
      <c r="F2" s="12"/>
      <c r="G2" s="10" t="s">
        <v>21</v>
      </c>
      <c r="I2" s="40" t="s">
        <v>121</v>
      </c>
      <c r="J2" t="s">
        <v>255</v>
      </c>
      <c r="K2" t="s">
        <v>256</v>
      </c>
      <c r="L2" t="s">
        <v>257</v>
      </c>
      <c r="M2" s="7"/>
      <c r="N2" s="12"/>
      <c r="O2" s="10" t="s">
        <v>21</v>
      </c>
      <c r="Q2" s="7"/>
    </row>
    <row r="3" spans="1:17" x14ac:dyDescent="0.25">
      <c r="B3" t="s">
        <v>253</v>
      </c>
      <c r="C3" t="s">
        <v>261</v>
      </c>
      <c r="D3" t="s">
        <v>273</v>
      </c>
      <c r="E3" s="7"/>
      <c r="F3" s="12"/>
      <c r="G3" s="10" t="s">
        <v>24</v>
      </c>
      <c r="J3" t="s">
        <v>253</v>
      </c>
      <c r="K3" t="s">
        <v>261</v>
      </c>
      <c r="L3" t="s">
        <v>274</v>
      </c>
      <c r="M3" s="7"/>
      <c r="N3" s="12"/>
      <c r="O3" s="10" t="s">
        <v>24</v>
      </c>
      <c r="Q3" s="7"/>
    </row>
    <row r="4" spans="1:17" x14ac:dyDescent="0.25">
      <c r="B4" t="s">
        <v>107</v>
      </c>
      <c r="E4" s="7"/>
      <c r="G4" s="32" t="s">
        <v>25</v>
      </c>
      <c r="J4" t="s">
        <v>107</v>
      </c>
      <c r="M4" s="7"/>
      <c r="O4" s="32" t="s">
        <v>25</v>
      </c>
      <c r="Q4" s="7"/>
    </row>
    <row r="5" spans="1:17" x14ac:dyDescent="0.25">
      <c r="E5" s="7"/>
      <c r="F5" s="3" t="s">
        <v>20</v>
      </c>
      <c r="M5" s="7"/>
      <c r="N5" s="3" t="s">
        <v>20</v>
      </c>
      <c r="Q5" s="7"/>
    </row>
    <row r="6" spans="1:17" ht="15.75" x14ac:dyDescent="0.25">
      <c r="E6" s="7"/>
      <c r="F6" s="3" t="s">
        <v>22</v>
      </c>
      <c r="G6" s="3" t="str">
        <f t="shared" ref="G6:G25" si="0">D32</f>
        <v>1Ix2L dBc Log Mag(dB)</v>
      </c>
      <c r="H6" s="26">
        <v>1</v>
      </c>
      <c r="M6" s="7"/>
      <c r="N6" s="3" t="s">
        <v>22</v>
      </c>
      <c r="O6" s="3" t="str">
        <f t="shared" ref="O6:O25" si="1">L32</f>
        <v>1Ix2L dBc Log Mag(dB)</v>
      </c>
      <c r="P6" s="26">
        <v>1</v>
      </c>
      <c r="Q6" s="7"/>
    </row>
    <row r="7" spans="1:17" ht="15.75" x14ac:dyDescent="0.25">
      <c r="B7" t="s">
        <v>108</v>
      </c>
      <c r="E7" s="7"/>
      <c r="F7" s="3">
        <f t="shared" ref="F7:F25" si="2">B33/1000000000</f>
        <v>12.909000000000001</v>
      </c>
      <c r="G7" s="3">
        <f t="shared" si="0"/>
        <v>-27.990074</v>
      </c>
      <c r="H7" s="27">
        <f>ABS(AVERAGE(G7:G25)-(H6-1)*5)</f>
        <v>32.92687110526316</v>
      </c>
      <c r="J7" t="s">
        <v>108</v>
      </c>
      <c r="M7" s="7"/>
      <c r="N7" s="3">
        <f t="shared" ref="N7:N25" si="3">J33/1000000000</f>
        <v>12.909000000000001</v>
      </c>
      <c r="O7" s="3">
        <f t="shared" si="1"/>
        <v>-35.432281000000003</v>
      </c>
      <c r="P7" s="27">
        <f>ABS(AVERAGE(O7:O25)-(P6-1)*5)</f>
        <v>38.129086999999998</v>
      </c>
      <c r="Q7" s="7"/>
    </row>
    <row r="8" spans="1:17" x14ac:dyDescent="0.25">
      <c r="B8" t="s">
        <v>22</v>
      </c>
      <c r="C8" t="s">
        <v>131</v>
      </c>
      <c r="E8" s="7"/>
      <c r="F8" s="3">
        <f t="shared" si="2"/>
        <v>13.580722222222001</v>
      </c>
      <c r="G8" s="3">
        <f t="shared" si="0"/>
        <v>-31.170840999999999</v>
      </c>
      <c r="J8" t="s">
        <v>22</v>
      </c>
      <c r="K8" t="s">
        <v>131</v>
      </c>
      <c r="M8" s="7"/>
      <c r="N8" s="3">
        <f t="shared" si="3"/>
        <v>13.580722222222001</v>
      </c>
      <c r="O8" s="3">
        <f t="shared" si="1"/>
        <v>-34.600357000000002</v>
      </c>
      <c r="Q8" s="7"/>
    </row>
    <row r="9" spans="1:17" x14ac:dyDescent="0.25">
      <c r="B9">
        <v>6500000000</v>
      </c>
      <c r="C9">
        <v>-5.4474874</v>
      </c>
      <c r="E9" s="7"/>
      <c r="F9" s="3">
        <f t="shared" si="2"/>
        <v>14.252444444444</v>
      </c>
      <c r="G9" s="3">
        <f t="shared" si="0"/>
        <v>-33.632908</v>
      </c>
      <c r="J9">
        <v>6500000000</v>
      </c>
      <c r="K9">
        <v>-7.4206079999999996</v>
      </c>
      <c r="M9" s="7"/>
      <c r="N9" s="3">
        <f t="shared" si="3"/>
        <v>14.252444444444</v>
      </c>
      <c r="O9" s="3">
        <f t="shared" si="1"/>
        <v>-35.813201999999997</v>
      </c>
      <c r="Q9" s="7"/>
    </row>
    <row r="10" spans="1:17" x14ac:dyDescent="0.25">
      <c r="B10">
        <v>7472222222.2222004</v>
      </c>
      <c r="C10">
        <v>-6.2035860999999999</v>
      </c>
      <c r="E10" s="7"/>
      <c r="F10" s="3">
        <f t="shared" si="2"/>
        <v>14.924166666667</v>
      </c>
      <c r="G10" s="3">
        <f t="shared" si="0"/>
        <v>-40.299140999999999</v>
      </c>
      <c r="J10">
        <v>7472222222.2222004</v>
      </c>
      <c r="K10">
        <v>-7.8035063999999998</v>
      </c>
      <c r="M10" s="7"/>
      <c r="N10" s="3">
        <f t="shared" si="3"/>
        <v>14.924166666667</v>
      </c>
      <c r="O10" s="3">
        <f t="shared" si="1"/>
        <v>-34.422958000000001</v>
      </c>
      <c r="Q10" s="7"/>
    </row>
    <row r="11" spans="1:17" x14ac:dyDescent="0.25">
      <c r="B11">
        <v>8444444444.4443998</v>
      </c>
      <c r="C11">
        <v>-6.3636993999999998</v>
      </c>
      <c r="E11" s="7"/>
      <c r="F11" s="3">
        <f t="shared" si="2"/>
        <v>15.595888888889</v>
      </c>
      <c r="G11" s="3">
        <f t="shared" si="0"/>
        <v>-50.089882000000003</v>
      </c>
      <c r="J11">
        <v>8444444444.4443998</v>
      </c>
      <c r="K11">
        <v>-8.0150518000000002</v>
      </c>
      <c r="M11" s="7"/>
      <c r="N11" s="3">
        <f t="shared" si="3"/>
        <v>15.595888888889</v>
      </c>
      <c r="O11" s="3">
        <f t="shared" si="1"/>
        <v>-34.514434999999999</v>
      </c>
      <c r="Q11" s="7"/>
    </row>
    <row r="12" spans="1:17" x14ac:dyDescent="0.25">
      <c r="B12">
        <v>9416666666.6667004</v>
      </c>
      <c r="C12">
        <v>-6.5508118</v>
      </c>
      <c r="E12" s="7"/>
      <c r="F12" s="3">
        <f t="shared" si="2"/>
        <v>16.267611111111002</v>
      </c>
      <c r="G12" s="3">
        <f t="shared" si="0"/>
        <v>-37.974772999999999</v>
      </c>
      <c r="J12">
        <v>9416666666.6667004</v>
      </c>
      <c r="K12">
        <v>-8.3362236000000003</v>
      </c>
      <c r="M12" s="7"/>
      <c r="N12" s="3">
        <f t="shared" si="3"/>
        <v>16.267611111111002</v>
      </c>
      <c r="O12" s="3">
        <f t="shared" si="1"/>
        <v>-33.906081999999998</v>
      </c>
      <c r="Q12" s="7"/>
    </row>
    <row r="13" spans="1:17" x14ac:dyDescent="0.25">
      <c r="B13">
        <v>10388888888.889</v>
      </c>
      <c r="C13">
        <v>-6.4962454000000003</v>
      </c>
      <c r="E13" s="7"/>
      <c r="F13" s="3">
        <f t="shared" si="2"/>
        <v>16.939333333333</v>
      </c>
      <c r="G13" s="3">
        <f t="shared" si="0"/>
        <v>-35.194256000000003</v>
      </c>
      <c r="J13">
        <v>10388888888.889</v>
      </c>
      <c r="K13">
        <v>-8.1515274000000009</v>
      </c>
      <c r="M13" s="7"/>
      <c r="N13" s="3">
        <f t="shared" si="3"/>
        <v>16.939333333333</v>
      </c>
      <c r="O13" s="3">
        <f t="shared" si="1"/>
        <v>-33.880820999999997</v>
      </c>
      <c r="Q13" s="7"/>
    </row>
    <row r="14" spans="1:17" x14ac:dyDescent="0.25">
      <c r="B14">
        <v>11361111111.111</v>
      </c>
      <c r="C14">
        <v>-6.5723795999999997</v>
      </c>
      <c r="E14" s="7"/>
      <c r="F14" s="3">
        <f t="shared" si="2"/>
        <v>17.611055555556</v>
      </c>
      <c r="G14" s="3">
        <f t="shared" si="0"/>
        <v>-33.535789000000001</v>
      </c>
      <c r="J14">
        <v>11361111111.111</v>
      </c>
      <c r="K14">
        <v>-8.4256115000000005</v>
      </c>
      <c r="M14" s="7"/>
      <c r="N14" s="3">
        <f t="shared" si="3"/>
        <v>17.611055555556</v>
      </c>
      <c r="O14" s="3">
        <f t="shared" si="1"/>
        <v>-36.698971</v>
      </c>
      <c r="Q14" s="7"/>
    </row>
    <row r="15" spans="1:17" x14ac:dyDescent="0.25">
      <c r="B15">
        <v>12333333333.333</v>
      </c>
      <c r="C15">
        <v>-6.9361452999999997</v>
      </c>
      <c r="E15" s="7"/>
      <c r="F15" s="3">
        <f t="shared" si="2"/>
        <v>18.282777777778001</v>
      </c>
      <c r="G15" s="3">
        <f t="shared" si="0"/>
        <v>-31.055658000000001</v>
      </c>
      <c r="J15">
        <v>12333333333.333</v>
      </c>
      <c r="K15">
        <v>-8.6383162000000002</v>
      </c>
      <c r="M15" s="7"/>
      <c r="N15" s="3">
        <f t="shared" si="3"/>
        <v>18.282777777778001</v>
      </c>
      <c r="O15" s="3">
        <f t="shared" si="1"/>
        <v>-37.580334000000001</v>
      </c>
      <c r="Q15" s="7"/>
    </row>
    <row r="16" spans="1:17" x14ac:dyDescent="0.25">
      <c r="B16">
        <v>13305555555.556</v>
      </c>
      <c r="C16">
        <v>-7.2998070999999998</v>
      </c>
      <c r="E16" s="7"/>
      <c r="F16" s="3">
        <f t="shared" si="2"/>
        <v>18.954499999999999</v>
      </c>
      <c r="G16" s="3">
        <f t="shared" si="0"/>
        <v>-29.724529</v>
      </c>
      <c r="J16">
        <v>13305555555.556</v>
      </c>
      <c r="K16">
        <v>-8.5417346999999992</v>
      </c>
      <c r="M16" s="7"/>
      <c r="N16" s="3">
        <f t="shared" si="3"/>
        <v>18.954499999999999</v>
      </c>
      <c r="O16" s="3">
        <f t="shared" si="1"/>
        <v>-41.383183000000002</v>
      </c>
      <c r="Q16" s="7"/>
    </row>
    <row r="17" spans="2:17" x14ac:dyDescent="0.25">
      <c r="B17">
        <v>14277777777.778</v>
      </c>
      <c r="C17">
        <v>-7.5374846</v>
      </c>
      <c r="E17" s="7"/>
      <c r="F17" s="3">
        <f t="shared" si="2"/>
        <v>19.626222222222001</v>
      </c>
      <c r="G17" s="3">
        <f t="shared" si="0"/>
        <v>-31.609926000000002</v>
      </c>
      <c r="J17">
        <v>14277777777.778</v>
      </c>
      <c r="K17">
        <v>-8.5567398000000008</v>
      </c>
      <c r="M17" s="7"/>
      <c r="N17" s="3">
        <f t="shared" si="3"/>
        <v>19.626222222222001</v>
      </c>
      <c r="O17" s="3">
        <f t="shared" si="1"/>
        <v>-41.028561000000003</v>
      </c>
      <c r="Q17" s="7"/>
    </row>
    <row r="18" spans="2:17" x14ac:dyDescent="0.25">
      <c r="B18">
        <v>15250000000</v>
      </c>
      <c r="C18">
        <v>-7.7514329000000002</v>
      </c>
      <c r="E18" s="7"/>
      <c r="F18" s="3">
        <f t="shared" si="2"/>
        <v>20.297944444443999</v>
      </c>
      <c r="G18" s="3">
        <f t="shared" si="0"/>
        <v>-31.059557000000002</v>
      </c>
      <c r="J18">
        <v>15250000000</v>
      </c>
      <c r="K18">
        <v>-8.5407705000000007</v>
      </c>
      <c r="M18" s="7"/>
      <c r="N18" s="3">
        <f t="shared" si="3"/>
        <v>20.297944444443999</v>
      </c>
      <c r="O18" s="3">
        <f t="shared" si="1"/>
        <v>-43.321655</v>
      </c>
      <c r="Q18" s="7"/>
    </row>
    <row r="19" spans="2:17" x14ac:dyDescent="0.25">
      <c r="B19">
        <v>16222222222.222</v>
      </c>
      <c r="C19">
        <v>-7.9666532999999999</v>
      </c>
      <c r="E19" s="7"/>
      <c r="F19" s="3">
        <f t="shared" si="2"/>
        <v>20.969666666666999</v>
      </c>
      <c r="G19" s="3">
        <f t="shared" si="0"/>
        <v>-33.029133000000002</v>
      </c>
      <c r="J19">
        <v>16222222222.222</v>
      </c>
      <c r="K19">
        <v>-8.5184393000000007</v>
      </c>
      <c r="M19" s="7"/>
      <c r="N19" s="3">
        <f t="shared" si="3"/>
        <v>20.969666666666999</v>
      </c>
      <c r="O19" s="3">
        <f t="shared" si="1"/>
        <v>-47.683937</v>
      </c>
      <c r="Q19" s="7"/>
    </row>
    <row r="20" spans="2:17" x14ac:dyDescent="0.25">
      <c r="B20">
        <v>17194444444.444</v>
      </c>
      <c r="C20">
        <v>-7.9403667000000002</v>
      </c>
      <c r="E20" s="7"/>
      <c r="F20" s="3">
        <f t="shared" si="2"/>
        <v>21.641388888889001</v>
      </c>
      <c r="G20" s="3">
        <f t="shared" si="0"/>
        <v>-31.161294999999999</v>
      </c>
      <c r="J20">
        <v>17194444444.444</v>
      </c>
      <c r="K20">
        <v>-8.7265405999999999</v>
      </c>
      <c r="M20" s="7"/>
      <c r="N20" s="3">
        <f t="shared" si="3"/>
        <v>21.641388888889001</v>
      </c>
      <c r="O20" s="3">
        <f t="shared" si="1"/>
        <v>-40.383212999999998</v>
      </c>
      <c r="Q20" s="7"/>
    </row>
    <row r="21" spans="2:17" x14ac:dyDescent="0.25">
      <c r="B21">
        <v>18166666666.667</v>
      </c>
      <c r="C21">
        <v>-8.0704507999999997</v>
      </c>
      <c r="E21" s="7"/>
      <c r="F21" s="3">
        <f t="shared" si="2"/>
        <v>22.313111111110999</v>
      </c>
      <c r="G21" s="3">
        <f t="shared" si="0"/>
        <v>-28.490189000000001</v>
      </c>
      <c r="J21">
        <v>18166666666.667</v>
      </c>
      <c r="K21">
        <v>-8.8602904999999996</v>
      </c>
      <c r="M21" s="7"/>
      <c r="N21" s="3">
        <f t="shared" si="3"/>
        <v>22.313111111110999</v>
      </c>
      <c r="O21" s="3">
        <f t="shared" si="1"/>
        <v>-41.129024999999999</v>
      </c>
      <c r="Q21" s="7"/>
    </row>
    <row r="22" spans="2:17" x14ac:dyDescent="0.25">
      <c r="B22">
        <v>19138888888.889</v>
      </c>
      <c r="C22">
        <v>-8.0151176</v>
      </c>
      <c r="E22" s="7"/>
      <c r="F22" s="3">
        <f t="shared" si="2"/>
        <v>22.984833333333</v>
      </c>
      <c r="G22" s="3">
        <f t="shared" si="0"/>
        <v>-27.584703000000001</v>
      </c>
      <c r="J22">
        <v>19138888888.889</v>
      </c>
      <c r="K22">
        <v>-9.0105629</v>
      </c>
      <c r="M22" s="7"/>
      <c r="N22" s="3">
        <f t="shared" si="3"/>
        <v>22.984833333333</v>
      </c>
      <c r="O22" s="3">
        <f t="shared" si="1"/>
        <v>-39.147202</v>
      </c>
      <c r="Q22" s="7"/>
    </row>
    <row r="23" spans="2:17" x14ac:dyDescent="0.25">
      <c r="B23">
        <v>20111111111.111</v>
      </c>
      <c r="C23">
        <v>-7.8356070999999998</v>
      </c>
      <c r="E23" s="7"/>
      <c r="F23" s="3">
        <f t="shared" si="2"/>
        <v>23.656555555556</v>
      </c>
      <c r="G23" s="3">
        <f t="shared" si="0"/>
        <v>-27.165903</v>
      </c>
      <c r="J23">
        <v>20111111111.111</v>
      </c>
      <c r="K23">
        <v>-8.9676293999999999</v>
      </c>
      <c r="M23" s="7"/>
      <c r="N23" s="3">
        <f t="shared" si="3"/>
        <v>23.656555555556</v>
      </c>
      <c r="O23" s="3">
        <f t="shared" si="1"/>
        <v>-38.290230000000001</v>
      </c>
      <c r="Q23" s="7"/>
    </row>
    <row r="24" spans="2:17" x14ac:dyDescent="0.25">
      <c r="B24">
        <v>21083333333.333</v>
      </c>
      <c r="C24">
        <v>-7.9131783999999996</v>
      </c>
      <c r="E24" s="7"/>
      <c r="F24" s="3">
        <f t="shared" si="2"/>
        <v>24.328277777777998</v>
      </c>
      <c r="G24" s="3">
        <f t="shared" si="0"/>
        <v>-31.455603</v>
      </c>
      <c r="J24">
        <v>21083333333.333</v>
      </c>
      <c r="K24">
        <v>-8.8650369999999992</v>
      </c>
      <c r="M24" s="7"/>
      <c r="N24" s="3">
        <f t="shared" si="3"/>
        <v>24.328277777777998</v>
      </c>
      <c r="O24" s="3">
        <f t="shared" si="1"/>
        <v>-37.675789000000002</v>
      </c>
      <c r="Q24" s="7"/>
    </row>
    <row r="25" spans="2:17" x14ac:dyDescent="0.25">
      <c r="B25">
        <v>22055555555.556</v>
      </c>
      <c r="C25">
        <v>-8.0324345000000008</v>
      </c>
      <c r="E25" s="7"/>
      <c r="F25" s="3">
        <f t="shared" si="2"/>
        <v>25</v>
      </c>
      <c r="G25" s="3">
        <f t="shared" si="0"/>
        <v>-33.386391000000003</v>
      </c>
      <c r="J25">
        <v>22055555555.556</v>
      </c>
      <c r="K25">
        <v>-8.9444475000000008</v>
      </c>
      <c r="M25" s="7"/>
      <c r="N25" s="3">
        <f t="shared" si="3"/>
        <v>25</v>
      </c>
      <c r="O25" s="3">
        <f t="shared" si="1"/>
        <v>-37.560417000000001</v>
      </c>
      <c r="Q25" s="7"/>
    </row>
    <row r="26" spans="2:17" x14ac:dyDescent="0.25">
      <c r="B26">
        <v>23027777777.778</v>
      </c>
      <c r="C26">
        <v>-8.0864010000000004</v>
      </c>
      <c r="E26" s="7"/>
      <c r="F26" s="3" t="s">
        <v>26</v>
      </c>
      <c r="J26">
        <v>23027777777.778</v>
      </c>
      <c r="K26">
        <v>-9.4989661999999999</v>
      </c>
      <c r="M26" s="7"/>
      <c r="N26" s="3" t="s">
        <v>26</v>
      </c>
      <c r="Q26" s="7"/>
    </row>
    <row r="27" spans="2:17" x14ac:dyDescent="0.25">
      <c r="B27">
        <v>24000000000</v>
      </c>
      <c r="C27">
        <v>-7.7475424000000004</v>
      </c>
      <c r="E27" s="7"/>
      <c r="J27">
        <v>24000000000</v>
      </c>
      <c r="K27">
        <v>-10.342765</v>
      </c>
      <c r="M27" s="7"/>
      <c r="Q27" s="7"/>
    </row>
    <row r="28" spans="2:17" x14ac:dyDescent="0.25">
      <c r="B28" t="s">
        <v>26</v>
      </c>
      <c r="E28" s="7"/>
      <c r="J28" t="s">
        <v>26</v>
      </c>
      <c r="M28" s="7"/>
      <c r="Q28" s="7"/>
    </row>
    <row r="29" spans="2:17" x14ac:dyDescent="0.25">
      <c r="E29" s="7"/>
      <c r="F29" s="3" t="s">
        <v>27</v>
      </c>
      <c r="M29" s="7"/>
      <c r="N29" s="3" t="s">
        <v>27</v>
      </c>
      <c r="Q29" s="7"/>
    </row>
    <row r="30" spans="2:17" ht="15.75" x14ac:dyDescent="0.25">
      <c r="E30" s="7"/>
      <c r="F30" s="3" t="s">
        <v>22</v>
      </c>
      <c r="G30" s="3" t="str">
        <f t="shared" ref="G30:G49" si="4">D56</f>
        <v>1Ix3L dBc Log Mag(dB)</v>
      </c>
      <c r="H30" s="26">
        <v>1</v>
      </c>
      <c r="M30" s="7"/>
      <c r="N30" s="3" t="s">
        <v>22</v>
      </c>
      <c r="O30" s="3" t="str">
        <f t="shared" ref="O30:O49" si="5">L56</f>
        <v>1Ix3L dBc Log Mag(dB)</v>
      </c>
      <c r="P30" s="26">
        <v>1</v>
      </c>
      <c r="Q30" s="7"/>
    </row>
    <row r="31" spans="2:17" ht="15.75" x14ac:dyDescent="0.25">
      <c r="B31" t="s">
        <v>20</v>
      </c>
      <c r="E31" s="7"/>
      <c r="F31" s="3">
        <f t="shared" ref="F31:F49" si="6">B57/1000000000</f>
        <v>13.489000000000001</v>
      </c>
      <c r="G31" s="3">
        <f t="shared" si="4"/>
        <v>-16.727347999999999</v>
      </c>
      <c r="H31" s="27">
        <f>ABS(AVERAGE(G31:G49)-(H30-1)*5)</f>
        <v>10.641337194736842</v>
      </c>
      <c r="J31" t="s">
        <v>20</v>
      </c>
      <c r="M31" s="7"/>
      <c r="N31" s="3">
        <f t="shared" ref="N31:N49" si="7">J57/1000000000</f>
        <v>13.489000000000001</v>
      </c>
      <c r="O31" s="3">
        <f t="shared" si="5"/>
        <v>-18.418897999999999</v>
      </c>
      <c r="P31" s="27">
        <f>ABS(AVERAGE(O31:O49)-(P30-1)*5)</f>
        <v>10.180326115789475</v>
      </c>
      <c r="Q31" s="7"/>
    </row>
    <row r="32" spans="2:17" x14ac:dyDescent="0.25">
      <c r="B32" t="s">
        <v>22</v>
      </c>
      <c r="C32" t="s">
        <v>167</v>
      </c>
      <c r="D32" t="s">
        <v>80</v>
      </c>
      <c r="E32" s="7"/>
      <c r="F32" s="3">
        <f t="shared" si="6"/>
        <v>14.128500000000001</v>
      </c>
      <c r="G32" s="3">
        <f t="shared" si="4"/>
        <v>-15.809835</v>
      </c>
      <c r="J32" t="s">
        <v>22</v>
      </c>
      <c r="K32" t="s">
        <v>167</v>
      </c>
      <c r="L32" t="s">
        <v>80</v>
      </c>
      <c r="M32" s="7"/>
      <c r="N32" s="3">
        <f t="shared" si="7"/>
        <v>14.128500000000001</v>
      </c>
      <c r="O32" s="3">
        <f t="shared" si="5"/>
        <v>-15.129375</v>
      </c>
      <c r="Q32" s="7"/>
    </row>
    <row r="33" spans="2:17" x14ac:dyDescent="0.25">
      <c r="B33">
        <v>12909000000</v>
      </c>
      <c r="C33">
        <v>-33.437561000000002</v>
      </c>
      <c r="D33">
        <v>-27.990074</v>
      </c>
      <c r="E33" s="7"/>
      <c r="F33" s="3">
        <f t="shared" si="6"/>
        <v>14.768000000000001</v>
      </c>
      <c r="G33" s="3">
        <f t="shared" si="4"/>
        <v>-14.313814000000001</v>
      </c>
      <c r="J33">
        <v>12909000000</v>
      </c>
      <c r="K33">
        <v>-42.852890000000002</v>
      </c>
      <c r="L33">
        <v>-35.432281000000003</v>
      </c>
      <c r="M33" s="7"/>
      <c r="N33" s="3">
        <f t="shared" si="7"/>
        <v>14.768000000000001</v>
      </c>
      <c r="O33" s="3">
        <f t="shared" si="5"/>
        <v>-12.996727</v>
      </c>
      <c r="Q33" s="7"/>
    </row>
    <row r="34" spans="2:17" x14ac:dyDescent="0.25">
      <c r="B34">
        <v>13580722222.222</v>
      </c>
      <c r="C34">
        <v>-37.374428000000002</v>
      </c>
      <c r="D34">
        <v>-31.170840999999999</v>
      </c>
      <c r="E34" s="7"/>
      <c r="F34" s="3">
        <f t="shared" si="6"/>
        <v>15.407500000000001</v>
      </c>
      <c r="G34" s="3">
        <f t="shared" si="4"/>
        <v>-14.082792</v>
      </c>
      <c r="J34">
        <v>13580722222.222</v>
      </c>
      <c r="K34">
        <v>-42.403861999999997</v>
      </c>
      <c r="L34">
        <v>-34.600357000000002</v>
      </c>
      <c r="M34" s="7"/>
      <c r="N34" s="3">
        <f t="shared" si="7"/>
        <v>15.407500000000001</v>
      </c>
      <c r="O34" s="3">
        <f t="shared" si="5"/>
        <v>-12.950074000000001</v>
      </c>
      <c r="Q34" s="7"/>
    </row>
    <row r="35" spans="2:17" x14ac:dyDescent="0.25">
      <c r="B35">
        <v>14252444444.444</v>
      </c>
      <c r="C35">
        <v>-39.996608999999999</v>
      </c>
      <c r="D35">
        <v>-33.632908</v>
      </c>
      <c r="E35" s="7"/>
      <c r="F35" s="3">
        <f t="shared" si="6"/>
        <v>16.047000000000001</v>
      </c>
      <c r="G35" s="3">
        <f t="shared" si="4"/>
        <v>-12.711078000000001</v>
      </c>
      <c r="J35">
        <v>14252444444.444</v>
      </c>
      <c r="K35">
        <v>-43.828254999999999</v>
      </c>
      <c r="L35">
        <v>-35.813201999999997</v>
      </c>
      <c r="M35" s="7"/>
      <c r="N35" s="3">
        <f t="shared" si="7"/>
        <v>16.047000000000001</v>
      </c>
      <c r="O35" s="3">
        <f t="shared" si="5"/>
        <v>-11.162841999999999</v>
      </c>
      <c r="Q35" s="7"/>
    </row>
    <row r="36" spans="2:17" x14ac:dyDescent="0.25">
      <c r="B36">
        <v>14924166666.667</v>
      </c>
      <c r="C36">
        <v>-46.849949000000002</v>
      </c>
      <c r="D36">
        <v>-40.299140999999999</v>
      </c>
      <c r="E36" s="7"/>
      <c r="F36" s="3">
        <f t="shared" si="6"/>
        <v>16.686499999999999</v>
      </c>
      <c r="G36" s="3">
        <f t="shared" si="4"/>
        <v>-11.826487999999999</v>
      </c>
      <c r="J36">
        <v>14924166666.667</v>
      </c>
      <c r="K36">
        <v>-42.759182000000003</v>
      </c>
      <c r="L36">
        <v>-34.422958000000001</v>
      </c>
      <c r="M36" s="7"/>
      <c r="N36" s="3">
        <f t="shared" si="7"/>
        <v>16.686499999999999</v>
      </c>
      <c r="O36" s="3">
        <f t="shared" si="5"/>
        <v>-11.009717999999999</v>
      </c>
      <c r="Q36" s="7"/>
    </row>
    <row r="37" spans="2:17" x14ac:dyDescent="0.25">
      <c r="B37">
        <v>15595888888.889</v>
      </c>
      <c r="C37">
        <v>-56.586128000000002</v>
      </c>
      <c r="D37">
        <v>-50.089882000000003</v>
      </c>
      <c r="E37" s="7"/>
      <c r="F37" s="3">
        <f t="shared" si="6"/>
        <v>17.326000000000001</v>
      </c>
      <c r="G37" s="3">
        <f t="shared" si="4"/>
        <v>-11.087745</v>
      </c>
      <c r="J37">
        <v>15595888888.889</v>
      </c>
      <c r="K37">
        <v>-42.665962</v>
      </c>
      <c r="L37">
        <v>-34.514434999999999</v>
      </c>
      <c r="M37" s="7"/>
      <c r="N37" s="3">
        <f t="shared" si="7"/>
        <v>17.326000000000001</v>
      </c>
      <c r="O37" s="3">
        <f t="shared" si="5"/>
        <v>-9.8328618999999993</v>
      </c>
      <c r="Q37" s="7"/>
    </row>
    <row r="38" spans="2:17" x14ac:dyDescent="0.25">
      <c r="B38">
        <v>16267611111.111</v>
      </c>
      <c r="C38">
        <v>-44.547153000000002</v>
      </c>
      <c r="D38">
        <v>-37.974772999999999</v>
      </c>
      <c r="E38" s="7"/>
      <c r="F38" s="3">
        <f t="shared" si="6"/>
        <v>17.965499999999999</v>
      </c>
      <c r="G38" s="3">
        <f t="shared" si="4"/>
        <v>-8.9781598999999996</v>
      </c>
      <c r="J38">
        <v>16267611111.111</v>
      </c>
      <c r="K38">
        <v>-42.331696000000001</v>
      </c>
      <c r="L38">
        <v>-33.906081999999998</v>
      </c>
      <c r="M38" s="7"/>
      <c r="N38" s="3">
        <f t="shared" si="7"/>
        <v>17.965499999999999</v>
      </c>
      <c r="O38" s="3">
        <f t="shared" si="5"/>
        <v>-8.4615630999999993</v>
      </c>
      <c r="Q38" s="7"/>
    </row>
    <row r="39" spans="2:17" x14ac:dyDescent="0.25">
      <c r="B39">
        <v>16939333333.333</v>
      </c>
      <c r="C39">
        <v>-42.130401999999997</v>
      </c>
      <c r="D39">
        <v>-35.194256000000003</v>
      </c>
      <c r="E39" s="7"/>
      <c r="F39" s="3">
        <f t="shared" si="6"/>
        <v>18.605</v>
      </c>
      <c r="G39" s="3">
        <f t="shared" si="4"/>
        <v>-8.4550905000000007</v>
      </c>
      <c r="J39">
        <v>16939333333.333</v>
      </c>
      <c r="K39">
        <v>-42.519137999999998</v>
      </c>
      <c r="L39">
        <v>-33.880820999999997</v>
      </c>
      <c r="M39" s="7"/>
      <c r="N39" s="3">
        <f t="shared" si="7"/>
        <v>18.605</v>
      </c>
      <c r="O39" s="3">
        <f t="shared" si="5"/>
        <v>-7.9434104000000003</v>
      </c>
      <c r="Q39" s="7"/>
    </row>
    <row r="40" spans="2:17" x14ac:dyDescent="0.25">
      <c r="B40">
        <v>17611055555.556</v>
      </c>
      <c r="C40">
        <v>-40.835597999999997</v>
      </c>
      <c r="D40">
        <v>-33.535789000000001</v>
      </c>
      <c r="E40" s="7"/>
      <c r="F40" s="3">
        <f t="shared" si="6"/>
        <v>19.244499999999999</v>
      </c>
      <c r="G40" s="3">
        <f t="shared" si="4"/>
        <v>-8.0605402000000002</v>
      </c>
      <c r="J40">
        <v>17611055555.556</v>
      </c>
      <c r="K40">
        <v>-45.240707</v>
      </c>
      <c r="L40">
        <v>-36.698971</v>
      </c>
      <c r="M40" s="7"/>
      <c r="N40" s="3">
        <f t="shared" si="7"/>
        <v>19.244499999999999</v>
      </c>
      <c r="O40" s="3">
        <f t="shared" si="5"/>
        <v>-7.7796392000000001</v>
      </c>
      <c r="Q40" s="7"/>
    </row>
    <row r="41" spans="2:17" x14ac:dyDescent="0.25">
      <c r="B41">
        <v>18282777777.778</v>
      </c>
      <c r="C41">
        <v>-38.593142999999998</v>
      </c>
      <c r="D41">
        <v>-31.055658000000001</v>
      </c>
      <c r="E41" s="7"/>
      <c r="F41" s="3">
        <f t="shared" si="6"/>
        <v>19.884</v>
      </c>
      <c r="G41" s="3">
        <f t="shared" si="4"/>
        <v>-7.476038</v>
      </c>
      <c r="J41">
        <v>18282777777.778</v>
      </c>
      <c r="K41">
        <v>-46.137073999999998</v>
      </c>
      <c r="L41">
        <v>-37.580334000000001</v>
      </c>
      <c r="M41" s="7"/>
      <c r="N41" s="3">
        <f t="shared" si="7"/>
        <v>19.884</v>
      </c>
      <c r="O41" s="3">
        <f t="shared" si="5"/>
        <v>-7.6351785999999997</v>
      </c>
      <c r="Q41" s="7"/>
    </row>
    <row r="42" spans="2:17" x14ac:dyDescent="0.25">
      <c r="B42">
        <v>18954500000</v>
      </c>
      <c r="C42">
        <v>-37.475963999999998</v>
      </c>
      <c r="D42">
        <v>-29.724529</v>
      </c>
      <c r="E42" s="7"/>
      <c r="F42" s="3">
        <f t="shared" si="6"/>
        <v>20.523499999999999</v>
      </c>
      <c r="G42" s="3">
        <f t="shared" si="4"/>
        <v>-7.9396772000000002</v>
      </c>
      <c r="J42">
        <v>18954500000</v>
      </c>
      <c r="K42">
        <v>-49.923949999999998</v>
      </c>
      <c r="L42">
        <v>-41.383183000000002</v>
      </c>
      <c r="M42" s="7"/>
      <c r="N42" s="3">
        <f t="shared" si="7"/>
        <v>20.523499999999999</v>
      </c>
      <c r="O42" s="3">
        <f t="shared" si="5"/>
        <v>-7.3022609000000003</v>
      </c>
      <c r="Q42" s="7"/>
    </row>
    <row r="43" spans="2:17" x14ac:dyDescent="0.25">
      <c r="B43">
        <v>19626222222.222</v>
      </c>
      <c r="C43">
        <v>-39.57658</v>
      </c>
      <c r="D43">
        <v>-31.609926000000002</v>
      </c>
      <c r="E43" s="7"/>
      <c r="F43" s="3">
        <f t="shared" si="6"/>
        <v>21.163</v>
      </c>
      <c r="G43" s="3">
        <f t="shared" si="4"/>
        <v>-8.1802510999999996</v>
      </c>
      <c r="J43">
        <v>19626222222.222</v>
      </c>
      <c r="K43">
        <v>-49.547001000000002</v>
      </c>
      <c r="L43">
        <v>-41.028561000000003</v>
      </c>
      <c r="M43" s="7"/>
      <c r="N43" s="3">
        <f t="shared" si="7"/>
        <v>21.163</v>
      </c>
      <c r="O43" s="3">
        <f t="shared" si="5"/>
        <v>-7.2746257999999999</v>
      </c>
      <c r="Q43" s="7"/>
    </row>
    <row r="44" spans="2:17" x14ac:dyDescent="0.25">
      <c r="B44">
        <v>20297944444.444</v>
      </c>
      <c r="C44">
        <v>-38.999924</v>
      </c>
      <c r="D44">
        <v>-31.059557000000002</v>
      </c>
      <c r="E44" s="7"/>
      <c r="F44" s="3">
        <f t="shared" si="6"/>
        <v>21.802499999999998</v>
      </c>
      <c r="G44" s="3">
        <f t="shared" si="4"/>
        <v>-8.9282646000000003</v>
      </c>
      <c r="J44">
        <v>20297944444.444</v>
      </c>
      <c r="K44">
        <v>-52.048195</v>
      </c>
      <c r="L44">
        <v>-43.321655</v>
      </c>
      <c r="M44" s="7"/>
      <c r="N44" s="3">
        <f t="shared" si="7"/>
        <v>21.802499999999998</v>
      </c>
      <c r="O44" s="3">
        <f t="shared" si="5"/>
        <v>-7.1779374999999996</v>
      </c>
      <c r="Q44" s="7"/>
    </row>
    <row r="45" spans="2:17" x14ac:dyDescent="0.25">
      <c r="B45">
        <v>20969666666.667</v>
      </c>
      <c r="C45">
        <v>-41.099586000000002</v>
      </c>
      <c r="D45">
        <v>-33.029133000000002</v>
      </c>
      <c r="E45" s="7"/>
      <c r="F45" s="3">
        <f t="shared" si="6"/>
        <v>22.442</v>
      </c>
      <c r="G45" s="3">
        <f t="shared" si="4"/>
        <v>-9.6956062000000003</v>
      </c>
      <c r="J45">
        <v>20969666666.667</v>
      </c>
      <c r="K45">
        <v>-56.544227999999997</v>
      </c>
      <c r="L45">
        <v>-47.683937</v>
      </c>
      <c r="M45" s="7"/>
      <c r="N45" s="3">
        <f t="shared" si="7"/>
        <v>22.442</v>
      </c>
      <c r="O45" s="3">
        <f t="shared" si="5"/>
        <v>-7.4721484</v>
      </c>
      <c r="Q45" s="7"/>
    </row>
    <row r="46" spans="2:17" x14ac:dyDescent="0.25">
      <c r="B46">
        <v>21641388888.889</v>
      </c>
      <c r="C46">
        <v>-39.176414000000001</v>
      </c>
      <c r="D46">
        <v>-31.161294999999999</v>
      </c>
      <c r="E46" s="7"/>
      <c r="F46" s="3">
        <f t="shared" si="6"/>
        <v>23.081499999999998</v>
      </c>
      <c r="G46" s="3">
        <f t="shared" si="4"/>
        <v>-9.8236542</v>
      </c>
      <c r="J46">
        <v>21641388888.889</v>
      </c>
      <c r="K46">
        <v>-49.393776000000003</v>
      </c>
      <c r="L46">
        <v>-40.383212999999998</v>
      </c>
      <c r="M46" s="7"/>
      <c r="N46" s="3">
        <f t="shared" si="7"/>
        <v>23.081499999999998</v>
      </c>
      <c r="O46" s="3">
        <f t="shared" si="5"/>
        <v>-8.3016863000000001</v>
      </c>
      <c r="Q46" s="7"/>
    </row>
    <row r="47" spans="2:17" x14ac:dyDescent="0.25">
      <c r="B47">
        <v>22313111111.111</v>
      </c>
      <c r="C47">
        <v>-36.325794000000002</v>
      </c>
      <c r="D47">
        <v>-28.490189000000001</v>
      </c>
      <c r="E47" s="7"/>
      <c r="F47" s="3">
        <f t="shared" si="6"/>
        <v>23.721</v>
      </c>
      <c r="G47" s="3">
        <f t="shared" si="4"/>
        <v>-8.8762568999999996</v>
      </c>
      <c r="J47">
        <v>22313111111.111</v>
      </c>
      <c r="K47">
        <v>-50.096653000000003</v>
      </c>
      <c r="L47">
        <v>-41.129024999999999</v>
      </c>
      <c r="M47" s="7"/>
      <c r="N47" s="3">
        <f t="shared" si="7"/>
        <v>23.721</v>
      </c>
      <c r="O47" s="3">
        <f t="shared" si="5"/>
        <v>-9.6115960999999999</v>
      </c>
      <c r="Q47" s="7"/>
    </row>
    <row r="48" spans="2:17" x14ac:dyDescent="0.25">
      <c r="B48">
        <v>22984833333.333</v>
      </c>
      <c r="C48">
        <v>-35.497883000000002</v>
      </c>
      <c r="D48">
        <v>-27.584703000000001</v>
      </c>
      <c r="E48" s="7"/>
      <c r="F48" s="3">
        <f t="shared" si="6"/>
        <v>24.360499999999998</v>
      </c>
      <c r="G48" s="3">
        <f t="shared" si="4"/>
        <v>-8.9863949000000005</v>
      </c>
      <c r="J48">
        <v>22984833333.333</v>
      </c>
      <c r="K48">
        <v>-48.012238000000004</v>
      </c>
      <c r="L48">
        <v>-39.147202</v>
      </c>
      <c r="M48" s="7"/>
      <c r="N48" s="3">
        <f t="shared" si="7"/>
        <v>24.360499999999998</v>
      </c>
      <c r="O48" s="3">
        <f t="shared" si="5"/>
        <v>-10.886429</v>
      </c>
      <c r="Q48" s="7"/>
    </row>
    <row r="49" spans="2:17" x14ac:dyDescent="0.25">
      <c r="B49">
        <v>23656555555.556</v>
      </c>
      <c r="C49">
        <v>-35.198338</v>
      </c>
      <c r="D49">
        <v>-27.165903</v>
      </c>
      <c r="E49" s="7"/>
      <c r="F49" s="3">
        <f t="shared" si="6"/>
        <v>25</v>
      </c>
      <c r="G49" s="3">
        <f t="shared" si="4"/>
        <v>-10.226373000000001</v>
      </c>
      <c r="J49">
        <v>23656555555.556</v>
      </c>
      <c r="K49">
        <v>-47.234676</v>
      </c>
      <c r="L49">
        <v>-38.290230000000001</v>
      </c>
      <c r="M49" s="7"/>
      <c r="N49" s="3">
        <f t="shared" si="7"/>
        <v>25</v>
      </c>
      <c r="O49" s="3">
        <f t="shared" si="5"/>
        <v>-12.079224999999999</v>
      </c>
      <c r="Q49" s="7"/>
    </row>
    <row r="50" spans="2:17" x14ac:dyDescent="0.25">
      <c r="B50">
        <v>24328277777.778</v>
      </c>
      <c r="C50">
        <v>-39.542003999999999</v>
      </c>
      <c r="D50">
        <v>-31.455603</v>
      </c>
      <c r="E50" s="7"/>
      <c r="F50" s="3" t="s">
        <v>26</v>
      </c>
      <c r="J50">
        <v>24328277777.778</v>
      </c>
      <c r="K50">
        <v>-47.174754999999998</v>
      </c>
      <c r="L50">
        <v>-37.675789000000002</v>
      </c>
      <c r="M50" s="7"/>
      <c r="N50" s="3" t="s">
        <v>26</v>
      </c>
      <c r="Q50" s="7"/>
    </row>
    <row r="51" spans="2:17" x14ac:dyDescent="0.25">
      <c r="B51">
        <v>25000000000</v>
      </c>
      <c r="C51">
        <v>-41.133934000000004</v>
      </c>
      <c r="D51">
        <v>-33.386391000000003</v>
      </c>
      <c r="E51" s="7"/>
      <c r="J51">
        <v>25000000000</v>
      </c>
      <c r="K51">
        <v>-47.903182999999999</v>
      </c>
      <c r="L51">
        <v>-37.560417000000001</v>
      </c>
      <c r="M51" s="7"/>
      <c r="Q51" s="7"/>
    </row>
    <row r="52" spans="2:17" x14ac:dyDescent="0.25">
      <c r="B52" t="s">
        <v>26</v>
      </c>
      <c r="E52" s="5"/>
      <c r="J52" t="s">
        <v>26</v>
      </c>
      <c r="M52" s="5"/>
      <c r="Q52" s="5"/>
    </row>
    <row r="53" spans="2:17" x14ac:dyDescent="0.25">
      <c r="E53" s="5"/>
      <c r="F53" s="3" t="s">
        <v>29</v>
      </c>
      <c r="M53" s="5"/>
      <c r="N53" s="3" t="s">
        <v>29</v>
      </c>
      <c r="Q53" s="5"/>
    </row>
    <row r="54" spans="2:17" ht="15.75" x14ac:dyDescent="0.25">
      <c r="E54" s="5"/>
      <c r="F54" s="3" t="s">
        <v>22</v>
      </c>
      <c r="G54" s="3" t="str">
        <f t="shared" ref="G54:G73" si="8">D80</f>
        <v>1Ix4L dBc Log Mag(dB)</v>
      </c>
      <c r="H54" s="26">
        <v>1</v>
      </c>
      <c r="M54" s="5"/>
      <c r="N54" s="3" t="s">
        <v>22</v>
      </c>
      <c r="O54" s="3" t="str">
        <f t="shared" ref="O54:O73" si="9">L80</f>
        <v>1Ix4L dBc Log Mag(dB)</v>
      </c>
      <c r="P54" s="26">
        <v>1</v>
      </c>
      <c r="Q54" s="5"/>
    </row>
    <row r="55" spans="2:17" ht="15.75" x14ac:dyDescent="0.25">
      <c r="B55" t="s">
        <v>27</v>
      </c>
      <c r="E55" s="5"/>
      <c r="F55" s="3">
        <f t="shared" ref="F55:F73" si="10">B81/1000000000</f>
        <v>19.989000000000001</v>
      </c>
      <c r="G55" s="3">
        <f t="shared" si="8"/>
        <v>-37.306590999999997</v>
      </c>
      <c r="H55" s="27">
        <f>ABS(AVERAGE(G55:G73)-(H54-1)*5)</f>
        <v>32.01624889473684</v>
      </c>
      <c r="J55" t="s">
        <v>27</v>
      </c>
      <c r="M55" s="5"/>
      <c r="N55" s="3">
        <f t="shared" ref="N55:N73" si="11">J81/1000000000</f>
        <v>19.989000000000001</v>
      </c>
      <c r="O55" s="3">
        <f t="shared" si="9"/>
        <v>-52.457954000000001</v>
      </c>
      <c r="P55" s="27">
        <f>ABS(AVERAGE(O55:O73)-(P54-1)*5)</f>
        <v>47.660889105263152</v>
      </c>
      <c r="Q55" s="5"/>
    </row>
    <row r="56" spans="2:17" x14ac:dyDescent="0.25">
      <c r="B56" t="s">
        <v>22</v>
      </c>
      <c r="C56" t="s">
        <v>168</v>
      </c>
      <c r="D56" t="s">
        <v>81</v>
      </c>
      <c r="E56" s="5"/>
      <c r="F56" s="3">
        <f t="shared" si="10"/>
        <v>20.211833333333001</v>
      </c>
      <c r="G56" s="3">
        <f t="shared" si="8"/>
        <v>-35.485264000000001</v>
      </c>
      <c r="J56" t="s">
        <v>22</v>
      </c>
      <c r="K56" t="s">
        <v>168</v>
      </c>
      <c r="L56" t="s">
        <v>81</v>
      </c>
      <c r="M56" s="5"/>
      <c r="N56" s="3">
        <f t="shared" si="11"/>
        <v>20.211833333333001</v>
      </c>
      <c r="O56" s="3">
        <f t="shared" si="9"/>
        <v>-63.505504999999999</v>
      </c>
      <c r="Q56" s="5"/>
    </row>
    <row r="57" spans="2:17" x14ac:dyDescent="0.25">
      <c r="B57">
        <v>13489000000</v>
      </c>
      <c r="C57">
        <v>-22.174837</v>
      </c>
      <c r="D57">
        <v>-16.727347999999999</v>
      </c>
      <c r="E57" s="5"/>
      <c r="F57" s="3">
        <f t="shared" si="10"/>
        <v>20.434666666666999</v>
      </c>
      <c r="G57" s="3">
        <f t="shared" si="8"/>
        <v>-38.745144000000003</v>
      </c>
      <c r="J57">
        <v>13489000000</v>
      </c>
      <c r="K57">
        <v>-25.839504000000002</v>
      </c>
      <c r="L57">
        <v>-18.418897999999999</v>
      </c>
      <c r="M57" s="5"/>
      <c r="N57" s="3">
        <f t="shared" si="11"/>
        <v>20.434666666666999</v>
      </c>
      <c r="O57" s="3">
        <f t="shared" si="9"/>
        <v>-54.255462999999999</v>
      </c>
      <c r="Q57" s="5"/>
    </row>
    <row r="58" spans="2:17" x14ac:dyDescent="0.25">
      <c r="B58">
        <v>14128500000</v>
      </c>
      <c r="C58">
        <v>-22.013421999999998</v>
      </c>
      <c r="D58">
        <v>-15.809835</v>
      </c>
      <c r="E58" s="5"/>
      <c r="F58" s="3">
        <f t="shared" si="10"/>
        <v>20.657499999999999</v>
      </c>
      <c r="G58" s="3">
        <f t="shared" si="8"/>
        <v>-34.784877999999999</v>
      </c>
      <c r="J58">
        <v>14128500000</v>
      </c>
      <c r="K58">
        <v>-22.932880000000001</v>
      </c>
      <c r="L58">
        <v>-15.129375</v>
      </c>
      <c r="M58" s="5"/>
      <c r="N58" s="3">
        <f t="shared" si="11"/>
        <v>20.657499999999999</v>
      </c>
      <c r="O58" s="3">
        <f t="shared" si="9"/>
        <v>-58.134895</v>
      </c>
      <c r="Q58" s="5"/>
    </row>
    <row r="59" spans="2:17" x14ac:dyDescent="0.25">
      <c r="B59">
        <v>14768000000</v>
      </c>
      <c r="C59">
        <v>-20.677513000000001</v>
      </c>
      <c r="D59">
        <v>-14.313814000000001</v>
      </c>
      <c r="E59" s="5"/>
      <c r="F59" s="3">
        <f t="shared" si="10"/>
        <v>20.880333333332999</v>
      </c>
      <c r="G59" s="3">
        <f t="shared" si="8"/>
        <v>-32.976405999999997</v>
      </c>
      <c r="J59">
        <v>14768000000</v>
      </c>
      <c r="K59">
        <v>-21.011780000000002</v>
      </c>
      <c r="L59">
        <v>-12.996727</v>
      </c>
      <c r="M59" s="5"/>
      <c r="N59" s="3">
        <f t="shared" si="11"/>
        <v>20.880333333332999</v>
      </c>
      <c r="O59" s="3">
        <f t="shared" si="9"/>
        <v>-50.245753999999998</v>
      </c>
      <c r="Q59" s="5"/>
    </row>
    <row r="60" spans="2:17" x14ac:dyDescent="0.25">
      <c r="B60">
        <v>15407500000</v>
      </c>
      <c r="C60">
        <v>-20.633603999999998</v>
      </c>
      <c r="D60">
        <v>-14.082792</v>
      </c>
      <c r="E60" s="5"/>
      <c r="F60" s="3">
        <f t="shared" si="10"/>
        <v>21.103166666667001</v>
      </c>
      <c r="G60" s="3">
        <f t="shared" si="8"/>
        <v>-31.758569999999999</v>
      </c>
      <c r="J60">
        <v>15407500000</v>
      </c>
      <c r="K60">
        <v>-21.286297000000001</v>
      </c>
      <c r="L60">
        <v>-12.950074000000001</v>
      </c>
      <c r="M60" s="5"/>
      <c r="N60" s="3">
        <f t="shared" si="11"/>
        <v>21.103166666667001</v>
      </c>
      <c r="O60" s="3">
        <f t="shared" si="9"/>
        <v>-48.976821999999999</v>
      </c>
      <c r="Q60" s="5"/>
    </row>
    <row r="61" spans="2:17" x14ac:dyDescent="0.25">
      <c r="B61">
        <v>16047000000</v>
      </c>
      <c r="C61">
        <v>-19.207322999999999</v>
      </c>
      <c r="D61">
        <v>-12.711078000000001</v>
      </c>
      <c r="E61" s="5"/>
      <c r="F61" s="3">
        <f t="shared" si="10"/>
        <v>21.326000000000001</v>
      </c>
      <c r="G61" s="3">
        <f t="shared" si="8"/>
        <v>-33.418709</v>
      </c>
      <c r="J61">
        <v>16047000000</v>
      </c>
      <c r="K61">
        <v>-19.314368999999999</v>
      </c>
      <c r="L61">
        <v>-11.162841999999999</v>
      </c>
      <c r="M61" s="5"/>
      <c r="N61" s="3">
        <f t="shared" si="11"/>
        <v>21.326000000000001</v>
      </c>
      <c r="O61" s="3">
        <f t="shared" si="9"/>
        <v>-52.156104999999997</v>
      </c>
      <c r="Q61" s="5"/>
    </row>
    <row r="62" spans="2:17" x14ac:dyDescent="0.25">
      <c r="B62">
        <v>16686500000</v>
      </c>
      <c r="C62">
        <v>-18.398866999999999</v>
      </c>
      <c r="D62">
        <v>-11.826487999999999</v>
      </c>
      <c r="E62" s="5"/>
      <c r="F62" s="3">
        <f t="shared" si="10"/>
        <v>21.548833333333</v>
      </c>
      <c r="G62" s="3">
        <f t="shared" si="8"/>
        <v>-31.526764</v>
      </c>
      <c r="J62">
        <v>16686500000</v>
      </c>
      <c r="K62">
        <v>-19.435328999999999</v>
      </c>
      <c r="L62">
        <v>-11.009717999999999</v>
      </c>
      <c r="M62" s="5"/>
      <c r="N62" s="3">
        <f t="shared" si="11"/>
        <v>21.548833333333</v>
      </c>
      <c r="O62" s="3">
        <f t="shared" si="9"/>
        <v>-53.813643999999996</v>
      </c>
      <c r="Q62" s="5"/>
    </row>
    <row r="63" spans="2:17" x14ac:dyDescent="0.25">
      <c r="B63">
        <v>17326000000</v>
      </c>
      <c r="C63">
        <v>-18.023890000000002</v>
      </c>
      <c r="D63">
        <v>-11.087745</v>
      </c>
      <c r="E63" s="5"/>
      <c r="F63" s="3">
        <f t="shared" si="10"/>
        <v>21.771666666666999</v>
      </c>
      <c r="G63" s="3">
        <f t="shared" si="8"/>
        <v>-30.671189999999999</v>
      </c>
      <c r="J63">
        <v>17326000000</v>
      </c>
      <c r="K63">
        <v>-18.471177999999998</v>
      </c>
      <c r="L63">
        <v>-9.8328618999999993</v>
      </c>
      <c r="M63" s="5"/>
      <c r="N63" s="3">
        <f t="shared" si="11"/>
        <v>21.771666666666999</v>
      </c>
      <c r="O63" s="3">
        <f t="shared" si="9"/>
        <v>-45.601470999999997</v>
      </c>
      <c r="Q63" s="5"/>
    </row>
    <row r="64" spans="2:17" x14ac:dyDescent="0.25">
      <c r="B64">
        <v>17965500000</v>
      </c>
      <c r="C64">
        <v>-16.277967</v>
      </c>
      <c r="D64">
        <v>-8.9781598999999996</v>
      </c>
      <c r="E64" s="5"/>
      <c r="F64" s="3">
        <f t="shared" si="10"/>
        <v>21.994499999999999</v>
      </c>
      <c r="G64" s="3">
        <f t="shared" si="8"/>
        <v>-29.098811999999999</v>
      </c>
      <c r="J64">
        <v>17965500000</v>
      </c>
      <c r="K64">
        <v>-17.003298000000001</v>
      </c>
      <c r="L64">
        <v>-8.4615630999999993</v>
      </c>
      <c r="M64" s="5"/>
      <c r="N64" s="3">
        <f t="shared" si="11"/>
        <v>21.994499999999999</v>
      </c>
      <c r="O64" s="3">
        <f t="shared" si="9"/>
        <v>-44.404293000000003</v>
      </c>
      <c r="Q64" s="5"/>
    </row>
    <row r="65" spans="2:17" x14ac:dyDescent="0.25">
      <c r="B65">
        <v>18605000000</v>
      </c>
      <c r="C65">
        <v>-15.992575</v>
      </c>
      <c r="D65">
        <v>-8.4550905000000007</v>
      </c>
      <c r="E65" s="5"/>
      <c r="F65" s="3">
        <f t="shared" si="10"/>
        <v>22.217333333332999</v>
      </c>
      <c r="G65" s="3">
        <f t="shared" si="8"/>
        <v>-28.927315</v>
      </c>
      <c r="J65">
        <v>18605000000</v>
      </c>
      <c r="K65">
        <v>-16.500150999999999</v>
      </c>
      <c r="L65">
        <v>-7.9434104000000003</v>
      </c>
      <c r="M65" s="5"/>
      <c r="N65" s="3">
        <f t="shared" si="11"/>
        <v>22.217333333332999</v>
      </c>
      <c r="O65" s="3">
        <f t="shared" si="9"/>
        <v>-41.935181</v>
      </c>
      <c r="Q65" s="5"/>
    </row>
    <row r="66" spans="2:17" x14ac:dyDescent="0.25">
      <c r="B66">
        <v>19244500000</v>
      </c>
      <c r="C66">
        <v>-15.811973999999999</v>
      </c>
      <c r="D66">
        <v>-8.0605402000000002</v>
      </c>
      <c r="E66" s="5"/>
      <c r="F66" s="3">
        <f t="shared" si="10"/>
        <v>22.440166666667</v>
      </c>
      <c r="G66" s="3">
        <f t="shared" si="8"/>
        <v>-29.273779000000001</v>
      </c>
      <c r="J66">
        <v>19244500000</v>
      </c>
      <c r="K66">
        <v>-16.320409999999999</v>
      </c>
      <c r="L66">
        <v>-7.7796392000000001</v>
      </c>
      <c r="M66" s="5"/>
      <c r="N66" s="3">
        <f t="shared" si="11"/>
        <v>22.440166666667</v>
      </c>
      <c r="O66" s="3">
        <f t="shared" si="9"/>
        <v>-43.575893000000001</v>
      </c>
      <c r="Q66" s="5"/>
    </row>
    <row r="67" spans="2:17" x14ac:dyDescent="0.25">
      <c r="B67">
        <v>19884000000</v>
      </c>
      <c r="C67">
        <v>-15.442691999999999</v>
      </c>
      <c r="D67">
        <v>-7.476038</v>
      </c>
      <c r="E67" s="5"/>
      <c r="F67" s="3">
        <f t="shared" si="10"/>
        <v>22.663</v>
      </c>
      <c r="G67" s="3">
        <f t="shared" si="8"/>
        <v>-30.334928999999999</v>
      </c>
      <c r="J67">
        <v>19884000000</v>
      </c>
      <c r="K67">
        <v>-16.153618000000002</v>
      </c>
      <c r="L67">
        <v>-7.6351785999999997</v>
      </c>
      <c r="M67" s="5"/>
      <c r="N67" s="3">
        <f t="shared" si="11"/>
        <v>22.663</v>
      </c>
      <c r="O67" s="3">
        <f t="shared" si="9"/>
        <v>-42.921539000000003</v>
      </c>
      <c r="Q67" s="5"/>
    </row>
    <row r="68" spans="2:17" x14ac:dyDescent="0.25">
      <c r="B68">
        <v>20523500000</v>
      </c>
      <c r="C68">
        <v>-15.880044</v>
      </c>
      <c r="D68">
        <v>-7.9396772000000002</v>
      </c>
      <c r="E68" s="5"/>
      <c r="F68" s="3">
        <f t="shared" si="10"/>
        <v>22.885833333333</v>
      </c>
      <c r="G68" s="3">
        <f t="shared" si="8"/>
        <v>-29.247931999999999</v>
      </c>
      <c r="J68">
        <v>20523500000</v>
      </c>
      <c r="K68">
        <v>-16.028801000000001</v>
      </c>
      <c r="L68">
        <v>-7.3022609000000003</v>
      </c>
      <c r="M68" s="5"/>
      <c r="N68" s="3">
        <f t="shared" si="11"/>
        <v>22.885833333333</v>
      </c>
      <c r="O68" s="3">
        <f t="shared" si="9"/>
        <v>-44.487155999999999</v>
      </c>
      <c r="Q68" s="5"/>
    </row>
    <row r="69" spans="2:17" x14ac:dyDescent="0.25">
      <c r="B69">
        <v>21163000000</v>
      </c>
      <c r="C69">
        <v>-16.250702</v>
      </c>
      <c r="D69">
        <v>-8.1802510999999996</v>
      </c>
      <c r="E69" s="5"/>
      <c r="F69" s="3">
        <f t="shared" si="10"/>
        <v>23.108666666666998</v>
      </c>
      <c r="G69" s="3">
        <f t="shared" si="8"/>
        <v>-29.372398</v>
      </c>
      <c r="J69">
        <v>21163000000</v>
      </c>
      <c r="K69">
        <v>-16.134916</v>
      </c>
      <c r="L69">
        <v>-7.2746257999999999</v>
      </c>
      <c r="M69" s="5"/>
      <c r="N69" s="3">
        <f t="shared" si="11"/>
        <v>23.108666666666998</v>
      </c>
      <c r="O69" s="3">
        <f t="shared" si="9"/>
        <v>-41.895729000000003</v>
      </c>
      <c r="Q69" s="5"/>
    </row>
    <row r="70" spans="2:17" x14ac:dyDescent="0.25">
      <c r="B70">
        <v>21802500000</v>
      </c>
      <c r="C70">
        <v>-16.943382</v>
      </c>
      <c r="D70">
        <v>-8.9282646000000003</v>
      </c>
      <c r="E70" s="5"/>
      <c r="F70" s="3">
        <f t="shared" si="10"/>
        <v>23.331499999999998</v>
      </c>
      <c r="G70" s="3">
        <f t="shared" si="8"/>
        <v>-29.701567000000001</v>
      </c>
      <c r="J70">
        <v>21802500000</v>
      </c>
      <c r="K70">
        <v>-16.188500999999999</v>
      </c>
      <c r="L70">
        <v>-7.1779374999999996</v>
      </c>
      <c r="M70" s="5"/>
      <c r="N70" s="3">
        <f t="shared" si="11"/>
        <v>23.331499999999998</v>
      </c>
      <c r="O70" s="3">
        <f t="shared" si="9"/>
        <v>-43.893124</v>
      </c>
      <c r="Q70" s="5"/>
    </row>
    <row r="71" spans="2:17" x14ac:dyDescent="0.25">
      <c r="B71">
        <v>22442000000</v>
      </c>
      <c r="C71">
        <v>-17.531212</v>
      </c>
      <c r="D71">
        <v>-9.6956062000000003</v>
      </c>
      <c r="E71" s="5"/>
      <c r="F71" s="3">
        <f t="shared" si="10"/>
        <v>23.554333333333002</v>
      </c>
      <c r="G71" s="3">
        <f t="shared" si="8"/>
        <v>-30.837766999999999</v>
      </c>
      <c r="J71">
        <v>22442000000</v>
      </c>
      <c r="K71">
        <v>-16.439776999999999</v>
      </c>
      <c r="L71">
        <v>-7.4721484</v>
      </c>
      <c r="M71" s="5"/>
      <c r="N71" s="3">
        <f t="shared" si="11"/>
        <v>23.554333333333002</v>
      </c>
      <c r="O71" s="3">
        <f t="shared" si="9"/>
        <v>-41.691440999999998</v>
      </c>
      <c r="Q71" s="5"/>
    </row>
    <row r="72" spans="2:17" x14ac:dyDescent="0.25">
      <c r="B72">
        <v>23081500000</v>
      </c>
      <c r="C72">
        <v>-17.736832</v>
      </c>
      <c r="D72">
        <v>-9.8236542</v>
      </c>
      <c r="E72" s="5"/>
      <c r="F72" s="3">
        <f t="shared" si="10"/>
        <v>23.777166666667</v>
      </c>
      <c r="G72" s="3">
        <f t="shared" si="8"/>
        <v>-31.719059000000001</v>
      </c>
      <c r="J72">
        <v>23081500000</v>
      </c>
      <c r="K72">
        <v>-17.166725</v>
      </c>
      <c r="L72">
        <v>-8.3016863000000001</v>
      </c>
      <c r="M72" s="5"/>
      <c r="N72" s="3">
        <f t="shared" si="11"/>
        <v>23.777166666667</v>
      </c>
      <c r="O72" s="3">
        <f t="shared" si="9"/>
        <v>-42.652858999999999</v>
      </c>
      <c r="Q72" s="5"/>
    </row>
    <row r="73" spans="2:17" x14ac:dyDescent="0.25">
      <c r="B73">
        <v>23721000000</v>
      </c>
      <c r="C73">
        <v>-16.908691000000001</v>
      </c>
      <c r="D73">
        <v>-8.8762568999999996</v>
      </c>
      <c r="E73" s="5"/>
      <c r="F73" s="3">
        <f t="shared" si="10"/>
        <v>24</v>
      </c>
      <c r="G73" s="3">
        <f t="shared" si="8"/>
        <v>-33.121654999999997</v>
      </c>
      <c r="J73">
        <v>23721000000</v>
      </c>
      <c r="K73">
        <v>-18.556044</v>
      </c>
      <c r="L73">
        <v>-9.6115960999999999</v>
      </c>
      <c r="M73" s="5"/>
      <c r="N73" s="3">
        <f t="shared" si="11"/>
        <v>24</v>
      </c>
      <c r="O73" s="3">
        <f t="shared" si="9"/>
        <v>-38.952064999999997</v>
      </c>
      <c r="Q73" s="5"/>
    </row>
    <row r="74" spans="2:17" x14ac:dyDescent="0.25">
      <c r="B74">
        <v>24360500000</v>
      </c>
      <c r="C74">
        <v>-17.072793999999998</v>
      </c>
      <c r="D74">
        <v>-8.9863949000000005</v>
      </c>
      <c r="E74" s="5"/>
      <c r="F74" s="3" t="s">
        <v>26</v>
      </c>
      <c r="J74">
        <v>24360500000</v>
      </c>
      <c r="K74">
        <v>-20.385394999999999</v>
      </c>
      <c r="L74">
        <v>-10.886429</v>
      </c>
      <c r="M74" s="5"/>
      <c r="N74" s="3" t="s">
        <v>26</v>
      </c>
      <c r="Q74" s="5"/>
    </row>
    <row r="75" spans="2:17" x14ac:dyDescent="0.25">
      <c r="B75">
        <v>25000000000</v>
      </c>
      <c r="C75">
        <v>-17.973915000000002</v>
      </c>
      <c r="D75">
        <v>-10.226373000000001</v>
      </c>
      <c r="J75">
        <v>25000000000</v>
      </c>
      <c r="K75">
        <v>-22.421989</v>
      </c>
      <c r="L75">
        <v>-12.079224999999999</v>
      </c>
    </row>
    <row r="76" spans="2:17" x14ac:dyDescent="0.25">
      <c r="B76" t="s">
        <v>26</v>
      </c>
      <c r="J76" t="s">
        <v>26</v>
      </c>
    </row>
    <row r="77" spans="2:17" x14ac:dyDescent="0.25">
      <c r="F77" s="3" t="s">
        <v>31</v>
      </c>
      <c r="N77" s="3" t="s">
        <v>31</v>
      </c>
    </row>
    <row r="78" spans="2:17" ht="15.75" x14ac:dyDescent="0.25">
      <c r="F78" s="3" t="s">
        <v>22</v>
      </c>
      <c r="G78" s="3" t="str">
        <f t="shared" ref="G78:G97" si="12">D104</f>
        <v>1Ix5L dBc Log Mag(dB)</v>
      </c>
      <c r="H78" s="26">
        <v>1</v>
      </c>
      <c r="N78" s="3" t="s">
        <v>22</v>
      </c>
      <c r="O78" s="3" t="str">
        <f t="shared" ref="O78:O97" si="13">L104</f>
        <v>1Ix5L dBc Log Mag(dB)</v>
      </c>
      <c r="P78" s="26">
        <v>1</v>
      </c>
    </row>
    <row r="79" spans="2:17" ht="15.75" x14ac:dyDescent="0.25">
      <c r="B79" t="s">
        <v>29</v>
      </c>
      <c r="F79" s="3">
        <f t="shared" ref="F79:F97" si="14">B105/1000000000</f>
        <v>22.489000000000001</v>
      </c>
      <c r="G79" s="3">
        <f t="shared" si="12"/>
        <v>-23.845054999999999</v>
      </c>
      <c r="H79" s="27">
        <f>ABS(AVERAGE(G79:G97)-(H78-1)*5)</f>
        <v>20.880599684210527</v>
      </c>
      <c r="J79" t="s">
        <v>29</v>
      </c>
      <c r="N79" s="3">
        <f t="shared" ref="N79:N97" si="15">J105/1000000000</f>
        <v>22.489000000000001</v>
      </c>
      <c r="O79" s="3">
        <f t="shared" si="13"/>
        <v>-24.672018000000001</v>
      </c>
      <c r="P79" s="27">
        <f>ABS(AVERAGE(O79:O97)-(P78-1)*5)</f>
        <v>23.475481684210525</v>
      </c>
    </row>
    <row r="80" spans="2:17" x14ac:dyDescent="0.25">
      <c r="B80" t="s">
        <v>22</v>
      </c>
      <c r="C80" t="s">
        <v>169</v>
      </c>
      <c r="D80" t="s">
        <v>82</v>
      </c>
      <c r="F80" s="3">
        <f t="shared" si="14"/>
        <v>22.628499999999999</v>
      </c>
      <c r="G80" s="3">
        <f t="shared" si="12"/>
        <v>-21.952038000000002</v>
      </c>
      <c r="J80" t="s">
        <v>22</v>
      </c>
      <c r="K80" t="s">
        <v>169</v>
      </c>
      <c r="L80" t="s">
        <v>82</v>
      </c>
      <c r="N80" s="3">
        <f t="shared" si="15"/>
        <v>22.628499999999999</v>
      </c>
      <c r="O80" s="3">
        <f t="shared" si="13"/>
        <v>-23.033481999999999</v>
      </c>
    </row>
    <row r="81" spans="2:15" x14ac:dyDescent="0.25">
      <c r="B81">
        <v>19989000000</v>
      </c>
      <c r="C81">
        <v>-42.754081999999997</v>
      </c>
      <c r="D81">
        <v>-37.306590999999997</v>
      </c>
      <c r="F81" s="3">
        <f t="shared" si="14"/>
        <v>22.768000000000001</v>
      </c>
      <c r="G81" s="3">
        <f t="shared" si="12"/>
        <v>-22.030403</v>
      </c>
      <c r="J81">
        <v>19989000000</v>
      </c>
      <c r="K81">
        <v>-59.878563</v>
      </c>
      <c r="L81">
        <v>-52.457954000000001</v>
      </c>
      <c r="N81" s="3">
        <f t="shared" si="15"/>
        <v>22.768000000000001</v>
      </c>
      <c r="O81" s="3">
        <f t="shared" si="13"/>
        <v>-21.483623999999999</v>
      </c>
    </row>
    <row r="82" spans="2:15" x14ac:dyDescent="0.25">
      <c r="B82">
        <v>20211833333.333</v>
      </c>
      <c r="C82">
        <v>-41.688850000000002</v>
      </c>
      <c r="D82">
        <v>-35.485264000000001</v>
      </c>
      <c r="F82" s="3">
        <f t="shared" si="14"/>
        <v>22.907499999999999</v>
      </c>
      <c r="G82" s="3">
        <f t="shared" si="12"/>
        <v>-21.599060000000001</v>
      </c>
      <c r="J82">
        <v>20211833333.333</v>
      </c>
      <c r="K82">
        <v>-71.309012999999993</v>
      </c>
      <c r="L82">
        <v>-63.505504999999999</v>
      </c>
      <c r="N82" s="3">
        <f t="shared" si="15"/>
        <v>22.907499999999999</v>
      </c>
      <c r="O82" s="3">
        <f t="shared" si="13"/>
        <v>-23.292439999999999</v>
      </c>
    </row>
    <row r="83" spans="2:15" x14ac:dyDescent="0.25">
      <c r="B83">
        <v>20434666666.667</v>
      </c>
      <c r="C83">
        <v>-45.108845000000002</v>
      </c>
      <c r="D83">
        <v>-38.745144000000003</v>
      </c>
      <c r="F83" s="3">
        <f t="shared" si="14"/>
        <v>23.047000000000001</v>
      </c>
      <c r="G83" s="3">
        <f t="shared" si="12"/>
        <v>-21.422830999999999</v>
      </c>
      <c r="J83">
        <v>20434666666.667</v>
      </c>
      <c r="K83">
        <v>-62.270511999999997</v>
      </c>
      <c r="L83">
        <v>-54.255462999999999</v>
      </c>
      <c r="N83" s="3">
        <f t="shared" si="15"/>
        <v>23.047000000000001</v>
      </c>
      <c r="O83" s="3">
        <f t="shared" si="13"/>
        <v>-23.380592</v>
      </c>
    </row>
    <row r="84" spans="2:15" x14ac:dyDescent="0.25">
      <c r="B84">
        <v>20657500000</v>
      </c>
      <c r="C84">
        <v>-41.335686000000003</v>
      </c>
      <c r="D84">
        <v>-34.784877999999999</v>
      </c>
      <c r="F84" s="3">
        <f t="shared" si="14"/>
        <v>23.186499999999999</v>
      </c>
      <c r="G84" s="3">
        <f t="shared" si="12"/>
        <v>-20.699266000000001</v>
      </c>
      <c r="J84">
        <v>20657500000</v>
      </c>
      <c r="K84">
        <v>-66.471123000000006</v>
      </c>
      <c r="L84">
        <v>-58.134895</v>
      </c>
      <c r="N84" s="3">
        <f t="shared" si="15"/>
        <v>23.186499999999999</v>
      </c>
      <c r="O84" s="3">
        <f t="shared" si="13"/>
        <v>-21.253800999999999</v>
      </c>
    </row>
    <row r="85" spans="2:15" x14ac:dyDescent="0.25">
      <c r="B85">
        <v>20880333333.333</v>
      </c>
      <c r="C85">
        <v>-39.472648999999997</v>
      </c>
      <c r="D85">
        <v>-32.976405999999997</v>
      </c>
      <c r="F85" s="3">
        <f t="shared" si="14"/>
        <v>23.326000000000001</v>
      </c>
      <c r="G85" s="3">
        <f t="shared" si="12"/>
        <v>-21.415413000000001</v>
      </c>
      <c r="J85">
        <v>20880333333.333</v>
      </c>
      <c r="K85">
        <v>-58.397281999999997</v>
      </c>
      <c r="L85">
        <v>-50.245753999999998</v>
      </c>
      <c r="N85" s="3">
        <f t="shared" si="15"/>
        <v>23.326000000000001</v>
      </c>
      <c r="O85" s="3">
        <f t="shared" si="13"/>
        <v>-22.790382000000001</v>
      </c>
    </row>
    <row r="86" spans="2:15" x14ac:dyDescent="0.25">
      <c r="B86">
        <v>21103166666.667</v>
      </c>
      <c r="C86">
        <v>-38.330952000000003</v>
      </c>
      <c r="D86">
        <v>-31.758569999999999</v>
      </c>
      <c r="F86" s="3">
        <f t="shared" si="14"/>
        <v>23.465499999999999</v>
      </c>
      <c r="G86" s="3">
        <f t="shared" si="12"/>
        <v>-21.917020999999998</v>
      </c>
      <c r="J86">
        <v>21103166666.667</v>
      </c>
      <c r="K86">
        <v>-57.402434999999997</v>
      </c>
      <c r="L86">
        <v>-48.976821999999999</v>
      </c>
      <c r="N86" s="3">
        <f t="shared" si="15"/>
        <v>23.465499999999999</v>
      </c>
      <c r="O86" s="3">
        <f t="shared" si="13"/>
        <v>-24.022579</v>
      </c>
    </row>
    <row r="87" spans="2:15" x14ac:dyDescent="0.25">
      <c r="B87">
        <v>21326000000</v>
      </c>
      <c r="C87">
        <v>-40.354855000000001</v>
      </c>
      <c r="D87">
        <v>-33.418709</v>
      </c>
      <c r="F87" s="3">
        <f t="shared" si="14"/>
        <v>23.605</v>
      </c>
      <c r="G87" s="3">
        <f t="shared" si="12"/>
        <v>-20.451452</v>
      </c>
      <c r="J87">
        <v>21326000000</v>
      </c>
      <c r="K87">
        <v>-60.794418</v>
      </c>
      <c r="L87">
        <v>-52.156104999999997</v>
      </c>
      <c r="N87" s="3">
        <f t="shared" si="15"/>
        <v>23.605</v>
      </c>
      <c r="O87" s="3">
        <f t="shared" si="13"/>
        <v>-23.836635999999999</v>
      </c>
    </row>
    <row r="88" spans="2:15" x14ac:dyDescent="0.25">
      <c r="B88">
        <v>21548833333.333</v>
      </c>
      <c r="C88">
        <v>-38.826571999999999</v>
      </c>
      <c r="D88">
        <v>-31.526764</v>
      </c>
      <c r="F88" s="3">
        <f t="shared" si="14"/>
        <v>23.744499999999999</v>
      </c>
      <c r="G88" s="3">
        <f t="shared" si="12"/>
        <v>-19.893056999999999</v>
      </c>
      <c r="J88">
        <v>21548833333.333</v>
      </c>
      <c r="K88">
        <v>-62.355376999999997</v>
      </c>
      <c r="L88">
        <v>-53.813643999999996</v>
      </c>
      <c r="N88" s="3">
        <f t="shared" si="15"/>
        <v>23.744499999999999</v>
      </c>
      <c r="O88" s="3">
        <f t="shared" si="13"/>
        <v>-22.583504000000001</v>
      </c>
    </row>
    <row r="89" spans="2:15" x14ac:dyDescent="0.25">
      <c r="B89">
        <v>21771666666.667</v>
      </c>
      <c r="C89">
        <v>-38.208674999999999</v>
      </c>
      <c r="D89">
        <v>-30.671189999999999</v>
      </c>
      <c r="F89" s="3">
        <f t="shared" si="14"/>
        <v>23.884</v>
      </c>
      <c r="G89" s="3">
        <f t="shared" si="12"/>
        <v>-22.148036999999999</v>
      </c>
      <c r="J89">
        <v>21771666666.667</v>
      </c>
      <c r="K89">
        <v>-54.158211000000001</v>
      </c>
      <c r="L89">
        <v>-45.601470999999997</v>
      </c>
      <c r="N89" s="3">
        <f t="shared" si="15"/>
        <v>23.884</v>
      </c>
      <c r="O89" s="3">
        <f t="shared" si="13"/>
        <v>-25.458223</v>
      </c>
    </row>
    <row r="90" spans="2:15" x14ac:dyDescent="0.25">
      <c r="B90">
        <v>21994500000</v>
      </c>
      <c r="C90">
        <v>-36.850245999999999</v>
      </c>
      <c r="D90">
        <v>-29.098811999999999</v>
      </c>
      <c r="F90" s="3">
        <f t="shared" si="14"/>
        <v>24.023499999999999</v>
      </c>
      <c r="G90" s="3">
        <f t="shared" si="12"/>
        <v>-20.419032999999999</v>
      </c>
      <c r="J90">
        <v>21994500000</v>
      </c>
      <c r="K90">
        <v>-52.945065</v>
      </c>
      <c r="L90">
        <v>-44.404293000000003</v>
      </c>
      <c r="N90" s="3">
        <f t="shared" si="15"/>
        <v>24.023499999999999</v>
      </c>
      <c r="O90" s="3">
        <f t="shared" si="13"/>
        <v>-24.356131000000001</v>
      </c>
    </row>
    <row r="91" spans="2:15" x14ac:dyDescent="0.25">
      <c r="B91">
        <v>22217333333.333</v>
      </c>
      <c r="C91">
        <v>-36.893967000000004</v>
      </c>
      <c r="D91">
        <v>-28.927315</v>
      </c>
      <c r="F91" s="3">
        <f t="shared" si="14"/>
        <v>24.163</v>
      </c>
      <c r="G91" s="3">
        <f t="shared" si="12"/>
        <v>-18.34374</v>
      </c>
      <c r="J91">
        <v>22217333333.333</v>
      </c>
      <c r="K91">
        <v>-50.453620999999998</v>
      </c>
      <c r="L91">
        <v>-41.935181</v>
      </c>
      <c r="N91" s="3">
        <f t="shared" si="15"/>
        <v>24.163</v>
      </c>
      <c r="O91" s="3">
        <f t="shared" si="13"/>
        <v>-22.259181999999999</v>
      </c>
    </row>
    <row r="92" spans="2:15" x14ac:dyDescent="0.25">
      <c r="B92">
        <v>22440166666.667</v>
      </c>
      <c r="C92">
        <v>-37.214146</v>
      </c>
      <c r="D92">
        <v>-29.273779000000001</v>
      </c>
      <c r="F92" s="3">
        <f t="shared" si="14"/>
        <v>24.302499999999998</v>
      </c>
      <c r="G92" s="3">
        <f t="shared" si="12"/>
        <v>-19.457080999999999</v>
      </c>
      <c r="J92">
        <v>22440166666.667</v>
      </c>
      <c r="K92">
        <v>-52.302433000000001</v>
      </c>
      <c r="L92">
        <v>-43.575893000000001</v>
      </c>
      <c r="N92" s="3">
        <f t="shared" si="15"/>
        <v>24.302499999999998</v>
      </c>
      <c r="O92" s="3">
        <f t="shared" si="13"/>
        <v>-23.210481999999999</v>
      </c>
    </row>
    <row r="93" spans="2:15" x14ac:dyDescent="0.25">
      <c r="B93">
        <v>22663000000</v>
      </c>
      <c r="C93">
        <v>-38.405380000000001</v>
      </c>
      <c r="D93">
        <v>-30.334928999999999</v>
      </c>
      <c r="F93" s="3">
        <f t="shared" si="14"/>
        <v>24.442</v>
      </c>
      <c r="G93" s="3">
        <f t="shared" si="12"/>
        <v>-20.049787999999999</v>
      </c>
      <c r="J93">
        <v>22663000000</v>
      </c>
      <c r="K93">
        <v>-51.781829999999999</v>
      </c>
      <c r="L93">
        <v>-42.921539000000003</v>
      </c>
      <c r="N93" s="3">
        <f t="shared" si="15"/>
        <v>24.442</v>
      </c>
      <c r="O93" s="3">
        <f t="shared" si="13"/>
        <v>-23.078047000000002</v>
      </c>
    </row>
    <row r="94" spans="2:15" x14ac:dyDescent="0.25">
      <c r="B94">
        <v>22885833333.333</v>
      </c>
      <c r="C94">
        <v>-37.26305</v>
      </c>
      <c r="D94">
        <v>-29.247931999999999</v>
      </c>
      <c r="F94" s="3">
        <f t="shared" si="14"/>
        <v>24.581499999999998</v>
      </c>
      <c r="G94" s="3">
        <f t="shared" si="12"/>
        <v>-20.411047</v>
      </c>
      <c r="J94">
        <v>22885833333.333</v>
      </c>
      <c r="K94">
        <v>-53.497718999999996</v>
      </c>
      <c r="L94">
        <v>-44.487155999999999</v>
      </c>
      <c r="N94" s="3">
        <f t="shared" si="15"/>
        <v>24.581499999999998</v>
      </c>
      <c r="O94" s="3">
        <f t="shared" si="13"/>
        <v>-24.152450999999999</v>
      </c>
    </row>
    <row r="95" spans="2:15" x14ac:dyDescent="0.25">
      <c r="B95">
        <v>23108666666.667</v>
      </c>
      <c r="C95">
        <v>-37.208004000000003</v>
      </c>
      <c r="D95">
        <v>-29.372398</v>
      </c>
      <c r="F95" s="3">
        <f t="shared" si="14"/>
        <v>24.721</v>
      </c>
      <c r="G95" s="3">
        <f t="shared" si="12"/>
        <v>-18.616849999999999</v>
      </c>
      <c r="J95">
        <v>23108666666.667</v>
      </c>
      <c r="K95">
        <v>-50.863357999999998</v>
      </c>
      <c r="L95">
        <v>-41.895729000000003</v>
      </c>
      <c r="N95" s="3">
        <f t="shared" si="15"/>
        <v>24.721</v>
      </c>
      <c r="O95" s="3">
        <f t="shared" si="13"/>
        <v>-23.750852999999999</v>
      </c>
    </row>
    <row r="96" spans="2:15" x14ac:dyDescent="0.25">
      <c r="B96">
        <v>23331500000</v>
      </c>
      <c r="C96">
        <v>-37.614742</v>
      </c>
      <c r="D96">
        <v>-29.701567000000001</v>
      </c>
      <c r="F96" s="3">
        <f t="shared" si="14"/>
        <v>24.860499999999998</v>
      </c>
      <c r="G96" s="3">
        <f t="shared" si="12"/>
        <v>-20.562372</v>
      </c>
      <c r="J96">
        <v>23331500000</v>
      </c>
      <c r="K96">
        <v>-52.758159999999997</v>
      </c>
      <c r="L96">
        <v>-43.893124</v>
      </c>
      <c r="N96" s="3">
        <f t="shared" si="15"/>
        <v>24.860499999999998</v>
      </c>
      <c r="O96" s="3">
        <f t="shared" si="13"/>
        <v>-25.374420000000001</v>
      </c>
    </row>
    <row r="97" spans="2:16" x14ac:dyDescent="0.25">
      <c r="B97">
        <v>23554333333.333</v>
      </c>
      <c r="C97">
        <v>-38.870201000000002</v>
      </c>
      <c r="D97">
        <v>-30.837766999999999</v>
      </c>
      <c r="F97" s="3">
        <f t="shared" si="14"/>
        <v>25</v>
      </c>
      <c r="G97" s="3">
        <f t="shared" si="12"/>
        <v>-21.49785</v>
      </c>
      <c r="J97">
        <v>23554333333.333</v>
      </c>
      <c r="K97">
        <v>-50.635891000000001</v>
      </c>
      <c r="L97">
        <v>-41.691440999999998</v>
      </c>
      <c r="N97" s="3">
        <f t="shared" si="15"/>
        <v>25</v>
      </c>
      <c r="O97" s="3">
        <f t="shared" si="13"/>
        <v>-24.045304999999999</v>
      </c>
    </row>
    <row r="98" spans="2:16" x14ac:dyDescent="0.25">
      <c r="B98">
        <v>23777166666.667</v>
      </c>
      <c r="C98">
        <v>-39.805461999999999</v>
      </c>
      <c r="D98">
        <v>-31.719059000000001</v>
      </c>
      <c r="F98" s="3" t="s">
        <v>26</v>
      </c>
      <c r="J98">
        <v>23777166666.667</v>
      </c>
      <c r="K98">
        <v>-52.151825000000002</v>
      </c>
      <c r="L98">
        <v>-42.652858999999999</v>
      </c>
      <c r="N98" s="3" t="s">
        <v>26</v>
      </c>
    </row>
    <row r="99" spans="2:16" x14ac:dyDescent="0.25">
      <c r="B99">
        <v>24000000000</v>
      </c>
      <c r="C99">
        <v>-40.869197999999997</v>
      </c>
      <c r="D99">
        <v>-33.121654999999997</v>
      </c>
      <c r="J99">
        <v>24000000000</v>
      </c>
      <c r="K99">
        <v>-49.294826999999998</v>
      </c>
      <c r="L99">
        <v>-38.952064999999997</v>
      </c>
    </row>
    <row r="100" spans="2:16" x14ac:dyDescent="0.25">
      <c r="B100" t="s">
        <v>26</v>
      </c>
      <c r="J100" t="s">
        <v>26</v>
      </c>
    </row>
    <row r="101" spans="2:16" x14ac:dyDescent="0.25">
      <c r="F101" s="3" t="s">
        <v>32</v>
      </c>
      <c r="N101" s="3" t="s">
        <v>32</v>
      </c>
    </row>
    <row r="102" spans="2:16" ht="15.75" x14ac:dyDescent="0.25">
      <c r="F102" s="3" t="s">
        <v>22</v>
      </c>
      <c r="G102" s="3" t="str">
        <f t="shared" ref="G102:G121" si="16">D128</f>
        <v>2Ix1L dBc Log Mag(dB)</v>
      </c>
      <c r="H102" s="26">
        <v>2</v>
      </c>
      <c r="N102" s="3" t="s">
        <v>22</v>
      </c>
      <c r="O102" s="3" t="str">
        <f t="shared" ref="O102:O121" si="17">L128</f>
        <v>2Ix1L dBc Log Mag(dB)</v>
      </c>
      <c r="P102" s="26">
        <v>2</v>
      </c>
    </row>
    <row r="103" spans="2:16" ht="15.75" x14ac:dyDescent="0.25">
      <c r="B103" t="s">
        <v>31</v>
      </c>
      <c r="F103" s="3">
        <f t="shared" ref="F103:F121" si="18">B129/1000000000</f>
        <v>6.5</v>
      </c>
      <c r="G103" s="3">
        <f t="shared" si="16"/>
        <v>-60.614674000000001</v>
      </c>
      <c r="H103" s="27">
        <f>ABS(AVERAGE(G103:G121)-(H102-1)*5)</f>
        <v>68.227852157894745</v>
      </c>
      <c r="J103" t="s">
        <v>31</v>
      </c>
      <c r="N103" s="3">
        <f t="shared" ref="N103:N121" si="19">J129/1000000000</f>
        <v>6.5</v>
      </c>
      <c r="O103" s="3">
        <f t="shared" si="17"/>
        <v>-67.785843</v>
      </c>
      <c r="P103" s="27">
        <f>ABS(AVERAGE(O103:O121)-(P102-1)*5)</f>
        <v>69.23897710526316</v>
      </c>
    </row>
    <row r="104" spans="2:16" x14ac:dyDescent="0.25">
      <c r="B104" t="s">
        <v>22</v>
      </c>
      <c r="C104" t="s">
        <v>170</v>
      </c>
      <c r="D104" t="s">
        <v>83</v>
      </c>
      <c r="F104" s="3">
        <f t="shared" si="18"/>
        <v>7.4621111111111</v>
      </c>
      <c r="G104" s="3">
        <f t="shared" si="16"/>
        <v>-60.525176999999999</v>
      </c>
      <c r="J104" t="s">
        <v>22</v>
      </c>
      <c r="K104" t="s">
        <v>170</v>
      </c>
      <c r="L104" t="s">
        <v>83</v>
      </c>
      <c r="N104" s="3">
        <f t="shared" si="19"/>
        <v>7.4621111111111</v>
      </c>
      <c r="O104" s="3">
        <f t="shared" si="17"/>
        <v>-71.201224999999994</v>
      </c>
    </row>
    <row r="105" spans="2:16" x14ac:dyDescent="0.25">
      <c r="B105">
        <v>22489000000</v>
      </c>
      <c r="C105">
        <v>-29.292542000000001</v>
      </c>
      <c r="D105">
        <v>-23.845054999999999</v>
      </c>
      <c r="F105" s="3">
        <f t="shared" si="18"/>
        <v>8.4242222222222001</v>
      </c>
      <c r="G105" s="3">
        <f t="shared" si="16"/>
        <v>-61.035263</v>
      </c>
      <c r="J105">
        <v>22489000000</v>
      </c>
      <c r="K105">
        <v>-32.092624999999998</v>
      </c>
      <c r="L105">
        <v>-24.672018000000001</v>
      </c>
      <c r="N105" s="3">
        <f t="shared" si="19"/>
        <v>8.4242222222222001</v>
      </c>
      <c r="O105" s="3">
        <f t="shared" si="17"/>
        <v>-73.237319999999997</v>
      </c>
    </row>
    <row r="106" spans="2:16" x14ac:dyDescent="0.25">
      <c r="B106">
        <v>22628500000</v>
      </c>
      <c r="C106">
        <v>-28.155624</v>
      </c>
      <c r="D106">
        <v>-21.952038000000002</v>
      </c>
      <c r="F106" s="3">
        <f t="shared" si="18"/>
        <v>9.3863333333332992</v>
      </c>
      <c r="G106" s="3">
        <f t="shared" si="16"/>
        <v>-64.215759000000006</v>
      </c>
      <c r="J106">
        <v>22628500000</v>
      </c>
      <c r="K106">
        <v>-30.836988000000002</v>
      </c>
      <c r="L106">
        <v>-23.033481999999999</v>
      </c>
      <c r="N106" s="3">
        <f t="shared" si="19"/>
        <v>9.3863333333332992</v>
      </c>
      <c r="O106" s="3">
        <f t="shared" si="17"/>
        <v>-65.281852999999998</v>
      </c>
    </row>
    <row r="107" spans="2:16" x14ac:dyDescent="0.25">
      <c r="B107">
        <v>22768000000</v>
      </c>
      <c r="C107">
        <v>-28.394103999999999</v>
      </c>
      <c r="D107">
        <v>-22.030403</v>
      </c>
      <c r="F107" s="3">
        <f t="shared" si="18"/>
        <v>10.348444444444</v>
      </c>
      <c r="G107" s="3">
        <f t="shared" si="16"/>
        <v>-88.908339999999995</v>
      </c>
      <c r="J107">
        <v>22768000000</v>
      </c>
      <c r="K107">
        <v>-29.498676</v>
      </c>
      <c r="L107">
        <v>-21.483623999999999</v>
      </c>
      <c r="N107" s="3">
        <f t="shared" si="19"/>
        <v>10.348444444444</v>
      </c>
      <c r="O107" s="3">
        <f t="shared" si="17"/>
        <v>-64.211051999999995</v>
      </c>
    </row>
    <row r="108" spans="2:16" x14ac:dyDescent="0.25">
      <c r="B108">
        <v>22907500000</v>
      </c>
      <c r="C108">
        <v>-28.149871999999998</v>
      </c>
      <c r="D108">
        <v>-21.599060000000001</v>
      </c>
      <c r="F108" s="3">
        <f t="shared" si="18"/>
        <v>11.310555555556</v>
      </c>
      <c r="G108" s="3">
        <f t="shared" si="16"/>
        <v>-72.517380000000003</v>
      </c>
      <c r="J108">
        <v>22907500000</v>
      </c>
      <c r="K108">
        <v>-31.628664000000001</v>
      </c>
      <c r="L108">
        <v>-23.292439999999999</v>
      </c>
      <c r="N108" s="3">
        <f t="shared" si="19"/>
        <v>11.310555555556</v>
      </c>
      <c r="O108" s="3">
        <f t="shared" si="17"/>
        <v>-86.762917000000002</v>
      </c>
    </row>
    <row r="109" spans="2:16" x14ac:dyDescent="0.25">
      <c r="B109">
        <v>23047000000</v>
      </c>
      <c r="C109">
        <v>-27.919074999999999</v>
      </c>
      <c r="D109">
        <v>-21.422830999999999</v>
      </c>
      <c r="F109" s="3">
        <f t="shared" si="18"/>
        <v>12.272666666667</v>
      </c>
      <c r="G109" s="3">
        <f t="shared" si="16"/>
        <v>-60.284331999999999</v>
      </c>
      <c r="J109">
        <v>23047000000</v>
      </c>
      <c r="K109">
        <v>-31.532119999999999</v>
      </c>
      <c r="L109">
        <v>-23.380592</v>
      </c>
      <c r="N109" s="3">
        <f t="shared" si="19"/>
        <v>12.272666666667</v>
      </c>
      <c r="O109" s="3">
        <f t="shared" si="17"/>
        <v>-63.56456</v>
      </c>
    </row>
    <row r="110" spans="2:16" x14ac:dyDescent="0.25">
      <c r="B110">
        <v>23186500000</v>
      </c>
      <c r="C110">
        <v>-27.271646</v>
      </c>
      <c r="D110">
        <v>-20.699266000000001</v>
      </c>
      <c r="F110" s="3">
        <f t="shared" si="18"/>
        <v>13.234777777778</v>
      </c>
      <c r="G110" s="3">
        <f t="shared" si="16"/>
        <v>-57.481838000000003</v>
      </c>
      <c r="J110">
        <v>23186500000</v>
      </c>
      <c r="K110">
        <v>-29.679413</v>
      </c>
      <c r="L110">
        <v>-21.253800999999999</v>
      </c>
      <c r="N110" s="3">
        <f t="shared" si="19"/>
        <v>13.234777777778</v>
      </c>
      <c r="O110" s="3">
        <f t="shared" si="17"/>
        <v>-58.071510000000004</v>
      </c>
    </row>
    <row r="111" spans="2:16" x14ac:dyDescent="0.25">
      <c r="B111">
        <v>23326000000</v>
      </c>
      <c r="C111">
        <v>-28.351557</v>
      </c>
      <c r="D111">
        <v>-21.415413000000001</v>
      </c>
      <c r="F111" s="3">
        <f t="shared" si="18"/>
        <v>14.196888888888999</v>
      </c>
      <c r="G111" s="3">
        <f t="shared" si="16"/>
        <v>-68.534462000000005</v>
      </c>
      <c r="J111">
        <v>23326000000</v>
      </c>
      <c r="K111">
        <v>-31.428698000000001</v>
      </c>
      <c r="L111">
        <v>-22.790382000000001</v>
      </c>
      <c r="N111" s="3">
        <f t="shared" si="19"/>
        <v>14.196888888888999</v>
      </c>
      <c r="O111" s="3">
        <f t="shared" si="17"/>
        <v>-65.120063999999999</v>
      </c>
    </row>
    <row r="112" spans="2:16" x14ac:dyDescent="0.25">
      <c r="B112">
        <v>23465500000</v>
      </c>
      <c r="C112">
        <v>-29.216826999999999</v>
      </c>
      <c r="D112">
        <v>-21.917020999999998</v>
      </c>
      <c r="F112" s="3">
        <f t="shared" si="18"/>
        <v>15.159000000000001</v>
      </c>
      <c r="G112" s="3">
        <f t="shared" si="16"/>
        <v>-61.315829999999998</v>
      </c>
      <c r="J112">
        <v>23465500000</v>
      </c>
      <c r="K112">
        <v>-32.564315999999998</v>
      </c>
      <c r="L112">
        <v>-24.022579</v>
      </c>
      <c r="N112" s="3">
        <f t="shared" si="19"/>
        <v>15.159000000000001</v>
      </c>
      <c r="O112" s="3">
        <f t="shared" si="17"/>
        <v>-65.898651000000001</v>
      </c>
    </row>
    <row r="113" spans="2:16" x14ac:dyDescent="0.25">
      <c r="B113">
        <v>23605000000</v>
      </c>
      <c r="C113">
        <v>-27.988937</v>
      </c>
      <c r="D113">
        <v>-20.451452</v>
      </c>
      <c r="F113" s="3">
        <f t="shared" si="18"/>
        <v>16.121111111110999</v>
      </c>
      <c r="G113" s="3">
        <f t="shared" si="16"/>
        <v>-74.258499</v>
      </c>
      <c r="J113">
        <v>23605000000</v>
      </c>
      <c r="K113">
        <v>-32.393374999999999</v>
      </c>
      <c r="L113">
        <v>-23.836635999999999</v>
      </c>
      <c r="N113" s="3">
        <f t="shared" si="19"/>
        <v>16.121111111110999</v>
      </c>
      <c r="O113" s="3">
        <f t="shared" si="17"/>
        <v>-73.347426999999996</v>
      </c>
    </row>
    <row r="114" spans="2:16" x14ac:dyDescent="0.25">
      <c r="B114">
        <v>23744500000</v>
      </c>
      <c r="C114">
        <v>-27.644489</v>
      </c>
      <c r="D114">
        <v>-19.893056999999999</v>
      </c>
      <c r="F114" s="3">
        <f t="shared" si="18"/>
        <v>17.083222222222002</v>
      </c>
      <c r="G114" s="3">
        <f t="shared" si="16"/>
        <v>-68.621414000000001</v>
      </c>
      <c r="J114">
        <v>23744500000</v>
      </c>
      <c r="K114">
        <v>-31.124272999999999</v>
      </c>
      <c r="L114">
        <v>-22.583504000000001</v>
      </c>
      <c r="N114" s="3">
        <f t="shared" si="19"/>
        <v>17.083222222222002</v>
      </c>
      <c r="O114" s="3">
        <f t="shared" si="17"/>
        <v>-68.067267999999999</v>
      </c>
    </row>
    <row r="115" spans="2:16" x14ac:dyDescent="0.25">
      <c r="B115">
        <v>23884000000</v>
      </c>
      <c r="C115">
        <v>-30.114688999999998</v>
      </c>
      <c r="D115">
        <v>-22.148036999999999</v>
      </c>
      <c r="F115" s="3">
        <f t="shared" si="18"/>
        <v>18.045333333333001</v>
      </c>
      <c r="G115" s="3">
        <f t="shared" si="16"/>
        <v>-68.285904000000002</v>
      </c>
      <c r="J115">
        <v>23884000000</v>
      </c>
      <c r="K115">
        <v>-33.976661999999997</v>
      </c>
      <c r="L115">
        <v>-25.458223</v>
      </c>
      <c r="N115" s="3">
        <f t="shared" si="19"/>
        <v>18.045333333333001</v>
      </c>
      <c r="O115" s="3">
        <f t="shared" si="17"/>
        <v>-61.756774999999998</v>
      </c>
    </row>
    <row r="116" spans="2:16" x14ac:dyDescent="0.25">
      <c r="B116">
        <v>24023500000</v>
      </c>
      <c r="C116">
        <v>-28.359400000000001</v>
      </c>
      <c r="D116">
        <v>-20.419032999999999</v>
      </c>
      <c r="F116" s="3">
        <f t="shared" si="18"/>
        <v>19.007444444444001</v>
      </c>
      <c r="G116" s="3">
        <f t="shared" si="16"/>
        <v>-65.652641000000003</v>
      </c>
      <c r="J116">
        <v>24023500000</v>
      </c>
      <c r="K116">
        <v>-33.082672000000002</v>
      </c>
      <c r="L116">
        <v>-24.356131000000001</v>
      </c>
      <c r="N116" s="3">
        <f t="shared" si="19"/>
        <v>19.007444444444001</v>
      </c>
      <c r="O116" s="3">
        <f t="shared" si="17"/>
        <v>-62.918483999999999</v>
      </c>
    </row>
    <row r="117" spans="2:16" x14ac:dyDescent="0.25">
      <c r="B117">
        <v>24163000000</v>
      </c>
      <c r="C117">
        <v>-26.414190000000001</v>
      </c>
      <c r="D117">
        <v>-18.34374</v>
      </c>
      <c r="F117" s="3">
        <f t="shared" si="18"/>
        <v>19.969555555555999</v>
      </c>
      <c r="G117" s="3">
        <f t="shared" si="16"/>
        <v>-61.943638</v>
      </c>
      <c r="J117">
        <v>24163000000</v>
      </c>
      <c r="K117">
        <v>-31.119472999999999</v>
      </c>
      <c r="L117">
        <v>-22.259181999999999</v>
      </c>
      <c r="N117" s="3">
        <f t="shared" si="19"/>
        <v>19.969555555555999</v>
      </c>
      <c r="O117" s="3">
        <f t="shared" si="17"/>
        <v>-64.837196000000006</v>
      </c>
    </row>
    <row r="118" spans="2:16" x14ac:dyDescent="0.25">
      <c r="B118">
        <v>24302500000</v>
      </c>
      <c r="C118">
        <v>-27.472197000000001</v>
      </c>
      <c r="D118">
        <v>-19.457080999999999</v>
      </c>
      <c r="F118" s="3">
        <f t="shared" si="18"/>
        <v>20.931666666666999</v>
      </c>
      <c r="G118" s="3">
        <f t="shared" si="16"/>
        <v>-54.788539999999998</v>
      </c>
      <c r="J118">
        <v>24302500000</v>
      </c>
      <c r="K118">
        <v>-32.221043000000002</v>
      </c>
      <c r="L118">
        <v>-23.210481999999999</v>
      </c>
      <c r="N118" s="3">
        <f t="shared" si="19"/>
        <v>20.931666666666999</v>
      </c>
      <c r="O118" s="3">
        <f t="shared" si="17"/>
        <v>-55.292865999999997</v>
      </c>
    </row>
    <row r="119" spans="2:16" x14ac:dyDescent="0.25">
      <c r="B119">
        <v>24442000000</v>
      </c>
      <c r="C119">
        <v>-27.885394999999999</v>
      </c>
      <c r="D119">
        <v>-20.049787999999999</v>
      </c>
      <c r="F119" s="3">
        <f t="shared" si="18"/>
        <v>21.893777777777998</v>
      </c>
      <c r="G119" s="3">
        <f t="shared" si="16"/>
        <v>-52.650191999999997</v>
      </c>
      <c r="J119">
        <v>24442000000</v>
      </c>
      <c r="K119">
        <v>-32.045676999999998</v>
      </c>
      <c r="L119">
        <v>-23.078047000000002</v>
      </c>
      <c r="N119" s="3">
        <f t="shared" si="19"/>
        <v>21.893777777777998</v>
      </c>
      <c r="O119" s="3">
        <f t="shared" si="17"/>
        <v>-51.521037999999997</v>
      </c>
    </row>
    <row r="120" spans="2:16" x14ac:dyDescent="0.25">
      <c r="B120">
        <v>24581500000</v>
      </c>
      <c r="C120">
        <v>-28.324225999999999</v>
      </c>
      <c r="D120">
        <v>-20.411047</v>
      </c>
      <c r="F120" s="3">
        <f t="shared" si="18"/>
        <v>22.855888888888998</v>
      </c>
      <c r="G120" s="3">
        <f t="shared" si="16"/>
        <v>-50.004955000000002</v>
      </c>
      <c r="J120">
        <v>24581500000</v>
      </c>
      <c r="K120">
        <v>-33.017487000000003</v>
      </c>
      <c r="L120">
        <v>-24.152450999999999</v>
      </c>
      <c r="N120" s="3">
        <f t="shared" si="19"/>
        <v>22.855888888888998</v>
      </c>
      <c r="O120" s="3">
        <f t="shared" si="17"/>
        <v>-50.953411000000003</v>
      </c>
    </row>
    <row r="121" spans="2:16" x14ac:dyDescent="0.25">
      <c r="B121">
        <v>24721000000</v>
      </c>
      <c r="C121">
        <v>-26.649284000000002</v>
      </c>
      <c r="D121">
        <v>-18.616849999999999</v>
      </c>
      <c r="F121" s="3">
        <f t="shared" si="18"/>
        <v>23.818000000000001</v>
      </c>
      <c r="G121" s="3">
        <f t="shared" si="16"/>
        <v>-49.690353000000002</v>
      </c>
      <c r="J121">
        <v>24721000000</v>
      </c>
      <c r="K121">
        <v>-32.695296999999997</v>
      </c>
      <c r="L121">
        <v>-23.750852999999999</v>
      </c>
      <c r="N121" s="3">
        <f t="shared" si="19"/>
        <v>23.818000000000001</v>
      </c>
      <c r="O121" s="3">
        <f t="shared" si="17"/>
        <v>-50.711105000000003</v>
      </c>
    </row>
    <row r="122" spans="2:16" x14ac:dyDescent="0.25">
      <c r="B122">
        <v>24860500000</v>
      </c>
      <c r="C122">
        <v>-28.648772999999998</v>
      </c>
      <c r="D122">
        <v>-20.562372</v>
      </c>
      <c r="F122" s="3" t="s">
        <v>26</v>
      </c>
      <c r="J122">
        <v>24860500000</v>
      </c>
      <c r="K122">
        <v>-34.873386000000004</v>
      </c>
      <c r="L122">
        <v>-25.374420000000001</v>
      </c>
      <c r="N122" s="3" t="s">
        <v>26</v>
      </c>
    </row>
    <row r="123" spans="2:16" x14ac:dyDescent="0.25">
      <c r="B123">
        <v>25000000000</v>
      </c>
      <c r="C123">
        <v>-29.245394000000001</v>
      </c>
      <c r="D123">
        <v>-21.49785</v>
      </c>
      <c r="J123">
        <v>25000000000</v>
      </c>
      <c r="K123">
        <v>-34.388069000000002</v>
      </c>
      <c r="L123">
        <v>-24.045304999999999</v>
      </c>
    </row>
    <row r="124" spans="2:16" x14ac:dyDescent="0.25">
      <c r="B124" t="s">
        <v>26</v>
      </c>
      <c r="J124" t="s">
        <v>26</v>
      </c>
    </row>
    <row r="125" spans="2:16" x14ac:dyDescent="0.25">
      <c r="F125" s="3" t="s">
        <v>43</v>
      </c>
      <c r="N125" s="3" t="s">
        <v>43</v>
      </c>
    </row>
    <row r="126" spans="2:16" ht="15.75" x14ac:dyDescent="0.25">
      <c r="F126" s="3" t="s">
        <v>22</v>
      </c>
      <c r="G126" s="3" t="str">
        <f t="shared" ref="G126:G145" si="20">D152</f>
        <v>2Ix2L dBc Log Mag(dB)</v>
      </c>
      <c r="H126" s="26">
        <v>2</v>
      </c>
      <c r="N126" s="3" t="s">
        <v>22</v>
      </c>
      <c r="O126" s="3" t="str">
        <f t="shared" ref="O126:O145" si="21">L152</f>
        <v>2Ix2L dBc Log Mag(dB)</v>
      </c>
      <c r="P126" s="26">
        <v>2</v>
      </c>
    </row>
    <row r="127" spans="2:16" ht="15.75" x14ac:dyDescent="0.25">
      <c r="B127" t="s">
        <v>32</v>
      </c>
      <c r="F127" s="3">
        <f t="shared" ref="F127:F145" si="22">B153/1000000000</f>
        <v>12.818</v>
      </c>
      <c r="G127" s="3">
        <f t="shared" si="20"/>
        <v>-44.712349000000003</v>
      </c>
      <c r="H127" s="27">
        <f>ABS(AVERAGE(G127:G145)-(H126-1)*5)</f>
        <v>61.294972736842112</v>
      </c>
      <c r="J127" t="s">
        <v>32</v>
      </c>
      <c r="N127" s="3">
        <f t="shared" ref="N127:N145" si="23">J153/1000000000</f>
        <v>12.818</v>
      </c>
      <c r="O127" s="3">
        <f t="shared" si="21"/>
        <v>-42.124065000000002</v>
      </c>
      <c r="P127" s="27">
        <f>ABS(AVERAGE(O127:O145)-(P126-1)*5)</f>
        <v>53.50724121052631</v>
      </c>
    </row>
    <row r="128" spans="2:16" x14ac:dyDescent="0.25">
      <c r="B128" t="s">
        <v>22</v>
      </c>
      <c r="C128" t="s">
        <v>132</v>
      </c>
      <c r="D128" t="s">
        <v>84</v>
      </c>
      <c r="F128" s="3">
        <f t="shared" si="22"/>
        <v>13.494777777777999</v>
      </c>
      <c r="G128" s="3">
        <f t="shared" si="20"/>
        <v>-52.417217000000001</v>
      </c>
      <c r="J128" t="s">
        <v>22</v>
      </c>
      <c r="K128" t="s">
        <v>132</v>
      </c>
      <c r="L128" t="s">
        <v>84</v>
      </c>
      <c r="N128" s="3">
        <f t="shared" si="23"/>
        <v>13.494777777777999</v>
      </c>
      <c r="O128" s="3">
        <f t="shared" si="21"/>
        <v>-48.214320999999998</v>
      </c>
    </row>
    <row r="129" spans="2:15" x14ac:dyDescent="0.25">
      <c r="B129">
        <v>6500000000</v>
      </c>
      <c r="C129">
        <v>-66.062156999999999</v>
      </c>
      <c r="D129">
        <v>-60.614674000000001</v>
      </c>
      <c r="F129" s="3">
        <f t="shared" si="22"/>
        <v>14.171555555555999</v>
      </c>
      <c r="G129" s="3">
        <f t="shared" si="20"/>
        <v>-62.114975000000001</v>
      </c>
      <c r="J129">
        <v>6500000000</v>
      </c>
      <c r="K129">
        <v>-75.206451000000001</v>
      </c>
      <c r="L129">
        <v>-67.785843</v>
      </c>
      <c r="N129" s="3">
        <f t="shared" si="23"/>
        <v>14.171555555555999</v>
      </c>
      <c r="O129" s="3">
        <f t="shared" si="21"/>
        <v>-51.729506999999998</v>
      </c>
    </row>
    <row r="130" spans="2:15" x14ac:dyDescent="0.25">
      <c r="B130">
        <v>7462111111.1111002</v>
      </c>
      <c r="C130">
        <v>-66.728759999999994</v>
      </c>
      <c r="D130">
        <v>-60.525176999999999</v>
      </c>
      <c r="F130" s="3">
        <f t="shared" si="22"/>
        <v>14.848333333333001</v>
      </c>
      <c r="G130" s="3">
        <f t="shared" si="20"/>
        <v>-73.797805999999994</v>
      </c>
      <c r="J130">
        <v>7462111111.1111002</v>
      </c>
      <c r="K130">
        <v>-79.004729999999995</v>
      </c>
      <c r="L130">
        <v>-71.201224999999994</v>
      </c>
      <c r="N130" s="3">
        <f t="shared" si="23"/>
        <v>14.848333333333001</v>
      </c>
      <c r="O130" s="3">
        <f t="shared" si="21"/>
        <v>-55.569096000000002</v>
      </c>
    </row>
    <row r="131" spans="2:15" x14ac:dyDescent="0.25">
      <c r="B131">
        <v>8424222222.2222004</v>
      </c>
      <c r="C131">
        <v>-67.398964000000007</v>
      </c>
      <c r="D131">
        <v>-61.035263</v>
      </c>
      <c r="F131" s="3">
        <f t="shared" si="22"/>
        <v>15.525111111111</v>
      </c>
      <c r="G131" s="3">
        <f t="shared" si="20"/>
        <v>-59.374023000000001</v>
      </c>
      <c r="J131">
        <v>8424222222.2222004</v>
      </c>
      <c r="K131">
        <v>-81.252373000000006</v>
      </c>
      <c r="L131">
        <v>-73.237319999999997</v>
      </c>
      <c r="N131" s="3">
        <f t="shared" si="23"/>
        <v>15.525111111111</v>
      </c>
      <c r="O131" s="3">
        <f t="shared" si="21"/>
        <v>-56.807507000000001</v>
      </c>
    </row>
    <row r="132" spans="2:15" x14ac:dyDescent="0.25">
      <c r="B132">
        <v>9386333333.3332996</v>
      </c>
      <c r="C132">
        <v>-70.766570999999999</v>
      </c>
      <c r="D132">
        <v>-64.215759000000006</v>
      </c>
      <c r="F132" s="3">
        <f t="shared" si="22"/>
        <v>16.201888888888998</v>
      </c>
      <c r="G132" s="3">
        <f t="shared" si="20"/>
        <v>-55.539593000000004</v>
      </c>
      <c r="J132">
        <v>9386333333.3332996</v>
      </c>
      <c r="K132">
        <v>-73.618080000000006</v>
      </c>
      <c r="L132">
        <v>-65.281852999999998</v>
      </c>
      <c r="N132" s="3">
        <f t="shared" si="23"/>
        <v>16.201888888888998</v>
      </c>
      <c r="O132" s="3">
        <f t="shared" si="21"/>
        <v>-53.000346999999998</v>
      </c>
    </row>
    <row r="133" spans="2:15" x14ac:dyDescent="0.25">
      <c r="B133">
        <v>10348444444.444</v>
      </c>
      <c r="C133">
        <v>-95.404587000000006</v>
      </c>
      <c r="D133">
        <v>-88.908339999999995</v>
      </c>
      <c r="F133" s="3">
        <f t="shared" si="22"/>
        <v>16.878666666667002</v>
      </c>
      <c r="G133" s="3">
        <f t="shared" si="20"/>
        <v>-57.115791000000002</v>
      </c>
      <c r="J133">
        <v>10348444444.444</v>
      </c>
      <c r="K133">
        <v>-72.362578999999997</v>
      </c>
      <c r="L133">
        <v>-64.211051999999995</v>
      </c>
      <c r="N133" s="3">
        <f t="shared" si="23"/>
        <v>16.878666666667002</v>
      </c>
      <c r="O133" s="3">
        <f t="shared" si="21"/>
        <v>-53.126010999999998</v>
      </c>
    </row>
    <row r="134" spans="2:15" x14ac:dyDescent="0.25">
      <c r="B134">
        <v>11310555555.556</v>
      </c>
      <c r="C134">
        <v>-79.089759999999998</v>
      </c>
      <c r="D134">
        <v>-72.517380000000003</v>
      </c>
      <c r="F134" s="3">
        <f t="shared" si="22"/>
        <v>17.555444444443999</v>
      </c>
      <c r="G134" s="3">
        <f t="shared" si="20"/>
        <v>-56.008453000000003</v>
      </c>
      <c r="J134">
        <v>11310555555.556</v>
      </c>
      <c r="K134">
        <v>-95.188522000000006</v>
      </c>
      <c r="L134">
        <v>-86.762917000000002</v>
      </c>
      <c r="N134" s="3">
        <f t="shared" si="23"/>
        <v>17.555444444443999</v>
      </c>
      <c r="O134" s="3">
        <f t="shared" si="21"/>
        <v>-58.209632999999997</v>
      </c>
    </row>
    <row r="135" spans="2:15" x14ac:dyDescent="0.25">
      <c r="B135">
        <v>12272666666.667</v>
      </c>
      <c r="C135">
        <v>-67.220473999999996</v>
      </c>
      <c r="D135">
        <v>-60.284331999999999</v>
      </c>
      <c r="F135" s="3">
        <f t="shared" si="22"/>
        <v>18.232222222221999</v>
      </c>
      <c r="G135" s="3">
        <f t="shared" si="20"/>
        <v>-58.231223999999997</v>
      </c>
      <c r="J135">
        <v>12272666666.667</v>
      </c>
      <c r="K135">
        <v>-72.202872999999997</v>
      </c>
      <c r="L135">
        <v>-63.56456</v>
      </c>
      <c r="N135" s="3">
        <f t="shared" si="23"/>
        <v>18.232222222221999</v>
      </c>
      <c r="O135" s="3">
        <f t="shared" si="21"/>
        <v>-52.118972999999997</v>
      </c>
    </row>
    <row r="136" spans="2:15" x14ac:dyDescent="0.25">
      <c r="B136">
        <v>13234777777.778</v>
      </c>
      <c r="C136">
        <v>-64.781647000000007</v>
      </c>
      <c r="D136">
        <v>-57.481838000000003</v>
      </c>
      <c r="F136" s="3">
        <f t="shared" si="22"/>
        <v>18.908999999999999</v>
      </c>
      <c r="G136" s="3">
        <f t="shared" si="20"/>
        <v>-57.973807999999998</v>
      </c>
      <c r="J136">
        <v>13234777777.778</v>
      </c>
      <c r="K136">
        <v>-66.613242999999997</v>
      </c>
      <c r="L136">
        <v>-58.071510000000004</v>
      </c>
      <c r="N136" s="3">
        <f t="shared" si="23"/>
        <v>18.908999999999999</v>
      </c>
      <c r="O136" s="3">
        <f t="shared" si="21"/>
        <v>-49.521766999999997</v>
      </c>
    </row>
    <row r="137" spans="2:15" x14ac:dyDescent="0.25">
      <c r="B137">
        <v>14196888888.889</v>
      </c>
      <c r="C137">
        <v>-76.071944999999999</v>
      </c>
      <c r="D137">
        <v>-68.534462000000005</v>
      </c>
      <c r="F137" s="3">
        <f t="shared" si="22"/>
        <v>19.585777777777999</v>
      </c>
      <c r="G137" s="3">
        <f t="shared" si="20"/>
        <v>-62.711959999999998</v>
      </c>
      <c r="J137">
        <v>14196888888.889</v>
      </c>
      <c r="K137">
        <v>-73.676804000000004</v>
      </c>
      <c r="L137">
        <v>-65.120063999999999</v>
      </c>
      <c r="N137" s="3">
        <f t="shared" si="23"/>
        <v>19.585777777777999</v>
      </c>
      <c r="O137" s="3">
        <f t="shared" si="21"/>
        <v>-53.062736999999998</v>
      </c>
    </row>
    <row r="138" spans="2:15" x14ac:dyDescent="0.25">
      <c r="B138">
        <v>15159000000</v>
      </c>
      <c r="C138">
        <v>-69.067261000000002</v>
      </c>
      <c r="D138">
        <v>-61.315829999999998</v>
      </c>
      <c r="F138" s="3">
        <f t="shared" si="22"/>
        <v>20.262555555555998</v>
      </c>
      <c r="G138" s="3">
        <f t="shared" si="20"/>
        <v>-58.171230000000001</v>
      </c>
      <c r="J138">
        <v>15159000000</v>
      </c>
      <c r="K138">
        <v>-74.439423000000005</v>
      </c>
      <c r="L138">
        <v>-65.898651000000001</v>
      </c>
      <c r="N138" s="3">
        <f t="shared" si="23"/>
        <v>20.262555555555998</v>
      </c>
      <c r="O138" s="3">
        <f t="shared" si="21"/>
        <v>-47.751430999999997</v>
      </c>
    </row>
    <row r="139" spans="2:15" x14ac:dyDescent="0.25">
      <c r="B139">
        <v>16121111111.111</v>
      </c>
      <c r="C139">
        <v>-82.225159000000005</v>
      </c>
      <c r="D139">
        <v>-74.258499</v>
      </c>
      <c r="F139" s="3">
        <f t="shared" si="22"/>
        <v>20.939333333333</v>
      </c>
      <c r="G139" s="3">
        <f t="shared" si="20"/>
        <v>-55.758223999999998</v>
      </c>
      <c r="J139">
        <v>16121111111.111</v>
      </c>
      <c r="K139">
        <v>-81.865868000000006</v>
      </c>
      <c r="L139">
        <v>-73.347426999999996</v>
      </c>
      <c r="N139" s="3">
        <f t="shared" si="23"/>
        <v>20.939333333333</v>
      </c>
      <c r="O139" s="3">
        <f t="shared" si="21"/>
        <v>-47.155655000000003</v>
      </c>
    </row>
    <row r="140" spans="2:15" x14ac:dyDescent="0.25">
      <c r="B140">
        <v>17083222222.222</v>
      </c>
      <c r="C140">
        <v>-76.561774999999997</v>
      </c>
      <c r="D140">
        <v>-68.621414000000001</v>
      </c>
      <c r="F140" s="3">
        <f t="shared" si="22"/>
        <v>21.616111111111</v>
      </c>
      <c r="G140" s="3">
        <f t="shared" si="20"/>
        <v>-55.337626999999998</v>
      </c>
      <c r="J140">
        <v>17083222222.222</v>
      </c>
      <c r="K140">
        <v>-76.793807999999999</v>
      </c>
      <c r="L140">
        <v>-68.067267999999999</v>
      </c>
      <c r="N140" s="3">
        <f t="shared" si="23"/>
        <v>21.616111111111</v>
      </c>
      <c r="O140" s="3">
        <f t="shared" si="21"/>
        <v>-44.058128000000004</v>
      </c>
    </row>
    <row r="141" spans="2:15" x14ac:dyDescent="0.25">
      <c r="B141">
        <v>18045333333.333</v>
      </c>
      <c r="C141">
        <v>-76.356353999999996</v>
      </c>
      <c r="D141">
        <v>-68.285904000000002</v>
      </c>
      <c r="F141" s="3">
        <f t="shared" si="22"/>
        <v>22.292888888888999</v>
      </c>
      <c r="G141" s="3">
        <f t="shared" si="20"/>
        <v>-54.694195000000001</v>
      </c>
      <c r="J141">
        <v>18045333333.333</v>
      </c>
      <c r="K141">
        <v>-70.617064999999997</v>
      </c>
      <c r="L141">
        <v>-61.756774999999998</v>
      </c>
      <c r="N141" s="3">
        <f t="shared" si="23"/>
        <v>22.292888888888999</v>
      </c>
      <c r="O141" s="3">
        <f t="shared" si="21"/>
        <v>-44.476470999999997</v>
      </c>
    </row>
    <row r="142" spans="2:15" x14ac:dyDescent="0.25">
      <c r="B142">
        <v>19007444444.444</v>
      </c>
      <c r="C142">
        <v>-73.667755</v>
      </c>
      <c r="D142">
        <v>-65.652641000000003</v>
      </c>
      <c r="F142" s="3">
        <f t="shared" si="22"/>
        <v>22.969666666666999</v>
      </c>
      <c r="G142" s="3">
        <f t="shared" si="20"/>
        <v>-53.698261000000002</v>
      </c>
      <c r="J142">
        <v>19007444444.444</v>
      </c>
      <c r="K142">
        <v>-71.929046999999997</v>
      </c>
      <c r="L142">
        <v>-62.918483999999999</v>
      </c>
      <c r="N142" s="3">
        <f t="shared" si="23"/>
        <v>22.969666666666999</v>
      </c>
      <c r="O142" s="3">
        <f t="shared" si="21"/>
        <v>-42.956448000000002</v>
      </c>
    </row>
    <row r="143" spans="2:15" x14ac:dyDescent="0.25">
      <c r="B143">
        <v>19969555555.556</v>
      </c>
      <c r="C143">
        <v>-69.779242999999994</v>
      </c>
      <c r="D143">
        <v>-61.943638</v>
      </c>
      <c r="F143" s="3">
        <f t="shared" si="22"/>
        <v>23.646444444444001</v>
      </c>
      <c r="G143" s="3">
        <f t="shared" si="20"/>
        <v>-50.568455</v>
      </c>
      <c r="J143">
        <v>19969555555.556</v>
      </c>
      <c r="K143">
        <v>-73.804824999999994</v>
      </c>
      <c r="L143">
        <v>-64.837196000000006</v>
      </c>
      <c r="N143" s="3">
        <f t="shared" si="23"/>
        <v>23.646444444444001</v>
      </c>
      <c r="O143" s="3">
        <f t="shared" si="21"/>
        <v>-40.933166999999997</v>
      </c>
    </row>
    <row r="144" spans="2:15" x14ac:dyDescent="0.25">
      <c r="B144">
        <v>20931666666.667</v>
      </c>
      <c r="C144">
        <v>-62.701717000000002</v>
      </c>
      <c r="D144">
        <v>-54.788539999999998</v>
      </c>
      <c r="F144" s="3">
        <f t="shared" si="22"/>
        <v>24.323222222222</v>
      </c>
      <c r="G144" s="3">
        <f t="shared" si="20"/>
        <v>-50.925144000000003</v>
      </c>
      <c r="J144">
        <v>20931666666.667</v>
      </c>
      <c r="K144">
        <v>-64.157905999999997</v>
      </c>
      <c r="L144">
        <v>-55.292865999999997</v>
      </c>
      <c r="N144" s="3">
        <f t="shared" si="23"/>
        <v>24.323222222222</v>
      </c>
      <c r="O144" s="3">
        <f t="shared" si="21"/>
        <v>-40.586323</v>
      </c>
    </row>
    <row r="145" spans="2:16" x14ac:dyDescent="0.25">
      <c r="B145">
        <v>21893777777.778</v>
      </c>
      <c r="C145">
        <v>-60.682625000000002</v>
      </c>
      <c r="D145">
        <v>-52.650191999999997</v>
      </c>
      <c r="F145" s="3">
        <f t="shared" si="22"/>
        <v>25</v>
      </c>
      <c r="G145" s="3">
        <f t="shared" si="20"/>
        <v>-50.454146999999999</v>
      </c>
      <c r="J145">
        <v>21893777777.778</v>
      </c>
      <c r="K145">
        <v>-60.465485000000001</v>
      </c>
      <c r="L145">
        <v>-51.521037999999997</v>
      </c>
      <c r="N145" s="3">
        <f t="shared" si="23"/>
        <v>25</v>
      </c>
      <c r="O145" s="3">
        <f t="shared" si="21"/>
        <v>-40.235996</v>
      </c>
    </row>
    <row r="146" spans="2:16" x14ac:dyDescent="0.25">
      <c r="B146">
        <v>22855888888.889</v>
      </c>
      <c r="C146">
        <v>-58.091358</v>
      </c>
      <c r="D146">
        <v>-50.004955000000002</v>
      </c>
      <c r="F146" s="3" t="s">
        <v>26</v>
      </c>
      <c r="J146">
        <v>22855888888.889</v>
      </c>
      <c r="K146">
        <v>-60.452376999999998</v>
      </c>
      <c r="L146">
        <v>-50.953411000000003</v>
      </c>
      <c r="N146" s="3" t="s">
        <v>26</v>
      </c>
    </row>
    <row r="147" spans="2:16" x14ac:dyDescent="0.25">
      <c r="B147">
        <v>23818000000</v>
      </c>
      <c r="C147">
        <v>-57.437893000000003</v>
      </c>
      <c r="D147">
        <v>-49.690353000000002</v>
      </c>
      <c r="J147">
        <v>23818000000</v>
      </c>
      <c r="K147">
        <v>-61.053866999999997</v>
      </c>
      <c r="L147">
        <v>-50.711105000000003</v>
      </c>
    </row>
    <row r="148" spans="2:16" x14ac:dyDescent="0.25">
      <c r="B148" t="s">
        <v>26</v>
      </c>
      <c r="J148" t="s">
        <v>26</v>
      </c>
    </row>
    <row r="149" spans="2:16" x14ac:dyDescent="0.25">
      <c r="F149" s="3" t="s">
        <v>45</v>
      </c>
      <c r="N149" s="3" t="s">
        <v>45</v>
      </c>
    </row>
    <row r="150" spans="2:16" ht="15.75" x14ac:dyDescent="0.25">
      <c r="F150" s="3" t="s">
        <v>22</v>
      </c>
      <c r="G150" s="3" t="str">
        <f t="shared" ref="G150:G169" si="24">D176</f>
        <v>2Ix3L dBc Log Mag(dB)</v>
      </c>
      <c r="H150" s="26">
        <v>2</v>
      </c>
      <c r="N150" s="3" t="s">
        <v>22</v>
      </c>
      <c r="O150" s="3" t="str">
        <f t="shared" ref="O150:O169" si="25">L176</f>
        <v>2Ix3L dBc Log Mag(dB)</v>
      </c>
      <c r="P150" s="26">
        <v>2</v>
      </c>
    </row>
    <row r="151" spans="2:16" ht="15.75" x14ac:dyDescent="0.25">
      <c r="B151" t="s">
        <v>43</v>
      </c>
      <c r="F151" s="3">
        <f t="shared" ref="F151:F169" si="26">B177/1000000000</f>
        <v>7.4779999999999998</v>
      </c>
      <c r="G151" s="3">
        <f t="shared" si="24"/>
        <v>-63.778683000000001</v>
      </c>
      <c r="H151" s="27">
        <f>ABS(AVERAGE(G151:G169)-(H150-1)*5)</f>
        <v>64.591911263157883</v>
      </c>
      <c r="J151" t="s">
        <v>43</v>
      </c>
      <c r="N151" s="3">
        <f t="shared" ref="N151:N169" si="27">J177/1000000000</f>
        <v>7.4779999999999998</v>
      </c>
      <c r="O151" s="3">
        <f t="shared" si="25"/>
        <v>-64.818939</v>
      </c>
      <c r="P151" s="27">
        <f>ABS(AVERAGE(O151:O169)-(P150-1)*5)</f>
        <v>68.38627542105263</v>
      </c>
    </row>
    <row r="152" spans="2:16" x14ac:dyDescent="0.25">
      <c r="B152" t="s">
        <v>22</v>
      </c>
      <c r="C152" t="s">
        <v>171</v>
      </c>
      <c r="D152" t="s">
        <v>85</v>
      </c>
      <c r="F152" s="3">
        <f t="shared" si="26"/>
        <v>8.4514444444443999</v>
      </c>
      <c r="G152" s="3">
        <f t="shared" si="24"/>
        <v>-62.471339999999998</v>
      </c>
      <c r="J152" t="s">
        <v>22</v>
      </c>
      <c r="K152" t="s">
        <v>171</v>
      </c>
      <c r="L152" t="s">
        <v>85</v>
      </c>
      <c r="N152" s="3">
        <f t="shared" si="27"/>
        <v>8.4514444444443999</v>
      </c>
      <c r="O152" s="3">
        <f t="shared" si="25"/>
        <v>-64.244759000000002</v>
      </c>
    </row>
    <row r="153" spans="2:16" x14ac:dyDescent="0.25">
      <c r="B153">
        <v>12818000000</v>
      </c>
      <c r="C153">
        <v>-50.159835999999999</v>
      </c>
      <c r="D153">
        <v>-44.712349000000003</v>
      </c>
      <c r="F153" s="3">
        <f t="shared" si="26"/>
        <v>9.4248888888889013</v>
      </c>
      <c r="G153" s="3">
        <f t="shared" si="24"/>
        <v>-63.670807000000003</v>
      </c>
      <c r="J153">
        <v>12818000000</v>
      </c>
      <c r="K153">
        <v>-49.544674000000001</v>
      </c>
      <c r="L153">
        <v>-42.124065000000002</v>
      </c>
      <c r="N153" s="3">
        <f t="shared" si="27"/>
        <v>9.4248888888889013</v>
      </c>
      <c r="O153" s="3">
        <f t="shared" si="25"/>
        <v>-64.369292999999999</v>
      </c>
    </row>
    <row r="154" spans="2:16" x14ac:dyDescent="0.25">
      <c r="B154">
        <v>13494777777.778</v>
      </c>
      <c r="C154">
        <v>-58.620804</v>
      </c>
      <c r="D154">
        <v>-52.417217000000001</v>
      </c>
      <c r="F154" s="3">
        <f t="shared" si="26"/>
        <v>10.398333333332999</v>
      </c>
      <c r="G154" s="3">
        <f t="shared" si="24"/>
        <v>-62.795876</v>
      </c>
      <c r="J154">
        <v>13494777777.778</v>
      </c>
      <c r="K154">
        <v>-56.017825999999999</v>
      </c>
      <c r="L154">
        <v>-48.214320999999998</v>
      </c>
      <c r="N154" s="3">
        <f t="shared" si="27"/>
        <v>10.398333333332999</v>
      </c>
      <c r="O154" s="3">
        <f t="shared" si="25"/>
        <v>-63.117919999999998</v>
      </c>
    </row>
    <row r="155" spans="2:16" x14ac:dyDescent="0.25">
      <c r="B155">
        <v>14171555555.556</v>
      </c>
      <c r="C155">
        <v>-68.478675999999993</v>
      </c>
      <c r="D155">
        <v>-62.114975000000001</v>
      </c>
      <c r="F155" s="3">
        <f t="shared" si="26"/>
        <v>11.371777777778</v>
      </c>
      <c r="G155" s="3">
        <f t="shared" si="24"/>
        <v>-67.526427999999996</v>
      </c>
      <c r="J155">
        <v>14171555555.556</v>
      </c>
      <c r="K155">
        <v>-59.74456</v>
      </c>
      <c r="L155">
        <v>-51.729506999999998</v>
      </c>
      <c r="N155" s="3">
        <f t="shared" si="27"/>
        <v>11.371777777778</v>
      </c>
      <c r="O155" s="3">
        <f t="shared" si="25"/>
        <v>-67.517250000000004</v>
      </c>
    </row>
    <row r="156" spans="2:16" x14ac:dyDescent="0.25">
      <c r="B156">
        <v>14848333333.333</v>
      </c>
      <c r="C156">
        <v>-80.348618000000002</v>
      </c>
      <c r="D156">
        <v>-73.797805999999994</v>
      </c>
      <c r="F156" s="3">
        <f t="shared" si="26"/>
        <v>12.345222222222</v>
      </c>
      <c r="G156" s="3">
        <f t="shared" si="24"/>
        <v>-69.495720000000006</v>
      </c>
      <c r="J156">
        <v>14848333333.333</v>
      </c>
      <c r="K156">
        <v>-63.905318999999999</v>
      </c>
      <c r="L156">
        <v>-55.569096000000002</v>
      </c>
      <c r="N156" s="3">
        <f t="shared" si="27"/>
        <v>12.345222222222</v>
      </c>
      <c r="O156" s="3">
        <f t="shared" si="25"/>
        <v>-64.477615</v>
      </c>
    </row>
    <row r="157" spans="2:16" x14ac:dyDescent="0.25">
      <c r="B157">
        <v>15525111111.111</v>
      </c>
      <c r="C157">
        <v>-65.870270000000005</v>
      </c>
      <c r="D157">
        <v>-59.374023000000001</v>
      </c>
      <c r="F157" s="3">
        <f t="shared" si="26"/>
        <v>13.318666666666999</v>
      </c>
      <c r="G157" s="3">
        <f t="shared" si="24"/>
        <v>-59.836826000000002</v>
      </c>
      <c r="J157">
        <v>15525111111.111</v>
      </c>
      <c r="K157">
        <v>-64.959029999999998</v>
      </c>
      <c r="L157">
        <v>-56.807507000000001</v>
      </c>
      <c r="N157" s="3">
        <f t="shared" si="27"/>
        <v>13.318666666666999</v>
      </c>
      <c r="O157" s="3">
        <f t="shared" si="25"/>
        <v>-66.282684000000003</v>
      </c>
    </row>
    <row r="158" spans="2:16" x14ac:dyDescent="0.25">
      <c r="B158">
        <v>16201888888.889</v>
      </c>
      <c r="C158">
        <v>-62.111972999999999</v>
      </c>
      <c r="D158">
        <v>-55.539593000000004</v>
      </c>
      <c r="F158" s="3">
        <f t="shared" si="26"/>
        <v>14.292111111111</v>
      </c>
      <c r="G158" s="3">
        <f t="shared" si="24"/>
        <v>-57.091904</v>
      </c>
      <c r="J158">
        <v>16201888888.889</v>
      </c>
      <c r="K158">
        <v>-61.425956999999997</v>
      </c>
      <c r="L158">
        <v>-53.000346999999998</v>
      </c>
      <c r="N158" s="3">
        <f t="shared" si="27"/>
        <v>14.292111111111</v>
      </c>
      <c r="O158" s="3">
        <f t="shared" si="25"/>
        <v>-60.639724999999999</v>
      </c>
    </row>
    <row r="159" spans="2:16" x14ac:dyDescent="0.25">
      <c r="B159">
        <v>16878666666.667</v>
      </c>
      <c r="C159">
        <v>-64.051940999999999</v>
      </c>
      <c r="D159">
        <v>-57.115791000000002</v>
      </c>
      <c r="F159" s="3">
        <f t="shared" si="26"/>
        <v>15.265555555556</v>
      </c>
      <c r="G159" s="3">
        <f t="shared" si="24"/>
        <v>-55.239891</v>
      </c>
      <c r="J159">
        <v>16878666666.667</v>
      </c>
      <c r="K159">
        <v>-61.764327999999999</v>
      </c>
      <c r="L159">
        <v>-53.126010999999998</v>
      </c>
      <c r="N159" s="3">
        <f t="shared" si="27"/>
        <v>15.265555555556</v>
      </c>
      <c r="O159" s="3">
        <f t="shared" si="25"/>
        <v>-65.307755</v>
      </c>
    </row>
    <row r="160" spans="2:16" x14ac:dyDescent="0.25">
      <c r="B160">
        <v>17555444444.444</v>
      </c>
      <c r="C160">
        <v>-63.308261999999999</v>
      </c>
      <c r="D160">
        <v>-56.008453000000003</v>
      </c>
      <c r="F160" s="3">
        <f t="shared" si="26"/>
        <v>16.239000000000001</v>
      </c>
      <c r="G160" s="3">
        <f t="shared" si="24"/>
        <v>-54.672564999999999</v>
      </c>
      <c r="J160">
        <v>17555444444.444</v>
      </c>
      <c r="K160">
        <v>-66.751366000000004</v>
      </c>
      <c r="L160">
        <v>-58.209632999999997</v>
      </c>
      <c r="N160" s="3">
        <f t="shared" si="27"/>
        <v>16.239000000000001</v>
      </c>
      <c r="O160" s="3">
        <f t="shared" si="25"/>
        <v>-60.226326</v>
      </c>
    </row>
    <row r="161" spans="2:16" x14ac:dyDescent="0.25">
      <c r="B161">
        <v>18232222222.222</v>
      </c>
      <c r="C161">
        <v>-65.768707000000006</v>
      </c>
      <c r="D161">
        <v>-58.231223999999997</v>
      </c>
      <c r="F161" s="3">
        <f t="shared" si="26"/>
        <v>17.212444444443999</v>
      </c>
      <c r="G161" s="3">
        <f t="shared" si="24"/>
        <v>-57.887160999999999</v>
      </c>
      <c r="J161">
        <v>18232222222.222</v>
      </c>
      <c r="K161">
        <v>-60.675713000000002</v>
      </c>
      <c r="L161">
        <v>-52.118972999999997</v>
      </c>
      <c r="N161" s="3">
        <f t="shared" si="27"/>
        <v>17.212444444443999</v>
      </c>
      <c r="O161" s="3">
        <f t="shared" si="25"/>
        <v>-61.357964000000003</v>
      </c>
    </row>
    <row r="162" spans="2:16" x14ac:dyDescent="0.25">
      <c r="B162">
        <v>18909000000</v>
      </c>
      <c r="C162">
        <v>-65.725243000000006</v>
      </c>
      <c r="D162">
        <v>-57.973807999999998</v>
      </c>
      <c r="F162" s="3">
        <f t="shared" si="26"/>
        <v>18.185888888889</v>
      </c>
      <c r="G162" s="3">
        <f t="shared" si="24"/>
        <v>-59.862094999999997</v>
      </c>
      <c r="J162">
        <v>18909000000</v>
      </c>
      <c r="K162">
        <v>-58.062538000000004</v>
      </c>
      <c r="L162">
        <v>-49.521766999999997</v>
      </c>
      <c r="N162" s="3">
        <f t="shared" si="27"/>
        <v>18.185888888889</v>
      </c>
      <c r="O162" s="3">
        <f t="shared" si="25"/>
        <v>-59.829597</v>
      </c>
    </row>
    <row r="163" spans="2:16" x14ac:dyDescent="0.25">
      <c r="B163">
        <v>19585777777.778</v>
      </c>
      <c r="C163">
        <v>-70.678612000000001</v>
      </c>
      <c r="D163">
        <v>-62.711959999999998</v>
      </c>
      <c r="F163" s="3">
        <f t="shared" si="26"/>
        <v>19.159333333332999</v>
      </c>
      <c r="G163" s="3">
        <f t="shared" si="24"/>
        <v>-60.445231999999997</v>
      </c>
      <c r="J163">
        <v>19585777777.778</v>
      </c>
      <c r="K163">
        <v>-61.581176999999997</v>
      </c>
      <c r="L163">
        <v>-53.062736999999998</v>
      </c>
      <c r="N163" s="3">
        <f t="shared" si="27"/>
        <v>19.159333333332999</v>
      </c>
      <c r="O163" s="3">
        <f t="shared" si="25"/>
        <v>-59.777450999999999</v>
      </c>
    </row>
    <row r="164" spans="2:16" x14ac:dyDescent="0.25">
      <c r="B164">
        <v>20262555555.556</v>
      </c>
      <c r="C164">
        <v>-66.111594999999994</v>
      </c>
      <c r="D164">
        <v>-58.171230000000001</v>
      </c>
      <c r="F164" s="3">
        <f t="shared" si="26"/>
        <v>20.132777777777999</v>
      </c>
      <c r="G164" s="3">
        <f t="shared" si="24"/>
        <v>-58.386023999999999</v>
      </c>
      <c r="J164">
        <v>20262555555.556</v>
      </c>
      <c r="K164">
        <v>-56.477969999999999</v>
      </c>
      <c r="L164">
        <v>-47.751430999999997</v>
      </c>
      <c r="N164" s="3">
        <f t="shared" si="27"/>
        <v>20.132777777777999</v>
      </c>
      <c r="O164" s="3">
        <f t="shared" si="25"/>
        <v>-62.413409999999999</v>
      </c>
    </row>
    <row r="165" spans="2:16" x14ac:dyDescent="0.25">
      <c r="B165">
        <v>20939333333.333</v>
      </c>
      <c r="C165">
        <v>-63.828673999999999</v>
      </c>
      <c r="D165">
        <v>-55.758223999999998</v>
      </c>
      <c r="F165" s="3">
        <f t="shared" si="26"/>
        <v>21.106222222222002</v>
      </c>
      <c r="G165" s="3">
        <f t="shared" si="24"/>
        <v>-57.044620999999999</v>
      </c>
      <c r="J165">
        <v>20939333333.333</v>
      </c>
      <c r="K165">
        <v>-56.015945000000002</v>
      </c>
      <c r="L165">
        <v>-47.155655000000003</v>
      </c>
      <c r="N165" s="3">
        <f t="shared" si="27"/>
        <v>21.106222222222002</v>
      </c>
      <c r="O165" s="3">
        <f t="shared" si="25"/>
        <v>-63.984034999999999</v>
      </c>
    </row>
    <row r="166" spans="2:16" x14ac:dyDescent="0.25">
      <c r="B166">
        <v>21616111111.111</v>
      </c>
      <c r="C166">
        <v>-63.352744999999999</v>
      </c>
      <c r="D166">
        <v>-55.337626999999998</v>
      </c>
      <c r="F166" s="3">
        <f t="shared" si="26"/>
        <v>22.079666666666999</v>
      </c>
      <c r="G166" s="3">
        <f t="shared" si="24"/>
        <v>-57.952007000000002</v>
      </c>
      <c r="J166">
        <v>21616111111.111</v>
      </c>
      <c r="K166">
        <v>-53.068691000000001</v>
      </c>
      <c r="L166">
        <v>-44.058128000000004</v>
      </c>
      <c r="N166" s="3">
        <f t="shared" si="27"/>
        <v>22.079666666666999</v>
      </c>
      <c r="O166" s="3">
        <f t="shared" si="25"/>
        <v>-64.211403000000004</v>
      </c>
    </row>
    <row r="167" spans="2:16" x14ac:dyDescent="0.25">
      <c r="B167">
        <v>22292888888.889</v>
      </c>
      <c r="C167">
        <v>-62.529800000000002</v>
      </c>
      <c r="D167">
        <v>-54.694195000000001</v>
      </c>
      <c r="F167" s="3">
        <f t="shared" si="26"/>
        <v>23.053111111111001</v>
      </c>
      <c r="G167" s="3">
        <f t="shared" si="24"/>
        <v>-55.055354999999999</v>
      </c>
      <c r="J167">
        <v>22292888888.889</v>
      </c>
      <c r="K167">
        <v>-53.444099000000001</v>
      </c>
      <c r="L167">
        <v>-44.476470999999997</v>
      </c>
      <c r="N167" s="3">
        <f t="shared" si="27"/>
        <v>23.053111111111001</v>
      </c>
      <c r="O167" s="3">
        <f t="shared" si="25"/>
        <v>-71.170494000000005</v>
      </c>
    </row>
    <row r="168" spans="2:16" x14ac:dyDescent="0.25">
      <c r="B168">
        <v>22969666666.667</v>
      </c>
      <c r="C168">
        <v>-61.611438999999997</v>
      </c>
      <c r="D168">
        <v>-53.698261000000002</v>
      </c>
      <c r="F168" s="3">
        <f t="shared" si="26"/>
        <v>24.026555555556001</v>
      </c>
      <c r="G168" s="3">
        <f t="shared" si="24"/>
        <v>-53.938164</v>
      </c>
      <c r="J168">
        <v>22969666666.667</v>
      </c>
      <c r="K168">
        <v>-51.821483999999998</v>
      </c>
      <c r="L168">
        <v>-42.956448000000002</v>
      </c>
      <c r="N168" s="3">
        <f t="shared" si="27"/>
        <v>24.026555555556001</v>
      </c>
      <c r="O168" s="3">
        <f t="shared" si="25"/>
        <v>-62.542029999999997</v>
      </c>
    </row>
    <row r="169" spans="2:16" x14ac:dyDescent="0.25">
      <c r="B169">
        <v>23646444444.444</v>
      </c>
      <c r="C169">
        <v>-58.600890999999997</v>
      </c>
      <c r="D169">
        <v>-50.568455</v>
      </c>
      <c r="F169" s="3">
        <f t="shared" si="26"/>
        <v>25</v>
      </c>
      <c r="G169" s="3">
        <f t="shared" si="24"/>
        <v>-55.095615000000002</v>
      </c>
      <c r="J169">
        <v>23646444444.444</v>
      </c>
      <c r="K169">
        <v>-49.877612999999997</v>
      </c>
      <c r="L169">
        <v>-40.933166999999997</v>
      </c>
      <c r="N169" s="3">
        <f t="shared" si="27"/>
        <v>25</v>
      </c>
      <c r="O169" s="3">
        <f t="shared" si="25"/>
        <v>-58.050583000000003</v>
      </c>
    </row>
    <row r="170" spans="2:16" x14ac:dyDescent="0.25">
      <c r="B170">
        <v>24323222222.222</v>
      </c>
      <c r="C170">
        <v>-59.011547</v>
      </c>
      <c r="D170">
        <v>-50.925144000000003</v>
      </c>
      <c r="F170" s="3" t="s">
        <v>26</v>
      </c>
      <c r="J170">
        <v>24323222222.222</v>
      </c>
      <c r="K170">
        <v>-50.085289000000003</v>
      </c>
      <c r="L170">
        <v>-40.586323</v>
      </c>
      <c r="N170" s="3" t="s">
        <v>26</v>
      </c>
    </row>
    <row r="171" spans="2:16" x14ac:dyDescent="0.25">
      <c r="B171">
        <v>25000000000</v>
      </c>
      <c r="C171">
        <v>-58.201690999999997</v>
      </c>
      <c r="D171">
        <v>-50.454146999999999</v>
      </c>
      <c r="J171">
        <v>25000000000</v>
      </c>
      <c r="K171">
        <v>-50.578761999999998</v>
      </c>
      <c r="L171">
        <v>-40.235996</v>
      </c>
    </row>
    <row r="172" spans="2:16" x14ac:dyDescent="0.25">
      <c r="B172" t="s">
        <v>26</v>
      </c>
      <c r="J172" t="s">
        <v>26</v>
      </c>
    </row>
    <row r="173" spans="2:16" x14ac:dyDescent="0.25">
      <c r="F173" s="3" t="s">
        <v>47</v>
      </c>
      <c r="N173" s="3" t="s">
        <v>47</v>
      </c>
    </row>
    <row r="174" spans="2:16" ht="15.75" x14ac:dyDescent="0.25">
      <c r="F174" s="3" t="s">
        <v>22</v>
      </c>
      <c r="G174" s="3" t="str">
        <f t="shared" ref="G174:G193" si="28">D200</f>
        <v>2Ix4L dBc Log Mag(dB)</v>
      </c>
      <c r="H174" s="26">
        <v>2</v>
      </c>
      <c r="N174" s="3" t="s">
        <v>22</v>
      </c>
      <c r="O174" s="3" t="str">
        <f t="shared" ref="O174:O193" si="29">L200</f>
        <v>2Ix4L dBc Log Mag(dB)</v>
      </c>
      <c r="P174" s="26">
        <v>2</v>
      </c>
    </row>
    <row r="175" spans="2:16" ht="15.75" x14ac:dyDescent="0.25">
      <c r="B175" t="s">
        <v>45</v>
      </c>
      <c r="F175" s="3">
        <f t="shared" ref="F175:F193" si="30">B201/1000000000</f>
        <v>13.978</v>
      </c>
      <c r="G175" s="3">
        <f t="shared" si="28"/>
        <v>-59.014235999999997</v>
      </c>
      <c r="H175" s="27">
        <f>ABS(AVERAGE(G175:G193)-(H174-1)*5)</f>
        <v>60.984209000000014</v>
      </c>
      <c r="J175" t="s">
        <v>45</v>
      </c>
      <c r="N175" s="3">
        <f t="shared" ref="N175:N193" si="31">J201/1000000000</f>
        <v>13.978</v>
      </c>
      <c r="O175" s="3">
        <f t="shared" si="29"/>
        <v>-55.688129000000004</v>
      </c>
      <c r="P175" s="27">
        <f>ABS(AVERAGE(O175:O193)-(P174-1)*5)</f>
        <v>60.23946878947369</v>
      </c>
    </row>
    <row r="176" spans="2:16" x14ac:dyDescent="0.25">
      <c r="B176" t="s">
        <v>22</v>
      </c>
      <c r="C176" t="s">
        <v>172</v>
      </c>
      <c r="D176" t="s">
        <v>86</v>
      </c>
      <c r="F176" s="3">
        <f t="shared" si="30"/>
        <v>14.590333333333</v>
      </c>
      <c r="G176" s="3">
        <f t="shared" si="28"/>
        <v>-63.822315000000003</v>
      </c>
      <c r="J176" t="s">
        <v>22</v>
      </c>
      <c r="K176" t="s">
        <v>172</v>
      </c>
      <c r="L176" t="s">
        <v>86</v>
      </c>
      <c r="N176" s="3">
        <f t="shared" si="31"/>
        <v>14.590333333333</v>
      </c>
      <c r="O176" s="3">
        <f t="shared" si="29"/>
        <v>-60.752304000000002</v>
      </c>
    </row>
    <row r="177" spans="2:15" x14ac:dyDescent="0.25">
      <c r="B177">
        <v>7478000000</v>
      </c>
      <c r="C177">
        <v>-69.226166000000006</v>
      </c>
      <c r="D177">
        <v>-63.778683000000001</v>
      </c>
      <c r="F177" s="3">
        <f t="shared" si="30"/>
        <v>15.202666666667</v>
      </c>
      <c r="G177" s="3">
        <f t="shared" si="28"/>
        <v>-58.592480000000002</v>
      </c>
      <c r="J177">
        <v>7478000000</v>
      </c>
      <c r="K177">
        <v>-72.239547999999999</v>
      </c>
      <c r="L177">
        <v>-64.818939</v>
      </c>
      <c r="N177" s="3">
        <f t="shared" si="31"/>
        <v>15.202666666667</v>
      </c>
      <c r="O177" s="3">
        <f t="shared" si="29"/>
        <v>-59.442698999999998</v>
      </c>
    </row>
    <row r="178" spans="2:15" x14ac:dyDescent="0.25">
      <c r="B178">
        <v>8451444444.4443998</v>
      </c>
      <c r="C178">
        <v>-68.674926999999997</v>
      </c>
      <c r="D178">
        <v>-62.471339999999998</v>
      </c>
      <c r="F178" s="3">
        <f t="shared" si="30"/>
        <v>15.815</v>
      </c>
      <c r="G178" s="3">
        <f t="shared" si="28"/>
        <v>-63.036079000000001</v>
      </c>
      <c r="J178">
        <v>8451444444.4443998</v>
      </c>
      <c r="K178">
        <v>-72.048264000000003</v>
      </c>
      <c r="L178">
        <v>-64.244759000000002</v>
      </c>
      <c r="N178" s="3">
        <f t="shared" si="31"/>
        <v>15.815</v>
      </c>
      <c r="O178" s="3">
        <f t="shared" si="29"/>
        <v>-64.776641999999995</v>
      </c>
    </row>
    <row r="179" spans="2:15" x14ac:dyDescent="0.25">
      <c r="B179">
        <v>9424888888.8889008</v>
      </c>
      <c r="C179">
        <v>-70.034508000000002</v>
      </c>
      <c r="D179">
        <v>-63.670807000000003</v>
      </c>
      <c r="F179" s="3">
        <f t="shared" si="30"/>
        <v>16.427333333332999</v>
      </c>
      <c r="G179" s="3">
        <f t="shared" si="28"/>
        <v>-57.369801000000002</v>
      </c>
      <c r="J179">
        <v>9424888888.8889008</v>
      </c>
      <c r="K179">
        <v>-72.384345999999994</v>
      </c>
      <c r="L179">
        <v>-64.369292999999999</v>
      </c>
      <c r="N179" s="3">
        <f t="shared" si="31"/>
        <v>16.427333333332999</v>
      </c>
      <c r="O179" s="3">
        <f t="shared" si="29"/>
        <v>-58.267605000000003</v>
      </c>
    </row>
    <row r="180" spans="2:15" x14ac:dyDescent="0.25">
      <c r="B180">
        <v>10398333333.333</v>
      </c>
      <c r="C180">
        <v>-69.346687000000003</v>
      </c>
      <c r="D180">
        <v>-62.795876</v>
      </c>
      <c r="F180" s="3">
        <f t="shared" si="30"/>
        <v>17.039666666666999</v>
      </c>
      <c r="G180" s="3">
        <f t="shared" si="28"/>
        <v>-56.409064999999998</v>
      </c>
      <c r="J180">
        <v>10398333333.333</v>
      </c>
      <c r="K180">
        <v>-71.454139999999995</v>
      </c>
      <c r="L180">
        <v>-63.117919999999998</v>
      </c>
      <c r="N180" s="3">
        <f t="shared" si="31"/>
        <v>17.039666666666999</v>
      </c>
      <c r="O180" s="3">
        <f t="shared" si="29"/>
        <v>-55.828029999999998</v>
      </c>
    </row>
    <row r="181" spans="2:15" x14ac:dyDescent="0.25">
      <c r="B181">
        <v>11371777777.778</v>
      </c>
      <c r="C181">
        <v>-74.022675000000007</v>
      </c>
      <c r="D181">
        <v>-67.526427999999996</v>
      </c>
      <c r="F181" s="3">
        <f t="shared" si="30"/>
        <v>17.652000000000001</v>
      </c>
      <c r="G181" s="3">
        <f t="shared" si="28"/>
        <v>-52.520287000000003</v>
      </c>
      <c r="J181">
        <v>11371777777.778</v>
      </c>
      <c r="K181">
        <v>-75.668777000000006</v>
      </c>
      <c r="L181">
        <v>-67.517250000000004</v>
      </c>
      <c r="N181" s="3">
        <f t="shared" si="31"/>
        <v>17.652000000000001</v>
      </c>
      <c r="O181" s="3">
        <f t="shared" si="29"/>
        <v>-59.621882999999997</v>
      </c>
    </row>
    <row r="182" spans="2:15" x14ac:dyDescent="0.25">
      <c r="B182">
        <v>12345222222.222</v>
      </c>
      <c r="C182">
        <v>-76.068100000000001</v>
      </c>
      <c r="D182">
        <v>-69.495720000000006</v>
      </c>
      <c r="F182" s="3">
        <f t="shared" si="30"/>
        <v>18.264333333332999</v>
      </c>
      <c r="G182" s="3">
        <f t="shared" si="28"/>
        <v>-51.423648999999997</v>
      </c>
      <c r="J182">
        <v>12345222222.222</v>
      </c>
      <c r="K182">
        <v>-72.903228999999996</v>
      </c>
      <c r="L182">
        <v>-64.477615</v>
      </c>
      <c r="N182" s="3">
        <f t="shared" si="31"/>
        <v>18.264333333332999</v>
      </c>
      <c r="O182" s="3">
        <f t="shared" si="29"/>
        <v>-57.490836999999999</v>
      </c>
    </row>
    <row r="183" spans="2:15" x14ac:dyDescent="0.25">
      <c r="B183">
        <v>13318666666.667</v>
      </c>
      <c r="C183">
        <v>-66.772971999999996</v>
      </c>
      <c r="D183">
        <v>-59.836826000000002</v>
      </c>
      <c r="F183" s="3">
        <f t="shared" si="30"/>
        <v>18.876666666666999</v>
      </c>
      <c r="G183" s="3">
        <f t="shared" si="28"/>
        <v>-51.206840999999997</v>
      </c>
      <c r="J183">
        <v>13318666666.667</v>
      </c>
      <c r="K183">
        <v>-74.921004999999994</v>
      </c>
      <c r="L183">
        <v>-66.282684000000003</v>
      </c>
      <c r="N183" s="3">
        <f t="shared" si="31"/>
        <v>18.876666666666999</v>
      </c>
      <c r="O183" s="3">
        <f t="shared" si="29"/>
        <v>-50.461703999999997</v>
      </c>
    </row>
    <row r="184" spans="2:15" x14ac:dyDescent="0.25">
      <c r="B184">
        <v>14292111111.111</v>
      </c>
      <c r="C184">
        <v>-64.391707999999994</v>
      </c>
      <c r="D184">
        <v>-57.091904</v>
      </c>
      <c r="F184" s="3">
        <f t="shared" si="30"/>
        <v>19.489000000000001</v>
      </c>
      <c r="G184" s="3">
        <f t="shared" si="28"/>
        <v>-51.130222000000003</v>
      </c>
      <c r="J184">
        <v>14292111111.111</v>
      </c>
      <c r="K184">
        <v>-69.181458000000006</v>
      </c>
      <c r="L184">
        <v>-60.639724999999999</v>
      </c>
      <c r="N184" s="3">
        <f t="shared" si="31"/>
        <v>19.489000000000001</v>
      </c>
      <c r="O184" s="3">
        <f t="shared" si="29"/>
        <v>-59.968006000000003</v>
      </c>
    </row>
    <row r="185" spans="2:15" x14ac:dyDescent="0.25">
      <c r="B185">
        <v>15265555555.556</v>
      </c>
      <c r="C185">
        <v>-62.777377999999999</v>
      </c>
      <c r="D185">
        <v>-55.239891</v>
      </c>
      <c r="F185" s="3">
        <f t="shared" si="30"/>
        <v>20.101333333332999</v>
      </c>
      <c r="G185" s="3">
        <f t="shared" si="28"/>
        <v>-54.107329999999997</v>
      </c>
      <c r="J185">
        <v>15265555555.556</v>
      </c>
      <c r="K185">
        <v>-73.864493999999993</v>
      </c>
      <c r="L185">
        <v>-65.307755</v>
      </c>
      <c r="N185" s="3">
        <f t="shared" si="31"/>
        <v>20.101333333332999</v>
      </c>
      <c r="O185" s="3">
        <f t="shared" si="29"/>
        <v>-52.419452999999997</v>
      </c>
    </row>
    <row r="186" spans="2:15" x14ac:dyDescent="0.25">
      <c r="B186">
        <v>16239000000</v>
      </c>
      <c r="C186">
        <v>-62.423999999999999</v>
      </c>
      <c r="D186">
        <v>-54.672564999999999</v>
      </c>
      <c r="F186" s="3">
        <f t="shared" si="30"/>
        <v>20.713666666666999</v>
      </c>
      <c r="G186" s="3">
        <f t="shared" si="28"/>
        <v>-56.175201000000001</v>
      </c>
      <c r="J186">
        <v>16239000000</v>
      </c>
      <c r="K186">
        <v>-68.767097000000007</v>
      </c>
      <c r="L186">
        <v>-60.226326</v>
      </c>
      <c r="N186" s="3">
        <f t="shared" si="31"/>
        <v>20.713666666666999</v>
      </c>
      <c r="O186" s="3">
        <f t="shared" si="29"/>
        <v>-52.007537999999997</v>
      </c>
    </row>
    <row r="187" spans="2:15" x14ac:dyDescent="0.25">
      <c r="B187">
        <v>17212444444.444</v>
      </c>
      <c r="C187">
        <v>-65.853813000000002</v>
      </c>
      <c r="D187">
        <v>-57.887160999999999</v>
      </c>
      <c r="F187" s="3">
        <f t="shared" si="30"/>
        <v>21.326000000000001</v>
      </c>
      <c r="G187" s="3">
        <f t="shared" si="28"/>
        <v>-58.892994000000002</v>
      </c>
      <c r="J187">
        <v>17212444444.444</v>
      </c>
      <c r="K187">
        <v>-69.876403999999994</v>
      </c>
      <c r="L187">
        <v>-61.357964000000003</v>
      </c>
      <c r="N187" s="3">
        <f t="shared" si="31"/>
        <v>21.326000000000001</v>
      </c>
      <c r="O187" s="3">
        <f t="shared" si="29"/>
        <v>-53.460006999999997</v>
      </c>
    </row>
    <row r="188" spans="2:15" x14ac:dyDescent="0.25">
      <c r="B188">
        <v>18185888888.889</v>
      </c>
      <c r="C188">
        <v>-67.802466999999993</v>
      </c>
      <c r="D188">
        <v>-59.862094999999997</v>
      </c>
      <c r="F188" s="3">
        <f t="shared" si="30"/>
        <v>21.938333333332999</v>
      </c>
      <c r="G188" s="3">
        <f t="shared" si="28"/>
        <v>-56.479793999999998</v>
      </c>
      <c r="J188">
        <v>18185888888.889</v>
      </c>
      <c r="K188">
        <v>-68.556137000000007</v>
      </c>
      <c r="L188">
        <v>-59.829597</v>
      </c>
      <c r="N188" s="3">
        <f t="shared" si="31"/>
        <v>21.938333333332999</v>
      </c>
      <c r="O188" s="3">
        <f t="shared" si="29"/>
        <v>-51.945262999999997</v>
      </c>
    </row>
    <row r="189" spans="2:15" x14ac:dyDescent="0.25">
      <c r="B189">
        <v>19159333333.333</v>
      </c>
      <c r="C189">
        <v>-68.515686000000002</v>
      </c>
      <c r="D189">
        <v>-60.445231999999997</v>
      </c>
      <c r="F189" s="3">
        <f t="shared" si="30"/>
        <v>22.550666666666999</v>
      </c>
      <c r="G189" s="3">
        <f t="shared" si="28"/>
        <v>-56.643467000000001</v>
      </c>
      <c r="J189">
        <v>19159333333.333</v>
      </c>
      <c r="K189">
        <v>-68.637741000000005</v>
      </c>
      <c r="L189">
        <v>-59.777450999999999</v>
      </c>
      <c r="N189" s="3">
        <f t="shared" si="31"/>
        <v>22.550666666666999</v>
      </c>
      <c r="O189" s="3">
        <f t="shared" si="29"/>
        <v>-53.010094000000002</v>
      </c>
    </row>
    <row r="190" spans="2:15" x14ac:dyDescent="0.25">
      <c r="B190">
        <v>20132777777.778</v>
      </c>
      <c r="C190">
        <v>-66.401145999999997</v>
      </c>
      <c r="D190">
        <v>-58.386023999999999</v>
      </c>
      <c r="F190" s="3">
        <f t="shared" si="30"/>
        <v>23.163</v>
      </c>
      <c r="G190" s="3">
        <f t="shared" si="28"/>
        <v>-54.707751999999999</v>
      </c>
      <c r="J190">
        <v>20132777777.778</v>
      </c>
      <c r="K190">
        <v>-71.423973000000004</v>
      </c>
      <c r="L190">
        <v>-62.413409999999999</v>
      </c>
      <c r="N190" s="3">
        <f t="shared" si="31"/>
        <v>23.163</v>
      </c>
      <c r="O190" s="3">
        <f t="shared" si="29"/>
        <v>-50.246741999999998</v>
      </c>
    </row>
    <row r="191" spans="2:15" x14ac:dyDescent="0.25">
      <c r="B191">
        <v>21106222222.222</v>
      </c>
      <c r="C191">
        <v>-64.880225999999993</v>
      </c>
      <c r="D191">
        <v>-57.044620999999999</v>
      </c>
      <c r="F191" s="3">
        <f t="shared" si="30"/>
        <v>23.775333333333002</v>
      </c>
      <c r="G191" s="3">
        <f t="shared" si="28"/>
        <v>-55.217793</v>
      </c>
      <c r="J191">
        <v>21106222222.222</v>
      </c>
      <c r="K191">
        <v>-72.951667999999998</v>
      </c>
      <c r="L191">
        <v>-63.984034999999999</v>
      </c>
      <c r="N191" s="3">
        <f t="shared" si="31"/>
        <v>23.775333333333002</v>
      </c>
      <c r="O191" s="3">
        <f t="shared" si="29"/>
        <v>-52.390532999999998</v>
      </c>
    </row>
    <row r="192" spans="2:15" x14ac:dyDescent="0.25">
      <c r="B192">
        <v>22079666666.667</v>
      </c>
      <c r="C192">
        <v>-65.865189000000001</v>
      </c>
      <c r="D192">
        <v>-57.952007000000002</v>
      </c>
      <c r="F192" s="3">
        <f t="shared" si="30"/>
        <v>24.387666666666998</v>
      </c>
      <c r="G192" s="3">
        <f t="shared" si="28"/>
        <v>-54.371341999999999</v>
      </c>
      <c r="J192">
        <v>22079666666.667</v>
      </c>
      <c r="K192">
        <v>-73.076438999999993</v>
      </c>
      <c r="L192">
        <v>-64.211403000000004</v>
      </c>
      <c r="N192" s="3">
        <f t="shared" si="31"/>
        <v>24.387666666666998</v>
      </c>
      <c r="O192" s="3">
        <f t="shared" si="29"/>
        <v>-50.459105999999998</v>
      </c>
    </row>
    <row r="193" spans="2:16" x14ac:dyDescent="0.25">
      <c r="B193">
        <v>23053111111.111</v>
      </c>
      <c r="C193">
        <v>-63.087788000000003</v>
      </c>
      <c r="D193">
        <v>-55.055354999999999</v>
      </c>
      <c r="F193" s="3">
        <f t="shared" si="30"/>
        <v>25</v>
      </c>
      <c r="G193" s="3">
        <f t="shared" si="28"/>
        <v>-52.579323000000002</v>
      </c>
      <c r="J193">
        <v>23053111111.111</v>
      </c>
      <c r="K193">
        <v>-80.114943999999994</v>
      </c>
      <c r="L193">
        <v>-71.170494000000005</v>
      </c>
      <c r="N193" s="3">
        <f t="shared" si="31"/>
        <v>25</v>
      </c>
      <c r="O193" s="3">
        <f t="shared" si="29"/>
        <v>-51.313332000000003</v>
      </c>
    </row>
    <row r="194" spans="2:16" x14ac:dyDescent="0.25">
      <c r="B194">
        <v>24026555555.556</v>
      </c>
      <c r="C194">
        <v>-62.024563000000001</v>
      </c>
      <c r="D194">
        <v>-53.938164</v>
      </c>
      <c r="F194" s="3" t="s">
        <v>26</v>
      </c>
      <c r="J194">
        <v>24026555555.556</v>
      </c>
      <c r="K194">
        <v>-72.040993</v>
      </c>
      <c r="L194">
        <v>-62.542029999999997</v>
      </c>
      <c r="N194" s="3" t="s">
        <v>26</v>
      </c>
    </row>
    <row r="195" spans="2:16" x14ac:dyDescent="0.25">
      <c r="B195">
        <v>25000000000</v>
      </c>
      <c r="C195">
        <v>-62.843159</v>
      </c>
      <c r="D195">
        <v>-55.095615000000002</v>
      </c>
      <c r="J195">
        <v>25000000000</v>
      </c>
      <c r="K195">
        <v>-68.393349000000001</v>
      </c>
      <c r="L195">
        <v>-58.050583000000003</v>
      </c>
    </row>
    <row r="196" spans="2:16" x14ac:dyDescent="0.25">
      <c r="B196" t="s">
        <v>26</v>
      </c>
      <c r="J196" t="s">
        <v>26</v>
      </c>
    </row>
    <row r="197" spans="2:16" x14ac:dyDescent="0.25">
      <c r="F197" s="3" t="s">
        <v>49</v>
      </c>
      <c r="N197" s="3" t="s">
        <v>49</v>
      </c>
    </row>
    <row r="198" spans="2:16" ht="15.75" x14ac:dyDescent="0.25">
      <c r="F198" s="3" t="s">
        <v>22</v>
      </c>
      <c r="G198" s="3" t="str">
        <f t="shared" ref="G198:G217" si="32">D224</f>
        <v>2Ix5L dBc Log Mag(dB)</v>
      </c>
      <c r="H198" s="26">
        <v>2</v>
      </c>
      <c r="N198" s="3" t="s">
        <v>22</v>
      </c>
      <c r="O198" s="3" t="str">
        <f t="shared" ref="O198:O217" si="33">L224</f>
        <v>2Ix5L dBc Log Mag(dB)</v>
      </c>
      <c r="P198" s="26">
        <v>2</v>
      </c>
    </row>
    <row r="199" spans="2:16" ht="15.75" x14ac:dyDescent="0.25">
      <c r="B199" t="s">
        <v>47</v>
      </c>
      <c r="F199" s="3">
        <f t="shared" ref="F199:F217" si="34">B225/1000000000</f>
        <v>22.978000000000002</v>
      </c>
      <c r="G199" s="3">
        <f t="shared" si="32"/>
        <v>-62.348961000000003</v>
      </c>
      <c r="H199" s="27">
        <f>ABS(AVERAGE(G199:G217)-(H198-1)*5)</f>
        <v>64.598077157894735</v>
      </c>
      <c r="J199" t="s">
        <v>47</v>
      </c>
      <c r="N199" s="3">
        <f t="shared" ref="N199:N217" si="35">J225/1000000000</f>
        <v>22.978000000000002</v>
      </c>
      <c r="O199" s="3">
        <f t="shared" si="33"/>
        <v>-57.326656</v>
      </c>
      <c r="P199" s="27">
        <f>ABS(AVERAGE(O199:O217)-(P198-1)*5)</f>
        <v>59.552010947368423</v>
      </c>
    </row>
    <row r="200" spans="2:16" x14ac:dyDescent="0.25">
      <c r="B200" t="s">
        <v>22</v>
      </c>
      <c r="C200" t="s">
        <v>173</v>
      </c>
      <c r="D200" t="s">
        <v>87</v>
      </c>
      <c r="F200" s="3">
        <f t="shared" si="34"/>
        <v>23.090333333333</v>
      </c>
      <c r="G200" s="3">
        <f t="shared" si="32"/>
        <v>-60.421455000000002</v>
      </c>
      <c r="J200" t="s">
        <v>22</v>
      </c>
      <c r="K200" t="s">
        <v>173</v>
      </c>
      <c r="L200" t="s">
        <v>87</v>
      </c>
      <c r="N200" s="3">
        <f t="shared" si="35"/>
        <v>23.090333333333</v>
      </c>
      <c r="O200" s="3">
        <f t="shared" si="33"/>
        <v>-55.3508</v>
      </c>
    </row>
    <row r="201" spans="2:16" x14ac:dyDescent="0.25">
      <c r="B201">
        <v>13978000000</v>
      </c>
      <c r="C201">
        <v>-64.461723000000006</v>
      </c>
      <c r="D201">
        <v>-59.014235999999997</v>
      </c>
      <c r="F201" s="3">
        <f t="shared" si="34"/>
        <v>23.202666666667</v>
      </c>
      <c r="G201" s="3">
        <f t="shared" si="32"/>
        <v>-59.403221000000002</v>
      </c>
      <c r="J201">
        <v>13978000000</v>
      </c>
      <c r="K201">
        <v>-63.108738000000002</v>
      </c>
      <c r="L201">
        <v>-55.688129000000004</v>
      </c>
      <c r="N201" s="3">
        <f t="shared" si="35"/>
        <v>23.202666666667</v>
      </c>
      <c r="O201" s="3">
        <f t="shared" si="33"/>
        <v>-54.079414</v>
      </c>
    </row>
    <row r="202" spans="2:16" x14ac:dyDescent="0.25">
      <c r="B202">
        <v>14590333333.333</v>
      </c>
      <c r="C202">
        <v>-70.025902000000002</v>
      </c>
      <c r="D202">
        <v>-63.822315000000003</v>
      </c>
      <c r="F202" s="3">
        <f t="shared" si="34"/>
        <v>23.315000000000001</v>
      </c>
      <c r="G202" s="3">
        <f t="shared" si="32"/>
        <v>-63.825091999999998</v>
      </c>
      <c r="J202">
        <v>14590333333.333</v>
      </c>
      <c r="K202">
        <v>-68.555808999999996</v>
      </c>
      <c r="L202">
        <v>-60.752304000000002</v>
      </c>
      <c r="N202" s="3">
        <f t="shared" si="35"/>
        <v>23.315000000000001</v>
      </c>
      <c r="O202" s="3">
        <f t="shared" si="33"/>
        <v>-56.359653000000002</v>
      </c>
    </row>
    <row r="203" spans="2:16" x14ac:dyDescent="0.25">
      <c r="B203">
        <v>15202666666.667</v>
      </c>
      <c r="C203">
        <v>-64.956183999999993</v>
      </c>
      <c r="D203">
        <v>-58.592480000000002</v>
      </c>
      <c r="F203" s="3">
        <f t="shared" si="34"/>
        <v>23.427333333332999</v>
      </c>
      <c r="G203" s="3">
        <f t="shared" si="32"/>
        <v>-60.114761000000001</v>
      </c>
      <c r="J203">
        <v>15202666666.667</v>
      </c>
      <c r="K203">
        <v>-67.457756000000003</v>
      </c>
      <c r="L203">
        <v>-59.442698999999998</v>
      </c>
      <c r="N203" s="3">
        <f t="shared" si="35"/>
        <v>23.427333333332999</v>
      </c>
      <c r="O203" s="3">
        <f t="shared" si="33"/>
        <v>-55.892811000000002</v>
      </c>
    </row>
    <row r="204" spans="2:16" x14ac:dyDescent="0.25">
      <c r="B204">
        <v>15815000000</v>
      </c>
      <c r="C204">
        <v>-69.586890999999994</v>
      </c>
      <c r="D204">
        <v>-63.036079000000001</v>
      </c>
      <c r="F204" s="3">
        <f t="shared" si="34"/>
        <v>23.539666666666999</v>
      </c>
      <c r="G204" s="3">
        <f t="shared" si="32"/>
        <v>-57.708961000000002</v>
      </c>
      <c r="J204">
        <v>15815000000</v>
      </c>
      <c r="K204">
        <v>-73.112862000000007</v>
      </c>
      <c r="L204">
        <v>-64.776641999999995</v>
      </c>
      <c r="N204" s="3">
        <f t="shared" si="35"/>
        <v>23.539666666666999</v>
      </c>
      <c r="O204" s="3">
        <f t="shared" si="33"/>
        <v>-55.501899999999999</v>
      </c>
    </row>
    <row r="205" spans="2:16" x14ac:dyDescent="0.25">
      <c r="B205">
        <v>16427333333.333</v>
      </c>
      <c r="C205">
        <v>-63.866042999999998</v>
      </c>
      <c r="D205">
        <v>-57.369801000000002</v>
      </c>
      <c r="F205" s="3">
        <f t="shared" si="34"/>
        <v>23.652000000000001</v>
      </c>
      <c r="G205" s="3">
        <f t="shared" si="32"/>
        <v>-61.065182</v>
      </c>
      <c r="J205">
        <v>16427333333.333</v>
      </c>
      <c r="K205">
        <v>-66.419135999999995</v>
      </c>
      <c r="L205">
        <v>-58.267605000000003</v>
      </c>
      <c r="N205" s="3">
        <f t="shared" si="35"/>
        <v>23.652000000000001</v>
      </c>
      <c r="O205" s="3">
        <f t="shared" si="33"/>
        <v>-57.716503000000003</v>
      </c>
    </row>
    <row r="206" spans="2:16" x14ac:dyDescent="0.25">
      <c r="B206">
        <v>17039666666.667</v>
      </c>
      <c r="C206">
        <v>-62.981445000000001</v>
      </c>
      <c r="D206">
        <v>-56.409064999999998</v>
      </c>
      <c r="F206" s="3">
        <f t="shared" si="34"/>
        <v>23.764333333332999</v>
      </c>
      <c r="G206" s="3">
        <f t="shared" si="32"/>
        <v>-61.490402000000003</v>
      </c>
      <c r="J206">
        <v>17039666666.667</v>
      </c>
      <c r="K206">
        <v>-64.253639000000007</v>
      </c>
      <c r="L206">
        <v>-55.828029999999998</v>
      </c>
      <c r="N206" s="3">
        <f t="shared" si="35"/>
        <v>23.764333333332999</v>
      </c>
      <c r="O206" s="3">
        <f t="shared" si="33"/>
        <v>-56.412785</v>
      </c>
    </row>
    <row r="207" spans="2:16" x14ac:dyDescent="0.25">
      <c r="B207">
        <v>17652000000</v>
      </c>
      <c r="C207">
        <v>-59.456432</v>
      </c>
      <c r="D207">
        <v>-52.520287000000003</v>
      </c>
      <c r="F207" s="3">
        <f t="shared" si="34"/>
        <v>23.876666666666999</v>
      </c>
      <c r="G207" s="3">
        <f t="shared" si="32"/>
        <v>-68.298034999999999</v>
      </c>
      <c r="J207">
        <v>17652000000</v>
      </c>
      <c r="K207">
        <v>-68.260200999999995</v>
      </c>
      <c r="L207">
        <v>-59.621882999999997</v>
      </c>
      <c r="N207" s="3">
        <f t="shared" si="35"/>
        <v>23.876666666666999</v>
      </c>
      <c r="O207" s="3">
        <f t="shared" si="33"/>
        <v>-54.533123000000003</v>
      </c>
    </row>
    <row r="208" spans="2:16" x14ac:dyDescent="0.25">
      <c r="B208">
        <v>18264333333.333</v>
      </c>
      <c r="C208">
        <v>-58.723457000000003</v>
      </c>
      <c r="D208">
        <v>-51.423648999999997</v>
      </c>
      <c r="F208" s="3">
        <f t="shared" si="34"/>
        <v>23.989000000000001</v>
      </c>
      <c r="G208" s="3">
        <f t="shared" si="32"/>
        <v>-63.161976000000003</v>
      </c>
      <c r="J208">
        <v>18264333333.333</v>
      </c>
      <c r="K208">
        <v>-66.032578000000001</v>
      </c>
      <c r="L208">
        <v>-57.490836999999999</v>
      </c>
      <c r="N208" s="3">
        <f t="shared" si="35"/>
        <v>23.989000000000001</v>
      </c>
      <c r="O208" s="3">
        <f t="shared" si="33"/>
        <v>-61.634391999999998</v>
      </c>
    </row>
    <row r="209" spans="2:16" x14ac:dyDescent="0.25">
      <c r="B209">
        <v>18876666666.667</v>
      </c>
      <c r="C209">
        <v>-58.744323999999999</v>
      </c>
      <c r="D209">
        <v>-51.206840999999997</v>
      </c>
      <c r="F209" s="3">
        <f t="shared" si="34"/>
        <v>24.101333333332999</v>
      </c>
      <c r="G209" s="3">
        <f t="shared" si="32"/>
        <v>-58.953178000000001</v>
      </c>
      <c r="J209">
        <v>18876666666.667</v>
      </c>
      <c r="K209">
        <v>-59.018444000000002</v>
      </c>
      <c r="L209">
        <v>-50.461703999999997</v>
      </c>
      <c r="N209" s="3">
        <f t="shared" si="35"/>
        <v>24.101333333332999</v>
      </c>
      <c r="O209" s="3">
        <f t="shared" si="33"/>
        <v>-56.624415999999997</v>
      </c>
    </row>
    <row r="210" spans="2:16" x14ac:dyDescent="0.25">
      <c r="B210">
        <v>19489000000</v>
      </c>
      <c r="C210">
        <v>-58.881656999999997</v>
      </c>
      <c r="D210">
        <v>-51.130222000000003</v>
      </c>
      <c r="F210" s="3">
        <f t="shared" si="34"/>
        <v>24.213666666666999</v>
      </c>
      <c r="G210" s="3">
        <f t="shared" si="32"/>
        <v>-55.806583000000003</v>
      </c>
      <c r="J210">
        <v>19489000000</v>
      </c>
      <c r="K210">
        <v>-68.508774000000003</v>
      </c>
      <c r="L210">
        <v>-59.968006000000003</v>
      </c>
      <c r="N210" s="3">
        <f t="shared" si="35"/>
        <v>24.213666666666999</v>
      </c>
      <c r="O210" s="3">
        <f t="shared" si="33"/>
        <v>-51.084716999999998</v>
      </c>
    </row>
    <row r="211" spans="2:16" x14ac:dyDescent="0.25">
      <c r="B211">
        <v>20101333333.333</v>
      </c>
      <c r="C211">
        <v>-62.073982000000001</v>
      </c>
      <c r="D211">
        <v>-54.107329999999997</v>
      </c>
      <c r="F211" s="3">
        <f t="shared" si="34"/>
        <v>24.326000000000001</v>
      </c>
      <c r="G211" s="3">
        <f t="shared" si="32"/>
        <v>-57.807822999999999</v>
      </c>
      <c r="J211">
        <v>20101333333.333</v>
      </c>
      <c r="K211">
        <v>-60.937893000000003</v>
      </c>
      <c r="L211">
        <v>-52.419452999999997</v>
      </c>
      <c r="N211" s="3">
        <f t="shared" si="35"/>
        <v>24.326000000000001</v>
      </c>
      <c r="O211" s="3">
        <f t="shared" si="33"/>
        <v>-57.762276</v>
      </c>
    </row>
    <row r="212" spans="2:16" x14ac:dyDescent="0.25">
      <c r="B212">
        <v>20713666666.667</v>
      </c>
      <c r="C212">
        <v>-64.115570000000005</v>
      </c>
      <c r="D212">
        <v>-56.175201000000001</v>
      </c>
      <c r="F212" s="3">
        <f t="shared" si="34"/>
        <v>24.438333333332999</v>
      </c>
      <c r="G212" s="3">
        <f t="shared" si="32"/>
        <v>-56.449738000000004</v>
      </c>
      <c r="J212">
        <v>20713666666.667</v>
      </c>
      <c r="K212">
        <v>-60.734076999999999</v>
      </c>
      <c r="L212">
        <v>-52.007537999999997</v>
      </c>
      <c r="N212" s="3">
        <f t="shared" si="35"/>
        <v>24.438333333332999</v>
      </c>
      <c r="O212" s="3">
        <f t="shared" si="33"/>
        <v>-49.100700000000003</v>
      </c>
    </row>
    <row r="213" spans="2:16" x14ac:dyDescent="0.25">
      <c r="B213">
        <v>21326000000</v>
      </c>
      <c r="C213">
        <v>-66.963440000000006</v>
      </c>
      <c r="D213">
        <v>-58.892994000000002</v>
      </c>
      <c r="F213" s="3">
        <f t="shared" si="34"/>
        <v>24.550666666666999</v>
      </c>
      <c r="G213" s="3">
        <f t="shared" si="32"/>
        <v>-56.127181999999998</v>
      </c>
      <c r="J213">
        <v>21326000000</v>
      </c>
      <c r="K213">
        <v>-62.320296999999997</v>
      </c>
      <c r="L213">
        <v>-53.460006999999997</v>
      </c>
      <c r="N213" s="3">
        <f t="shared" si="35"/>
        <v>24.550666666666999</v>
      </c>
      <c r="O213" s="3">
        <f t="shared" si="33"/>
        <v>-53.478606999999997</v>
      </c>
    </row>
    <row r="214" spans="2:16" x14ac:dyDescent="0.25">
      <c r="B214">
        <v>21938333333.333</v>
      </c>
      <c r="C214">
        <v>-64.494911000000002</v>
      </c>
      <c r="D214">
        <v>-56.479793999999998</v>
      </c>
      <c r="F214" s="3">
        <f t="shared" si="34"/>
        <v>24.663</v>
      </c>
      <c r="G214" s="3">
        <f t="shared" si="32"/>
        <v>-59.031478999999997</v>
      </c>
      <c r="J214">
        <v>21938333333.333</v>
      </c>
      <c r="K214">
        <v>-60.955829999999999</v>
      </c>
      <c r="L214">
        <v>-51.945262999999997</v>
      </c>
      <c r="N214" s="3">
        <f t="shared" si="35"/>
        <v>24.663</v>
      </c>
      <c r="O214" s="3">
        <f t="shared" si="33"/>
        <v>-53.747089000000003</v>
      </c>
    </row>
    <row r="215" spans="2:16" x14ac:dyDescent="0.25">
      <c r="B215">
        <v>22550666666.667</v>
      </c>
      <c r="C215">
        <v>-64.479073</v>
      </c>
      <c r="D215">
        <v>-56.643467000000001</v>
      </c>
      <c r="F215" s="3">
        <f t="shared" si="34"/>
        <v>24.775333333333002</v>
      </c>
      <c r="G215" s="3">
        <f t="shared" si="32"/>
        <v>-54.268546999999998</v>
      </c>
      <c r="J215">
        <v>22550666666.667</v>
      </c>
      <c r="K215">
        <v>-61.977722</v>
      </c>
      <c r="L215">
        <v>-53.010094000000002</v>
      </c>
      <c r="N215" s="3">
        <f t="shared" si="35"/>
        <v>24.775333333333002</v>
      </c>
      <c r="O215" s="3">
        <f t="shared" si="33"/>
        <v>-46.885185</v>
      </c>
    </row>
    <row r="216" spans="2:16" x14ac:dyDescent="0.25">
      <c r="B216">
        <v>23163000000</v>
      </c>
      <c r="C216">
        <v>-62.620933999999998</v>
      </c>
      <c r="D216">
        <v>-54.707751999999999</v>
      </c>
      <c r="F216" s="3">
        <f t="shared" si="34"/>
        <v>24.887666666666998</v>
      </c>
      <c r="G216" s="3">
        <f t="shared" si="32"/>
        <v>-59.029640000000001</v>
      </c>
      <c r="J216">
        <v>23163000000</v>
      </c>
      <c r="K216">
        <v>-59.111781999999998</v>
      </c>
      <c r="L216">
        <v>-50.246741999999998</v>
      </c>
      <c r="N216" s="3">
        <f t="shared" si="35"/>
        <v>24.887666666666998</v>
      </c>
      <c r="O216" s="3">
        <f t="shared" si="33"/>
        <v>-55.763553999999999</v>
      </c>
    </row>
    <row r="217" spans="2:16" x14ac:dyDescent="0.25">
      <c r="B217">
        <v>23775333333.333</v>
      </c>
      <c r="C217">
        <v>-63.250228999999997</v>
      </c>
      <c r="D217">
        <v>-55.217793</v>
      </c>
      <c r="F217" s="3">
        <f t="shared" si="34"/>
        <v>25</v>
      </c>
      <c r="G217" s="3">
        <f t="shared" si="32"/>
        <v>-57.051250000000003</v>
      </c>
      <c r="J217">
        <v>23775333333.333</v>
      </c>
      <c r="K217">
        <v>-61.334980000000002</v>
      </c>
      <c r="L217">
        <v>-52.390532999999998</v>
      </c>
      <c r="N217" s="3">
        <f t="shared" si="35"/>
        <v>25</v>
      </c>
      <c r="O217" s="3">
        <f t="shared" si="33"/>
        <v>-47.233626999999998</v>
      </c>
    </row>
    <row r="218" spans="2:16" x14ac:dyDescent="0.25">
      <c r="B218">
        <v>24387666666.667</v>
      </c>
      <c r="C218">
        <v>-62.457745000000003</v>
      </c>
      <c r="D218">
        <v>-54.371341999999999</v>
      </c>
      <c r="F218" s="3" t="s">
        <v>26</v>
      </c>
      <c r="J218">
        <v>24387666666.667</v>
      </c>
      <c r="K218">
        <v>-59.958072999999999</v>
      </c>
      <c r="L218">
        <v>-50.459105999999998</v>
      </c>
      <c r="N218" s="3" t="s">
        <v>26</v>
      </c>
    </row>
    <row r="219" spans="2:16" x14ac:dyDescent="0.25">
      <c r="B219">
        <v>25000000000</v>
      </c>
      <c r="C219">
        <v>-60.326866000000003</v>
      </c>
      <c r="D219">
        <v>-52.579323000000002</v>
      </c>
      <c r="J219">
        <v>25000000000</v>
      </c>
      <c r="K219">
        <v>-61.656094000000003</v>
      </c>
      <c r="L219">
        <v>-51.313332000000003</v>
      </c>
    </row>
    <row r="220" spans="2:16" x14ac:dyDescent="0.25">
      <c r="B220" t="s">
        <v>26</v>
      </c>
      <c r="J220" t="s">
        <v>26</v>
      </c>
    </row>
    <row r="221" spans="2:16" x14ac:dyDescent="0.25">
      <c r="F221" s="3" t="s">
        <v>51</v>
      </c>
      <c r="N221" s="3" t="s">
        <v>51</v>
      </c>
    </row>
    <row r="222" spans="2:16" ht="15.75" x14ac:dyDescent="0.25">
      <c r="F222" s="3" t="s">
        <v>22</v>
      </c>
      <c r="G222" s="3" t="str">
        <f t="shared" ref="G222:G241" si="36">D248</f>
        <v>3Ix1L dBc Log Mag(dB)</v>
      </c>
      <c r="H222" s="26">
        <v>3</v>
      </c>
      <c r="N222" s="3" t="s">
        <v>22</v>
      </c>
      <c r="O222" s="3" t="str">
        <f t="shared" ref="O222:O241" si="37">L248</f>
        <v>3Ix1L dBc Log Mag(dB)</v>
      </c>
      <c r="P222" s="26">
        <v>3</v>
      </c>
    </row>
    <row r="223" spans="2:16" ht="15.75" x14ac:dyDescent="0.25">
      <c r="B223" t="s">
        <v>49</v>
      </c>
      <c r="F223" s="3">
        <f t="shared" ref="F223:F241" si="38">B249/1000000000</f>
        <v>6.5</v>
      </c>
      <c r="G223" s="3">
        <f t="shared" si="36"/>
        <v>-39.518909000000001</v>
      </c>
      <c r="H223" s="27">
        <f>ABS(AVERAGE(G223:G241)-(H222-1)*5)</f>
        <v>66.696498842105271</v>
      </c>
      <c r="J223" t="s">
        <v>49</v>
      </c>
      <c r="N223" s="3">
        <f t="shared" ref="N223:N241" si="39">J249/1000000000</f>
        <v>6.5</v>
      </c>
      <c r="O223" s="3">
        <f t="shared" si="37"/>
        <v>-37.884914000000002</v>
      </c>
      <c r="P223" s="27">
        <f>ABS(AVERAGE(O223:O241)-(P222-1)*5)</f>
        <v>70.05921278947369</v>
      </c>
    </row>
    <row r="224" spans="2:16" x14ac:dyDescent="0.25">
      <c r="B224" t="s">
        <v>22</v>
      </c>
      <c r="C224" t="s">
        <v>174</v>
      </c>
      <c r="D224" t="s">
        <v>88</v>
      </c>
      <c r="F224" s="3">
        <f t="shared" si="38"/>
        <v>7.4570555555556002</v>
      </c>
      <c r="G224" s="3">
        <f t="shared" si="36"/>
        <v>-50.488987000000002</v>
      </c>
      <c r="J224" t="s">
        <v>22</v>
      </c>
      <c r="K224" t="s">
        <v>174</v>
      </c>
      <c r="L224" t="s">
        <v>88</v>
      </c>
      <c r="N224" s="3">
        <f t="shared" si="39"/>
        <v>7.4570555555556002</v>
      </c>
      <c r="O224" s="3">
        <f t="shared" si="37"/>
        <v>-50.239047999999997</v>
      </c>
    </row>
    <row r="225" spans="2:15" x14ac:dyDescent="0.25">
      <c r="B225">
        <v>22978000000</v>
      </c>
      <c r="C225">
        <v>-67.796447999999998</v>
      </c>
      <c r="D225">
        <v>-62.348961000000003</v>
      </c>
      <c r="F225" s="3">
        <f t="shared" si="38"/>
        <v>8.4141111111111009</v>
      </c>
      <c r="G225" s="3">
        <f t="shared" si="36"/>
        <v>-67.940078999999997</v>
      </c>
      <c r="J225">
        <v>22978000000</v>
      </c>
      <c r="K225">
        <v>-64.747260999999995</v>
      </c>
      <c r="L225">
        <v>-57.326656</v>
      </c>
      <c r="N225" s="3">
        <f t="shared" si="39"/>
        <v>8.4141111111111009</v>
      </c>
      <c r="O225" s="3">
        <f t="shared" si="37"/>
        <v>-55.202418999999999</v>
      </c>
    </row>
    <row r="226" spans="2:15" x14ac:dyDescent="0.25">
      <c r="B226">
        <v>23090333333.333</v>
      </c>
      <c r="C226">
        <v>-66.625038000000004</v>
      </c>
      <c r="D226">
        <v>-60.421455000000002</v>
      </c>
      <c r="F226" s="3">
        <f t="shared" si="38"/>
        <v>9.3711666666667011</v>
      </c>
      <c r="G226" s="3">
        <f t="shared" si="36"/>
        <v>-59.690089999999998</v>
      </c>
      <c r="J226">
        <v>23090333333.333</v>
      </c>
      <c r="K226">
        <v>-63.154308</v>
      </c>
      <c r="L226">
        <v>-55.3508</v>
      </c>
      <c r="N226" s="3">
        <f t="shared" si="39"/>
        <v>9.3711666666667011</v>
      </c>
      <c r="O226" s="3">
        <f t="shared" si="37"/>
        <v>-63.712006000000002</v>
      </c>
    </row>
    <row r="227" spans="2:15" x14ac:dyDescent="0.25">
      <c r="B227">
        <v>23202666666.667</v>
      </c>
      <c r="C227">
        <v>-65.766921999999994</v>
      </c>
      <c r="D227">
        <v>-59.403221000000002</v>
      </c>
      <c r="F227" s="3">
        <f t="shared" si="38"/>
        <v>10.328222222221999</v>
      </c>
      <c r="G227" s="3">
        <f t="shared" si="36"/>
        <v>-57.254188999999997</v>
      </c>
      <c r="J227">
        <v>23202666666.667</v>
      </c>
      <c r="K227">
        <v>-62.094462999999998</v>
      </c>
      <c r="L227">
        <v>-54.079414</v>
      </c>
      <c r="N227" s="3">
        <f t="shared" si="39"/>
        <v>10.328222222221999</v>
      </c>
      <c r="O227" s="3">
        <f t="shared" si="37"/>
        <v>-54.313983999999998</v>
      </c>
    </row>
    <row r="228" spans="2:15" x14ac:dyDescent="0.25">
      <c r="B228">
        <v>23315000000</v>
      </c>
      <c r="C228">
        <v>-70.375900000000001</v>
      </c>
      <c r="D228">
        <v>-63.825091999999998</v>
      </c>
      <c r="F228" s="3">
        <f t="shared" si="38"/>
        <v>11.285277777777999</v>
      </c>
      <c r="G228" s="3">
        <f t="shared" si="36"/>
        <v>-57.587406000000001</v>
      </c>
      <c r="J228">
        <v>23315000000</v>
      </c>
      <c r="K228">
        <v>-64.695876999999996</v>
      </c>
      <c r="L228">
        <v>-56.359653000000002</v>
      </c>
      <c r="N228" s="3">
        <f t="shared" si="39"/>
        <v>11.285277777777999</v>
      </c>
      <c r="O228" s="3">
        <f t="shared" si="37"/>
        <v>-64.084969000000001</v>
      </c>
    </row>
    <row r="229" spans="2:15" x14ac:dyDescent="0.25">
      <c r="B229">
        <v>23427333333.333</v>
      </c>
      <c r="C229">
        <v>-66.611007999999998</v>
      </c>
      <c r="D229">
        <v>-60.114761000000001</v>
      </c>
      <c r="F229" s="3">
        <f t="shared" si="38"/>
        <v>12.242333333333001</v>
      </c>
      <c r="G229" s="3">
        <f t="shared" si="36"/>
        <v>-63.568928</v>
      </c>
      <c r="J229">
        <v>23427333333.333</v>
      </c>
      <c r="K229">
        <v>-64.044342</v>
      </c>
      <c r="L229">
        <v>-55.892811000000002</v>
      </c>
      <c r="N229" s="3">
        <f t="shared" si="39"/>
        <v>12.242333333333001</v>
      </c>
      <c r="O229" s="3">
        <f t="shared" si="37"/>
        <v>-64.406272999999999</v>
      </c>
    </row>
    <row r="230" spans="2:15" x14ac:dyDescent="0.25">
      <c r="B230">
        <v>23539666666.667</v>
      </c>
      <c r="C230">
        <v>-64.281341999999995</v>
      </c>
      <c r="D230">
        <v>-57.708961000000002</v>
      </c>
      <c r="F230" s="3">
        <f t="shared" si="38"/>
        <v>13.199388888889001</v>
      </c>
      <c r="G230" s="3">
        <f t="shared" si="36"/>
        <v>-54.903446000000002</v>
      </c>
      <c r="J230">
        <v>23539666666.667</v>
      </c>
      <c r="K230">
        <v>-63.927509000000001</v>
      </c>
      <c r="L230">
        <v>-55.501899999999999</v>
      </c>
      <c r="N230" s="3">
        <f t="shared" si="39"/>
        <v>13.199388888889001</v>
      </c>
      <c r="O230" s="3">
        <f t="shared" si="37"/>
        <v>-63.817878999999998</v>
      </c>
    </row>
    <row r="231" spans="2:15" x14ac:dyDescent="0.25">
      <c r="B231">
        <v>23652000000</v>
      </c>
      <c r="C231">
        <v>-68.001328000000001</v>
      </c>
      <c r="D231">
        <v>-61.065182</v>
      </c>
      <c r="F231" s="3">
        <f t="shared" si="38"/>
        <v>14.156444444444</v>
      </c>
      <c r="G231" s="3">
        <f t="shared" si="36"/>
        <v>-49.536442000000001</v>
      </c>
      <c r="J231">
        <v>23652000000</v>
      </c>
      <c r="K231">
        <v>-66.354820000000004</v>
      </c>
      <c r="L231">
        <v>-57.716503000000003</v>
      </c>
      <c r="N231" s="3">
        <f t="shared" si="39"/>
        <v>14.156444444444</v>
      </c>
      <c r="O231" s="3">
        <f t="shared" si="37"/>
        <v>-55.450423999999998</v>
      </c>
    </row>
    <row r="232" spans="2:15" x14ac:dyDescent="0.25">
      <c r="B232">
        <v>23764333333.333</v>
      </c>
      <c r="C232">
        <v>-68.790206999999995</v>
      </c>
      <c r="D232">
        <v>-61.490402000000003</v>
      </c>
      <c r="F232" s="3">
        <f t="shared" si="38"/>
        <v>15.1135</v>
      </c>
      <c r="G232" s="3">
        <f t="shared" si="36"/>
        <v>-62.736088000000002</v>
      </c>
      <c r="J232">
        <v>23764333333.333</v>
      </c>
      <c r="K232">
        <v>-64.954521</v>
      </c>
      <c r="L232">
        <v>-56.412785</v>
      </c>
      <c r="N232" s="3">
        <f t="shared" si="39"/>
        <v>15.1135</v>
      </c>
      <c r="O232" s="3">
        <f t="shared" si="37"/>
        <v>-59.796393999999999</v>
      </c>
    </row>
    <row r="233" spans="2:15" x14ac:dyDescent="0.25">
      <c r="B233">
        <v>23876666666.667</v>
      </c>
      <c r="C233">
        <v>-75.835517999999993</v>
      </c>
      <c r="D233">
        <v>-68.298034999999999</v>
      </c>
      <c r="F233" s="3">
        <f t="shared" si="38"/>
        <v>16.070555555555998</v>
      </c>
      <c r="G233" s="3">
        <f t="shared" si="36"/>
        <v>-52.992474000000001</v>
      </c>
      <c r="J233">
        <v>23876666666.667</v>
      </c>
      <c r="K233">
        <v>-63.089863000000001</v>
      </c>
      <c r="L233">
        <v>-54.533123000000003</v>
      </c>
      <c r="N233" s="3">
        <f t="shared" si="39"/>
        <v>16.070555555555998</v>
      </c>
      <c r="O233" s="3">
        <f t="shared" si="37"/>
        <v>-69.239288000000002</v>
      </c>
    </row>
    <row r="234" spans="2:15" x14ac:dyDescent="0.25">
      <c r="B234">
        <v>23989000000</v>
      </c>
      <c r="C234">
        <v>-70.913405999999995</v>
      </c>
      <c r="D234">
        <v>-63.161976000000003</v>
      </c>
      <c r="F234" s="3">
        <f t="shared" si="38"/>
        <v>17.027611111111</v>
      </c>
      <c r="G234" s="3">
        <f t="shared" si="36"/>
        <v>-54.343536</v>
      </c>
      <c r="J234">
        <v>23989000000</v>
      </c>
      <c r="K234">
        <v>-70.175162999999998</v>
      </c>
      <c r="L234">
        <v>-61.634391999999998</v>
      </c>
      <c r="N234" s="3">
        <f t="shared" si="39"/>
        <v>17.027611111111</v>
      </c>
      <c r="O234" s="3">
        <f t="shared" si="37"/>
        <v>-73.628815000000003</v>
      </c>
    </row>
    <row r="235" spans="2:15" x14ac:dyDescent="0.25">
      <c r="B235">
        <v>24101333333.333</v>
      </c>
      <c r="C235">
        <v>-66.919830000000005</v>
      </c>
      <c r="D235">
        <v>-58.953178000000001</v>
      </c>
      <c r="F235" s="3">
        <f t="shared" si="38"/>
        <v>17.984666666667</v>
      </c>
      <c r="G235" s="3">
        <f t="shared" si="36"/>
        <v>-60.923079999999999</v>
      </c>
      <c r="J235">
        <v>24101333333.333</v>
      </c>
      <c r="K235">
        <v>-65.142853000000002</v>
      </c>
      <c r="L235">
        <v>-56.624415999999997</v>
      </c>
      <c r="N235" s="3">
        <f t="shared" si="39"/>
        <v>17.984666666667</v>
      </c>
      <c r="O235" s="3">
        <f t="shared" si="37"/>
        <v>-67.805695</v>
      </c>
    </row>
    <row r="236" spans="2:15" x14ac:dyDescent="0.25">
      <c r="B236">
        <v>24213666666.667</v>
      </c>
      <c r="C236">
        <v>-63.746952</v>
      </c>
      <c r="D236">
        <v>-55.806583000000003</v>
      </c>
      <c r="F236" s="3">
        <f t="shared" si="38"/>
        <v>18.941722222222001</v>
      </c>
      <c r="G236" s="3">
        <f t="shared" si="36"/>
        <v>-53.927501999999997</v>
      </c>
      <c r="J236">
        <v>24213666666.667</v>
      </c>
      <c r="K236">
        <v>-59.811256</v>
      </c>
      <c r="L236">
        <v>-51.084716999999998</v>
      </c>
      <c r="N236" s="3">
        <f t="shared" si="39"/>
        <v>18.941722222222001</v>
      </c>
      <c r="O236" s="3">
        <f t="shared" si="37"/>
        <v>-63.34008</v>
      </c>
    </row>
    <row r="237" spans="2:15" x14ac:dyDescent="0.25">
      <c r="B237">
        <v>24326000000</v>
      </c>
      <c r="C237">
        <v>-65.878272999999993</v>
      </c>
      <c r="D237">
        <v>-57.807822999999999</v>
      </c>
      <c r="F237" s="3">
        <f t="shared" si="38"/>
        <v>19.898777777778001</v>
      </c>
      <c r="G237" s="3">
        <f t="shared" si="36"/>
        <v>-56.502707999999998</v>
      </c>
      <c r="J237">
        <v>24326000000</v>
      </c>
      <c r="K237">
        <v>-66.622566000000006</v>
      </c>
      <c r="L237">
        <v>-57.762276</v>
      </c>
      <c r="N237" s="3">
        <f t="shared" si="39"/>
        <v>19.898777777778001</v>
      </c>
      <c r="O237" s="3">
        <f t="shared" si="37"/>
        <v>-67.868163999999993</v>
      </c>
    </row>
    <row r="238" spans="2:15" x14ac:dyDescent="0.25">
      <c r="B238">
        <v>24438333333.333</v>
      </c>
      <c r="C238">
        <v>-64.464850999999996</v>
      </c>
      <c r="D238">
        <v>-56.449738000000004</v>
      </c>
      <c r="F238" s="3">
        <f t="shared" si="38"/>
        <v>20.855833333332999</v>
      </c>
      <c r="G238" s="3">
        <f t="shared" si="36"/>
        <v>-59.197975</v>
      </c>
      <c r="J238">
        <v>24438333333.333</v>
      </c>
      <c r="K238">
        <v>-58.111263000000001</v>
      </c>
      <c r="L238">
        <v>-49.100700000000003</v>
      </c>
      <c r="N238" s="3">
        <f t="shared" si="39"/>
        <v>20.855833333332999</v>
      </c>
      <c r="O238" s="3">
        <f t="shared" si="37"/>
        <v>-59.318511999999998</v>
      </c>
    </row>
    <row r="239" spans="2:15" x14ac:dyDescent="0.25">
      <c r="B239">
        <v>24550666666.667</v>
      </c>
      <c r="C239">
        <v>-63.962788000000003</v>
      </c>
      <c r="D239">
        <v>-56.127181999999998</v>
      </c>
      <c r="F239" s="3">
        <f t="shared" si="38"/>
        <v>21.812888888888999</v>
      </c>
      <c r="G239" s="3">
        <f t="shared" si="36"/>
        <v>-63.469341</v>
      </c>
      <c r="J239">
        <v>24550666666.667</v>
      </c>
      <c r="K239">
        <v>-62.446238999999998</v>
      </c>
      <c r="L239">
        <v>-53.478606999999997</v>
      </c>
      <c r="N239" s="3">
        <f t="shared" si="39"/>
        <v>21.812888888888999</v>
      </c>
      <c r="O239" s="3">
        <f t="shared" si="37"/>
        <v>-61.257595000000002</v>
      </c>
    </row>
    <row r="240" spans="2:15" x14ac:dyDescent="0.25">
      <c r="B240">
        <v>24663000000</v>
      </c>
      <c r="C240">
        <v>-66.944655999999995</v>
      </c>
      <c r="D240">
        <v>-59.031478999999997</v>
      </c>
      <c r="F240" s="3">
        <f t="shared" si="38"/>
        <v>22.769944444444</v>
      </c>
      <c r="G240" s="3">
        <f t="shared" si="36"/>
        <v>-54.552689000000001</v>
      </c>
      <c r="J240">
        <v>24663000000</v>
      </c>
      <c r="K240">
        <v>-62.612124999999999</v>
      </c>
      <c r="L240">
        <v>-53.747089000000003</v>
      </c>
      <c r="N240" s="3">
        <f t="shared" si="39"/>
        <v>22.769944444444</v>
      </c>
      <c r="O240" s="3">
        <f t="shared" si="37"/>
        <v>-57.746304000000002</v>
      </c>
    </row>
    <row r="241" spans="2:16" x14ac:dyDescent="0.25">
      <c r="B241">
        <v>24775333333.333</v>
      </c>
      <c r="C241">
        <v>-62.300980000000003</v>
      </c>
      <c r="D241">
        <v>-54.268546999999998</v>
      </c>
      <c r="F241" s="3">
        <f t="shared" si="38"/>
        <v>23.727</v>
      </c>
      <c r="G241" s="3">
        <f t="shared" si="36"/>
        <v>-58.099609000000001</v>
      </c>
      <c r="J241">
        <v>24775333333.333</v>
      </c>
      <c r="K241">
        <v>-55.829631999999997</v>
      </c>
      <c r="L241">
        <v>-46.885185</v>
      </c>
      <c r="N241" s="3">
        <f t="shared" si="39"/>
        <v>23.727</v>
      </c>
      <c r="O241" s="3">
        <f t="shared" si="37"/>
        <v>-52.012279999999997</v>
      </c>
    </row>
    <row r="242" spans="2:16" x14ac:dyDescent="0.25">
      <c r="B242">
        <v>24887666666.667</v>
      </c>
      <c r="C242">
        <v>-67.116043000000005</v>
      </c>
      <c r="D242">
        <v>-59.029640000000001</v>
      </c>
      <c r="F242" s="3" t="s">
        <v>26</v>
      </c>
      <c r="J242">
        <v>24887666666.667</v>
      </c>
      <c r="K242">
        <v>-65.262519999999995</v>
      </c>
      <c r="L242">
        <v>-55.763553999999999</v>
      </c>
      <c r="N242" s="3" t="s">
        <v>26</v>
      </c>
    </row>
    <row r="243" spans="2:16" x14ac:dyDescent="0.25">
      <c r="B243">
        <v>25000000000</v>
      </c>
      <c r="C243">
        <v>-64.798789999999997</v>
      </c>
      <c r="D243">
        <v>-57.051250000000003</v>
      </c>
      <c r="J243">
        <v>25000000000</v>
      </c>
      <c r="K243">
        <v>-57.576393000000003</v>
      </c>
      <c r="L243">
        <v>-47.233626999999998</v>
      </c>
    </row>
    <row r="244" spans="2:16" x14ac:dyDescent="0.25">
      <c r="B244" t="s">
        <v>26</v>
      </c>
      <c r="J244" t="s">
        <v>26</v>
      </c>
    </row>
    <row r="245" spans="2:16" x14ac:dyDescent="0.25">
      <c r="F245" s="3" t="s">
        <v>53</v>
      </c>
      <c r="N245" s="3" t="s">
        <v>53</v>
      </c>
    </row>
    <row r="246" spans="2:16" ht="15.75" x14ac:dyDescent="0.25">
      <c r="F246" s="3" t="s">
        <v>22</v>
      </c>
      <c r="G246" s="3" t="str">
        <f t="shared" ref="G246:G265" si="40">D272</f>
        <v>3Ix2L dBc Log Mag(dB)</v>
      </c>
      <c r="H246" s="26">
        <v>3</v>
      </c>
      <c r="N246" s="3" t="s">
        <v>22</v>
      </c>
      <c r="O246" s="3" t="str">
        <f t="shared" ref="O246:O265" si="41">L272</f>
        <v>3Ix2L dBc Log Mag(dB)</v>
      </c>
      <c r="P246" s="26">
        <v>3</v>
      </c>
    </row>
    <row r="247" spans="2:16" ht="15.75" x14ac:dyDescent="0.25">
      <c r="B247" t="s">
        <v>51</v>
      </c>
      <c r="F247" s="3">
        <f t="shared" ref="F247:F265" si="42">B273/1000000000</f>
        <v>12.727</v>
      </c>
      <c r="G247" s="3">
        <f t="shared" si="40"/>
        <v>-55.882235999999999</v>
      </c>
      <c r="H247" s="27">
        <f>ABS(AVERAGE(G247:G265)-(H246-1)*5)</f>
        <v>77.443187894736852</v>
      </c>
      <c r="J247" t="s">
        <v>51</v>
      </c>
      <c r="N247" s="3">
        <f t="shared" ref="N247:N265" si="43">J273/1000000000</f>
        <v>12.727</v>
      </c>
      <c r="O247" s="3">
        <f t="shared" si="41"/>
        <v>-63.220371</v>
      </c>
      <c r="P247" s="27">
        <f>ABS(AVERAGE(O247:O265)-(P246-1)*5)</f>
        <v>86.787283000000002</v>
      </c>
    </row>
    <row r="248" spans="2:16" x14ac:dyDescent="0.25">
      <c r="B248" t="s">
        <v>22</v>
      </c>
      <c r="C248" t="s">
        <v>175</v>
      </c>
      <c r="D248" t="s">
        <v>89</v>
      </c>
      <c r="F248" s="3">
        <f t="shared" si="42"/>
        <v>13.408833333333</v>
      </c>
      <c r="G248" s="3">
        <f t="shared" si="40"/>
        <v>-63.179671999999997</v>
      </c>
      <c r="J248" t="s">
        <v>22</v>
      </c>
      <c r="K248" t="s">
        <v>175</v>
      </c>
      <c r="L248" t="s">
        <v>89</v>
      </c>
      <c r="N248" s="3">
        <f t="shared" si="43"/>
        <v>13.408833333333</v>
      </c>
      <c r="O248" s="3">
        <f t="shared" si="41"/>
        <v>-66.797531000000006</v>
      </c>
    </row>
    <row r="249" spans="2:16" x14ac:dyDescent="0.25">
      <c r="B249">
        <v>6500000000</v>
      </c>
      <c r="C249">
        <v>-44.966396000000003</v>
      </c>
      <c r="D249">
        <v>-39.518909000000001</v>
      </c>
      <c r="F249" s="3">
        <f t="shared" si="42"/>
        <v>14.090666666667</v>
      </c>
      <c r="G249" s="3">
        <f t="shared" si="40"/>
        <v>-68.566292000000004</v>
      </c>
      <c r="J249">
        <v>6500000000</v>
      </c>
      <c r="K249">
        <v>-45.305523000000001</v>
      </c>
      <c r="L249">
        <v>-37.884914000000002</v>
      </c>
      <c r="N249" s="3">
        <f t="shared" si="43"/>
        <v>14.090666666667</v>
      </c>
      <c r="O249" s="3">
        <f t="shared" si="41"/>
        <v>-67.592490999999995</v>
      </c>
    </row>
    <row r="250" spans="2:16" x14ac:dyDescent="0.25">
      <c r="B250">
        <v>7457055555.5556002</v>
      </c>
      <c r="C250">
        <v>-56.692574</v>
      </c>
      <c r="D250">
        <v>-50.488987000000002</v>
      </c>
      <c r="F250" s="3">
        <f t="shared" si="42"/>
        <v>14.772500000000001</v>
      </c>
      <c r="G250" s="3">
        <f t="shared" si="40"/>
        <v>-75.129288000000003</v>
      </c>
      <c r="J250">
        <v>7457055555.5556002</v>
      </c>
      <c r="K250">
        <v>-58.042552999999998</v>
      </c>
      <c r="L250">
        <v>-50.239047999999997</v>
      </c>
      <c r="N250" s="3">
        <f t="shared" si="43"/>
        <v>14.772500000000001</v>
      </c>
      <c r="O250" s="3">
        <f t="shared" si="41"/>
        <v>-71.321510000000004</v>
      </c>
    </row>
    <row r="251" spans="2:16" x14ac:dyDescent="0.25">
      <c r="B251">
        <v>8414111111.1111002</v>
      </c>
      <c r="C251">
        <v>-74.303780000000003</v>
      </c>
      <c r="D251">
        <v>-67.940078999999997</v>
      </c>
      <c r="F251" s="3">
        <f t="shared" si="42"/>
        <v>15.454333333333</v>
      </c>
      <c r="G251" s="3">
        <f t="shared" si="40"/>
        <v>-74.077575999999993</v>
      </c>
      <c r="J251">
        <v>8414111111.1111002</v>
      </c>
      <c r="K251">
        <v>-63.217472000000001</v>
      </c>
      <c r="L251">
        <v>-55.202418999999999</v>
      </c>
      <c r="N251" s="3">
        <f t="shared" si="43"/>
        <v>15.454333333333</v>
      </c>
      <c r="O251" s="3">
        <f t="shared" si="41"/>
        <v>-77.035645000000002</v>
      </c>
    </row>
    <row r="252" spans="2:16" x14ac:dyDescent="0.25">
      <c r="B252">
        <v>9371166666.6667004</v>
      </c>
      <c r="C252">
        <v>-66.240898000000001</v>
      </c>
      <c r="D252">
        <v>-59.690089999999998</v>
      </c>
      <c r="F252" s="3">
        <f t="shared" si="42"/>
        <v>16.136166666666998</v>
      </c>
      <c r="G252" s="3">
        <f t="shared" si="40"/>
        <v>-74.474556000000007</v>
      </c>
      <c r="J252">
        <v>9371166666.6667004</v>
      </c>
      <c r="K252">
        <v>-72.048225000000002</v>
      </c>
      <c r="L252">
        <v>-63.712006000000002</v>
      </c>
      <c r="N252" s="3">
        <f t="shared" si="43"/>
        <v>16.136166666666998</v>
      </c>
      <c r="O252" s="3">
        <f t="shared" si="41"/>
        <v>-75.587920999999994</v>
      </c>
    </row>
    <row r="253" spans="2:16" x14ac:dyDescent="0.25">
      <c r="B253">
        <v>10328222222.222</v>
      </c>
      <c r="C253">
        <v>-63.750435000000003</v>
      </c>
      <c r="D253">
        <v>-57.254188999999997</v>
      </c>
      <c r="F253" s="3">
        <f t="shared" si="42"/>
        <v>16.818000000000001</v>
      </c>
      <c r="G253" s="3">
        <f t="shared" si="40"/>
        <v>-72.760536000000002</v>
      </c>
      <c r="J253">
        <v>10328222222.222</v>
      </c>
      <c r="K253">
        <v>-62.465510999999999</v>
      </c>
      <c r="L253">
        <v>-54.313983999999998</v>
      </c>
      <c r="N253" s="3">
        <f t="shared" si="43"/>
        <v>16.818000000000001</v>
      </c>
      <c r="O253" s="3">
        <f t="shared" si="41"/>
        <v>-79.244124999999997</v>
      </c>
    </row>
    <row r="254" spans="2:16" x14ac:dyDescent="0.25">
      <c r="B254">
        <v>11285277777.778</v>
      </c>
      <c r="C254">
        <v>-64.159790000000001</v>
      </c>
      <c r="D254">
        <v>-57.587406000000001</v>
      </c>
      <c r="F254" s="3">
        <f t="shared" si="42"/>
        <v>17.499833333333001</v>
      </c>
      <c r="G254" s="3">
        <f t="shared" si="40"/>
        <v>-74.730842999999993</v>
      </c>
      <c r="J254">
        <v>11285277777.778</v>
      </c>
      <c r="K254">
        <v>-72.510581999999999</v>
      </c>
      <c r="L254">
        <v>-64.084969000000001</v>
      </c>
      <c r="N254" s="3">
        <f t="shared" si="43"/>
        <v>17.499833333333001</v>
      </c>
      <c r="O254" s="3">
        <f t="shared" si="41"/>
        <v>-79.977706999999995</v>
      </c>
    </row>
    <row r="255" spans="2:16" x14ac:dyDescent="0.25">
      <c r="B255">
        <v>12242333333.333</v>
      </c>
      <c r="C255">
        <v>-70.505073999999993</v>
      </c>
      <c r="D255">
        <v>-63.568928</v>
      </c>
      <c r="F255" s="3">
        <f t="shared" si="42"/>
        <v>18.181666666666999</v>
      </c>
      <c r="G255" s="3">
        <f t="shared" si="40"/>
        <v>-64.030272999999994</v>
      </c>
      <c r="J255">
        <v>12242333333.333</v>
      </c>
      <c r="K255">
        <v>-73.044585999999995</v>
      </c>
      <c r="L255">
        <v>-64.406272999999999</v>
      </c>
      <c r="N255" s="3">
        <f t="shared" si="43"/>
        <v>18.181666666666999</v>
      </c>
      <c r="O255" s="3">
        <f t="shared" si="41"/>
        <v>-81.822165999999996</v>
      </c>
    </row>
    <row r="256" spans="2:16" x14ac:dyDescent="0.25">
      <c r="B256">
        <v>13199388888.889</v>
      </c>
      <c r="C256">
        <v>-62.203251000000002</v>
      </c>
      <c r="D256">
        <v>-54.903446000000002</v>
      </c>
      <c r="F256" s="3">
        <f t="shared" si="42"/>
        <v>18.863499999999998</v>
      </c>
      <c r="G256" s="3">
        <f t="shared" si="40"/>
        <v>-61.316532000000002</v>
      </c>
      <c r="J256">
        <v>13199388888.889</v>
      </c>
      <c r="K256">
        <v>-72.359611999999998</v>
      </c>
      <c r="L256">
        <v>-63.817878999999998</v>
      </c>
      <c r="N256" s="3">
        <f t="shared" si="43"/>
        <v>18.863499999999998</v>
      </c>
      <c r="O256" s="3">
        <f t="shared" si="41"/>
        <v>-87.224334999999996</v>
      </c>
    </row>
    <row r="257" spans="2:16" x14ac:dyDescent="0.25">
      <c r="B257">
        <v>14156444444.444</v>
      </c>
      <c r="C257">
        <v>-57.073929</v>
      </c>
      <c r="D257">
        <v>-49.536442000000001</v>
      </c>
      <c r="F257" s="3">
        <f t="shared" si="42"/>
        <v>19.545333333333001</v>
      </c>
      <c r="G257" s="3">
        <f t="shared" si="40"/>
        <v>-65.530028999999999</v>
      </c>
      <c r="J257">
        <v>14156444444.444</v>
      </c>
      <c r="K257">
        <v>-64.007164000000003</v>
      </c>
      <c r="L257">
        <v>-55.450423999999998</v>
      </c>
      <c r="N257" s="3">
        <f t="shared" si="43"/>
        <v>19.545333333333001</v>
      </c>
      <c r="O257" s="3">
        <f t="shared" si="41"/>
        <v>-78.635611999999995</v>
      </c>
    </row>
    <row r="258" spans="2:16" x14ac:dyDescent="0.25">
      <c r="B258">
        <v>15113500000</v>
      </c>
      <c r="C258">
        <v>-70.487517999999994</v>
      </c>
      <c r="D258">
        <v>-62.736088000000002</v>
      </c>
      <c r="F258" s="3">
        <f t="shared" si="42"/>
        <v>20.227166666666999</v>
      </c>
      <c r="G258" s="3">
        <f t="shared" si="40"/>
        <v>-68.201363000000001</v>
      </c>
      <c r="J258">
        <v>15113500000</v>
      </c>
      <c r="K258">
        <v>-68.337165999999996</v>
      </c>
      <c r="L258">
        <v>-59.796393999999999</v>
      </c>
      <c r="N258" s="3">
        <f t="shared" si="43"/>
        <v>20.227166666666999</v>
      </c>
      <c r="O258" s="3">
        <f t="shared" si="41"/>
        <v>-79.574592999999993</v>
      </c>
    </row>
    <row r="259" spans="2:16" x14ac:dyDescent="0.25">
      <c r="B259">
        <v>16070555555.556</v>
      </c>
      <c r="C259">
        <v>-60.959128999999997</v>
      </c>
      <c r="D259">
        <v>-52.992474000000001</v>
      </c>
      <c r="F259" s="3">
        <f t="shared" si="42"/>
        <v>20.908999999999999</v>
      </c>
      <c r="G259" s="3">
        <f t="shared" si="40"/>
        <v>-66.954421999999994</v>
      </c>
      <c r="J259">
        <v>16070555555.556</v>
      </c>
      <c r="K259">
        <v>-77.757728999999998</v>
      </c>
      <c r="L259">
        <v>-69.239288000000002</v>
      </c>
      <c r="N259" s="3">
        <f t="shared" si="43"/>
        <v>20.908999999999999</v>
      </c>
      <c r="O259" s="3">
        <f t="shared" si="41"/>
        <v>-81.118308999999996</v>
      </c>
    </row>
    <row r="260" spans="2:16" x14ac:dyDescent="0.25">
      <c r="B260">
        <v>17027611111.111</v>
      </c>
      <c r="C260">
        <v>-62.283901</v>
      </c>
      <c r="D260">
        <v>-54.343536</v>
      </c>
      <c r="F260" s="3">
        <f t="shared" si="42"/>
        <v>21.590833333332998</v>
      </c>
      <c r="G260" s="3">
        <f t="shared" si="40"/>
        <v>-65.646270999999999</v>
      </c>
      <c r="J260">
        <v>17027611111.111</v>
      </c>
      <c r="K260">
        <v>-82.355362</v>
      </c>
      <c r="L260">
        <v>-73.628815000000003</v>
      </c>
      <c r="N260" s="3">
        <f t="shared" si="43"/>
        <v>21.590833333332998</v>
      </c>
      <c r="O260" s="3">
        <f t="shared" si="41"/>
        <v>-81.062111000000002</v>
      </c>
    </row>
    <row r="261" spans="2:16" x14ac:dyDescent="0.25">
      <c r="B261">
        <v>17984666666.667</v>
      </c>
      <c r="C261">
        <v>-68.993530000000007</v>
      </c>
      <c r="D261">
        <v>-60.923079999999999</v>
      </c>
      <c r="F261" s="3">
        <f t="shared" si="42"/>
        <v>22.272666666667</v>
      </c>
      <c r="G261" s="3">
        <f t="shared" si="40"/>
        <v>-64.411384999999996</v>
      </c>
      <c r="J261">
        <v>17984666666.667</v>
      </c>
      <c r="K261">
        <v>-76.665985000000006</v>
      </c>
      <c r="L261">
        <v>-67.805695</v>
      </c>
      <c r="N261" s="3">
        <f t="shared" si="43"/>
        <v>22.272666666667</v>
      </c>
      <c r="O261" s="3">
        <f t="shared" si="41"/>
        <v>-84.353783000000007</v>
      </c>
    </row>
    <row r="262" spans="2:16" x14ac:dyDescent="0.25">
      <c r="B262">
        <v>18941722222.222</v>
      </c>
      <c r="C262">
        <v>-61.942619000000001</v>
      </c>
      <c r="D262">
        <v>-53.927501999999997</v>
      </c>
      <c r="F262" s="3">
        <f t="shared" si="42"/>
        <v>22.954499999999999</v>
      </c>
      <c r="G262" s="3">
        <f t="shared" si="40"/>
        <v>-66.835669999999993</v>
      </c>
      <c r="J262">
        <v>18941722222.222</v>
      </c>
      <c r="K262">
        <v>-72.350639000000001</v>
      </c>
      <c r="L262">
        <v>-63.34008</v>
      </c>
      <c r="N262" s="3">
        <f t="shared" si="43"/>
        <v>22.954499999999999</v>
      </c>
      <c r="O262" s="3">
        <f t="shared" si="41"/>
        <v>-79.121009999999998</v>
      </c>
    </row>
    <row r="263" spans="2:16" x14ac:dyDescent="0.25">
      <c r="B263">
        <v>19898777777.778</v>
      </c>
      <c r="C263">
        <v>-64.338310000000007</v>
      </c>
      <c r="D263">
        <v>-56.502707999999998</v>
      </c>
      <c r="F263" s="3">
        <f t="shared" si="42"/>
        <v>23.636333333332999</v>
      </c>
      <c r="G263" s="3">
        <f t="shared" si="40"/>
        <v>-65.379729999999995</v>
      </c>
      <c r="J263">
        <v>19898777777.778</v>
      </c>
      <c r="K263">
        <v>-76.835800000000006</v>
      </c>
      <c r="L263">
        <v>-67.868163999999993</v>
      </c>
      <c r="N263" s="3">
        <f t="shared" si="43"/>
        <v>23.636333333332999</v>
      </c>
      <c r="O263" s="3">
        <f t="shared" si="41"/>
        <v>-78.355209000000002</v>
      </c>
    </row>
    <row r="264" spans="2:16" x14ac:dyDescent="0.25">
      <c r="B264">
        <v>20855833333.333</v>
      </c>
      <c r="C264">
        <v>-67.111153000000002</v>
      </c>
      <c r="D264">
        <v>-59.197975</v>
      </c>
      <c r="F264" s="3">
        <f t="shared" si="42"/>
        <v>24.318166666667</v>
      </c>
      <c r="G264" s="3">
        <f t="shared" si="40"/>
        <v>-65.395187000000007</v>
      </c>
      <c r="J264">
        <v>20855833333.333</v>
      </c>
      <c r="K264">
        <v>-68.183548000000002</v>
      </c>
      <c r="L264">
        <v>-59.318511999999998</v>
      </c>
      <c r="N264" s="3">
        <f t="shared" si="43"/>
        <v>24.318166666667</v>
      </c>
      <c r="O264" s="3">
        <f t="shared" si="41"/>
        <v>-76.192222999999998</v>
      </c>
    </row>
    <row r="265" spans="2:16" x14ac:dyDescent="0.25">
      <c r="B265">
        <v>21812888888.889</v>
      </c>
      <c r="C265">
        <v>-71.501778000000002</v>
      </c>
      <c r="D265">
        <v>-63.469341</v>
      </c>
      <c r="F265" s="3">
        <f t="shared" si="42"/>
        <v>25</v>
      </c>
      <c r="G265" s="3">
        <f t="shared" si="40"/>
        <v>-68.918709000000007</v>
      </c>
      <c r="J265">
        <v>21812888888.889</v>
      </c>
      <c r="K265">
        <v>-70.202042000000006</v>
      </c>
      <c r="L265">
        <v>-61.257595000000002</v>
      </c>
      <c r="N265" s="3">
        <f t="shared" si="43"/>
        <v>25</v>
      </c>
      <c r="O265" s="3">
        <f t="shared" si="41"/>
        <v>-70.721725000000006</v>
      </c>
    </row>
    <row r="266" spans="2:16" x14ac:dyDescent="0.25">
      <c r="B266">
        <v>22769944444.444</v>
      </c>
      <c r="C266">
        <v>-62.639088000000001</v>
      </c>
      <c r="D266">
        <v>-54.552689000000001</v>
      </c>
      <c r="F266" s="3" t="s">
        <v>26</v>
      </c>
      <c r="J266">
        <v>22769944444.444</v>
      </c>
      <c r="K266">
        <v>-67.245270000000005</v>
      </c>
      <c r="L266">
        <v>-57.746304000000002</v>
      </c>
      <c r="N266" s="3" t="s">
        <v>26</v>
      </c>
    </row>
    <row r="267" spans="2:16" x14ac:dyDescent="0.25">
      <c r="B267">
        <v>23727000000</v>
      </c>
      <c r="C267">
        <v>-65.847153000000006</v>
      </c>
      <c r="D267">
        <v>-58.099609000000001</v>
      </c>
      <c r="J267">
        <v>23727000000</v>
      </c>
      <c r="K267">
        <v>-62.355041999999997</v>
      </c>
      <c r="L267">
        <v>-52.012279999999997</v>
      </c>
    </row>
    <row r="268" spans="2:16" x14ac:dyDescent="0.25">
      <c r="B268" t="s">
        <v>26</v>
      </c>
      <c r="J268" t="s">
        <v>26</v>
      </c>
    </row>
    <row r="269" spans="2:16" x14ac:dyDescent="0.25">
      <c r="F269" s="3" t="s">
        <v>55</v>
      </c>
      <c r="N269" s="3" t="s">
        <v>55</v>
      </c>
    </row>
    <row r="270" spans="2:16" ht="15.75" x14ac:dyDescent="0.25">
      <c r="F270" s="3" t="s">
        <v>22</v>
      </c>
      <c r="G270" s="3" t="str">
        <f t="shared" ref="G270:G289" si="44">D296</f>
        <v>3Ix3L dBc Log Mag(dB)</v>
      </c>
      <c r="H270" s="26">
        <v>3</v>
      </c>
      <c r="N270" s="3" t="s">
        <v>22</v>
      </c>
      <c r="O270" s="3" t="str">
        <f t="shared" ref="O270:O289" si="45">L296</f>
        <v>3Ix3L dBc Log Mag(dB)</v>
      </c>
      <c r="P270" s="26">
        <v>3</v>
      </c>
    </row>
    <row r="271" spans="2:16" ht="15.75" x14ac:dyDescent="0.25">
      <c r="B271" t="s">
        <v>53</v>
      </c>
      <c r="F271" s="3">
        <f t="shared" ref="F271:F289" si="46">B297/1000000000</f>
        <v>6.5</v>
      </c>
      <c r="G271" s="3">
        <f t="shared" si="44"/>
        <v>-52.738190000000003</v>
      </c>
      <c r="H271" s="27">
        <f>ABS(AVERAGE(G271:G289)-(H270-1)*5)</f>
        <v>60.795522210526315</v>
      </c>
      <c r="J271" t="s">
        <v>53</v>
      </c>
      <c r="N271" s="3">
        <f t="shared" ref="N271:N289" si="47">J297/1000000000</f>
        <v>6.5</v>
      </c>
      <c r="O271" s="3">
        <f t="shared" si="45"/>
        <v>-65.733672999999996</v>
      </c>
      <c r="P271" s="27">
        <f>ABS(AVERAGE(O271:O289)-(P270-1)*5)</f>
        <v>63.675787473684203</v>
      </c>
    </row>
    <row r="272" spans="2:16" x14ac:dyDescent="0.25">
      <c r="B272" t="s">
        <v>22</v>
      </c>
      <c r="C272" t="s">
        <v>176</v>
      </c>
      <c r="D272" t="s">
        <v>90</v>
      </c>
      <c r="F272" s="3">
        <f t="shared" si="46"/>
        <v>7.5277777777777999</v>
      </c>
      <c r="G272" s="3">
        <f t="shared" si="44"/>
        <v>-53.540424000000002</v>
      </c>
      <c r="J272" t="s">
        <v>22</v>
      </c>
      <c r="K272" t="s">
        <v>176</v>
      </c>
      <c r="L272" t="s">
        <v>90</v>
      </c>
      <c r="N272" s="3">
        <f t="shared" si="47"/>
        <v>7.5277777777777999</v>
      </c>
      <c r="O272" s="3">
        <f t="shared" si="45"/>
        <v>-54.800446000000001</v>
      </c>
    </row>
    <row r="273" spans="2:15" x14ac:dyDescent="0.25">
      <c r="B273">
        <v>12727000000</v>
      </c>
      <c r="C273">
        <v>-61.329723000000001</v>
      </c>
      <c r="D273">
        <v>-55.882235999999999</v>
      </c>
      <c r="F273" s="3">
        <f t="shared" si="46"/>
        <v>8.5555555555555998</v>
      </c>
      <c r="G273" s="3">
        <f t="shared" si="44"/>
        <v>-45.827624999999998</v>
      </c>
      <c r="J273">
        <v>12727000000</v>
      </c>
      <c r="K273">
        <v>-70.640975999999995</v>
      </c>
      <c r="L273">
        <v>-63.220371</v>
      </c>
      <c r="N273" s="3">
        <f t="shared" si="47"/>
        <v>8.5555555555555998</v>
      </c>
      <c r="O273" s="3">
        <f t="shared" si="45"/>
        <v>-54.379649999999998</v>
      </c>
    </row>
    <row r="274" spans="2:15" x14ac:dyDescent="0.25">
      <c r="B274">
        <v>13408833333.333</v>
      </c>
      <c r="C274">
        <v>-69.383255000000005</v>
      </c>
      <c r="D274">
        <v>-63.179671999999997</v>
      </c>
      <c r="F274" s="3">
        <f t="shared" si="46"/>
        <v>9.5833333333333002</v>
      </c>
      <c r="G274" s="3">
        <f t="shared" si="44"/>
        <v>-45.693665000000003</v>
      </c>
      <c r="J274">
        <v>13408833333.333</v>
      </c>
      <c r="K274">
        <v>-74.601035999999993</v>
      </c>
      <c r="L274">
        <v>-66.797531000000006</v>
      </c>
      <c r="N274" s="3">
        <f t="shared" si="47"/>
        <v>9.5833333333333002</v>
      </c>
      <c r="O274" s="3">
        <f t="shared" si="45"/>
        <v>-56.125244000000002</v>
      </c>
    </row>
    <row r="275" spans="2:15" x14ac:dyDescent="0.25">
      <c r="B275">
        <v>14090666666.667</v>
      </c>
      <c r="C275">
        <v>-74.929985000000002</v>
      </c>
      <c r="D275">
        <v>-68.566292000000004</v>
      </c>
      <c r="F275" s="3">
        <f t="shared" si="46"/>
        <v>10.611111111111001</v>
      </c>
      <c r="G275" s="3">
        <f t="shared" si="44"/>
        <v>-48.400554999999997</v>
      </c>
      <c r="J275">
        <v>14090666666.667</v>
      </c>
      <c r="K275">
        <v>-75.607544000000004</v>
      </c>
      <c r="L275">
        <v>-67.592490999999995</v>
      </c>
      <c r="N275" s="3">
        <f t="shared" si="47"/>
        <v>10.611111111111001</v>
      </c>
      <c r="O275" s="3">
        <f t="shared" si="45"/>
        <v>-56.974739</v>
      </c>
    </row>
    <row r="276" spans="2:15" x14ac:dyDescent="0.25">
      <c r="B276">
        <v>14772500000</v>
      </c>
      <c r="C276">
        <v>-81.680098999999998</v>
      </c>
      <c r="D276">
        <v>-75.129288000000003</v>
      </c>
      <c r="F276" s="3">
        <f t="shared" si="46"/>
        <v>11.638888888888999</v>
      </c>
      <c r="G276" s="3">
        <f t="shared" si="44"/>
        <v>-48.810336999999997</v>
      </c>
      <c r="J276">
        <v>14772500000</v>
      </c>
      <c r="K276">
        <v>-79.657730000000001</v>
      </c>
      <c r="L276">
        <v>-71.321510000000004</v>
      </c>
      <c r="N276" s="3">
        <f t="shared" si="47"/>
        <v>11.638888888888999</v>
      </c>
      <c r="O276" s="3">
        <f t="shared" si="45"/>
        <v>-52.309562999999997</v>
      </c>
    </row>
    <row r="277" spans="2:15" x14ac:dyDescent="0.25">
      <c r="B277">
        <v>15454333333.333</v>
      </c>
      <c r="C277">
        <v>-80.573822000000007</v>
      </c>
      <c r="D277">
        <v>-74.077575999999993</v>
      </c>
      <c r="F277" s="3">
        <f t="shared" si="46"/>
        <v>12.666666666667</v>
      </c>
      <c r="G277" s="3">
        <f t="shared" si="44"/>
        <v>-52.686081000000001</v>
      </c>
      <c r="J277">
        <v>15454333333.333</v>
      </c>
      <c r="K277">
        <v>-85.187172000000004</v>
      </c>
      <c r="L277">
        <v>-77.035645000000002</v>
      </c>
      <c r="N277" s="3">
        <f t="shared" si="47"/>
        <v>12.666666666667</v>
      </c>
      <c r="O277" s="3">
        <f t="shared" si="45"/>
        <v>-52.232295999999998</v>
      </c>
    </row>
    <row r="278" spans="2:15" x14ac:dyDescent="0.25">
      <c r="B278">
        <v>16136166666.667</v>
      </c>
      <c r="C278">
        <v>-81.046936000000002</v>
      </c>
      <c r="D278">
        <v>-74.474556000000007</v>
      </c>
      <c r="F278" s="3">
        <f t="shared" si="46"/>
        <v>13.694444444444001</v>
      </c>
      <c r="G278" s="3">
        <f t="shared" si="44"/>
        <v>-50.772193999999999</v>
      </c>
      <c r="J278">
        <v>16136166666.667</v>
      </c>
      <c r="K278">
        <v>-84.013535000000005</v>
      </c>
      <c r="L278">
        <v>-75.587920999999994</v>
      </c>
      <c r="N278" s="3">
        <f t="shared" si="47"/>
        <v>13.694444444444001</v>
      </c>
      <c r="O278" s="3">
        <f t="shared" si="45"/>
        <v>-54.267131999999997</v>
      </c>
    </row>
    <row r="279" spans="2:15" x14ac:dyDescent="0.25">
      <c r="B279">
        <v>16818000000</v>
      </c>
      <c r="C279">
        <v>-79.696686</v>
      </c>
      <c r="D279">
        <v>-72.760536000000002</v>
      </c>
      <c r="F279" s="3">
        <f t="shared" si="46"/>
        <v>14.722222222221999</v>
      </c>
      <c r="G279" s="3">
        <f t="shared" si="44"/>
        <v>-49.069339999999997</v>
      </c>
      <c r="J279">
        <v>16818000000</v>
      </c>
      <c r="K279">
        <v>-87.882439000000005</v>
      </c>
      <c r="L279">
        <v>-79.244124999999997</v>
      </c>
      <c r="N279" s="3">
        <f t="shared" si="47"/>
        <v>14.722222222221999</v>
      </c>
      <c r="O279" s="3">
        <f t="shared" si="45"/>
        <v>-51.000523000000001</v>
      </c>
    </row>
    <row r="280" spans="2:15" x14ac:dyDescent="0.25">
      <c r="B280">
        <v>17499833333.333</v>
      </c>
      <c r="C280">
        <v>-82.030647000000002</v>
      </c>
      <c r="D280">
        <v>-74.730842999999993</v>
      </c>
      <c r="F280" s="3">
        <f t="shared" si="46"/>
        <v>15.75</v>
      </c>
      <c r="G280" s="3">
        <f t="shared" si="44"/>
        <v>-48.107365000000001</v>
      </c>
      <c r="J280">
        <v>17499833333.333</v>
      </c>
      <c r="K280">
        <v>-88.519447</v>
      </c>
      <c r="L280">
        <v>-79.977706999999995</v>
      </c>
      <c r="N280" s="3">
        <f t="shared" si="47"/>
        <v>15.75</v>
      </c>
      <c r="O280" s="3">
        <f t="shared" si="45"/>
        <v>-47.682552000000001</v>
      </c>
    </row>
    <row r="281" spans="2:15" x14ac:dyDescent="0.25">
      <c r="B281">
        <v>18181666666.667</v>
      </c>
      <c r="C281">
        <v>-71.567757</v>
      </c>
      <c r="D281">
        <v>-64.030272999999994</v>
      </c>
      <c r="F281" s="3">
        <f t="shared" si="46"/>
        <v>16.777777777777999</v>
      </c>
      <c r="G281" s="3">
        <f t="shared" si="44"/>
        <v>-45.597641000000003</v>
      </c>
      <c r="J281">
        <v>18181666666.667</v>
      </c>
      <c r="K281">
        <v>-90.378906000000001</v>
      </c>
      <c r="L281">
        <v>-81.822165999999996</v>
      </c>
      <c r="N281" s="3">
        <f t="shared" si="47"/>
        <v>16.777777777777999</v>
      </c>
      <c r="O281" s="3">
        <f t="shared" si="45"/>
        <v>-49.008862000000001</v>
      </c>
    </row>
    <row r="282" spans="2:15" x14ac:dyDescent="0.25">
      <c r="B282">
        <v>18863500000</v>
      </c>
      <c r="C282">
        <v>-69.067963000000006</v>
      </c>
      <c r="D282">
        <v>-61.316532000000002</v>
      </c>
      <c r="F282" s="3">
        <f t="shared" si="46"/>
        <v>17.805555555556001</v>
      </c>
      <c r="G282" s="3">
        <f t="shared" si="44"/>
        <v>-46.000542000000003</v>
      </c>
      <c r="J282">
        <v>18863500000</v>
      </c>
      <c r="K282">
        <v>-95.765106000000003</v>
      </c>
      <c r="L282">
        <v>-87.224334999999996</v>
      </c>
      <c r="N282" s="3">
        <f t="shared" si="47"/>
        <v>17.805555555556001</v>
      </c>
      <c r="O282" s="3">
        <f t="shared" si="45"/>
        <v>-48.358424999999997</v>
      </c>
    </row>
    <row r="283" spans="2:15" x14ac:dyDescent="0.25">
      <c r="B283">
        <v>19545333333.333</v>
      </c>
      <c r="C283">
        <v>-73.496680999999995</v>
      </c>
      <c r="D283">
        <v>-65.530028999999999</v>
      </c>
      <c r="F283" s="3">
        <f t="shared" si="46"/>
        <v>18.833333333333002</v>
      </c>
      <c r="G283" s="3">
        <f t="shared" si="44"/>
        <v>-49.314964000000003</v>
      </c>
      <c r="J283">
        <v>19545333333.333</v>
      </c>
      <c r="K283">
        <v>-87.154044999999996</v>
      </c>
      <c r="L283">
        <v>-78.635611999999995</v>
      </c>
      <c r="N283" s="3">
        <f t="shared" si="47"/>
        <v>18.833333333333002</v>
      </c>
      <c r="O283" s="3">
        <f t="shared" si="45"/>
        <v>-47.890182000000003</v>
      </c>
    </row>
    <row r="284" spans="2:15" x14ac:dyDescent="0.25">
      <c r="B284">
        <v>20227166666.667</v>
      </c>
      <c r="C284">
        <v>-76.141723999999996</v>
      </c>
      <c r="D284">
        <v>-68.201363000000001</v>
      </c>
      <c r="F284" s="3">
        <f t="shared" si="46"/>
        <v>19.861111111111001</v>
      </c>
      <c r="G284" s="3">
        <f t="shared" si="44"/>
        <v>-53.660682999999999</v>
      </c>
      <c r="J284">
        <v>20227166666.667</v>
      </c>
      <c r="K284">
        <v>-88.301131999999996</v>
      </c>
      <c r="L284">
        <v>-79.574592999999993</v>
      </c>
      <c r="N284" s="3">
        <f t="shared" si="47"/>
        <v>19.861111111111001</v>
      </c>
      <c r="O284" s="3">
        <f t="shared" si="45"/>
        <v>-50.547488999999999</v>
      </c>
    </row>
    <row r="285" spans="2:15" x14ac:dyDescent="0.25">
      <c r="B285">
        <v>20909000000</v>
      </c>
      <c r="C285">
        <v>-75.024872000000002</v>
      </c>
      <c r="D285">
        <v>-66.954421999999994</v>
      </c>
      <c r="F285" s="3">
        <f t="shared" si="46"/>
        <v>20.888888888888999</v>
      </c>
      <c r="G285" s="3">
        <f t="shared" si="44"/>
        <v>-52.137526999999999</v>
      </c>
      <c r="J285">
        <v>20909000000</v>
      </c>
      <c r="K285">
        <v>-89.9786</v>
      </c>
      <c r="L285">
        <v>-81.118308999999996</v>
      </c>
      <c r="N285" s="3">
        <f t="shared" si="47"/>
        <v>20.888888888888999</v>
      </c>
      <c r="O285" s="3">
        <f t="shared" si="45"/>
        <v>-53.663291999999998</v>
      </c>
    </row>
    <row r="286" spans="2:15" x14ac:dyDescent="0.25">
      <c r="B286">
        <v>21590833333.333</v>
      </c>
      <c r="C286">
        <v>-73.661392000000006</v>
      </c>
      <c r="D286">
        <v>-65.646270999999999</v>
      </c>
      <c r="F286" s="3">
        <f t="shared" si="46"/>
        <v>21.916666666666998</v>
      </c>
      <c r="G286" s="3">
        <f t="shared" si="44"/>
        <v>-57.786200999999998</v>
      </c>
      <c r="J286">
        <v>21590833333.333</v>
      </c>
      <c r="K286">
        <v>-90.072677999999996</v>
      </c>
      <c r="L286">
        <v>-81.062111000000002</v>
      </c>
      <c r="N286" s="3">
        <f t="shared" si="47"/>
        <v>21.916666666666998</v>
      </c>
      <c r="O286" s="3">
        <f t="shared" si="45"/>
        <v>-56.451244000000003</v>
      </c>
    </row>
    <row r="287" spans="2:15" x14ac:dyDescent="0.25">
      <c r="B287">
        <v>22272666666.667</v>
      </c>
      <c r="C287">
        <v>-72.246986000000007</v>
      </c>
      <c r="D287">
        <v>-64.411384999999996</v>
      </c>
      <c r="F287" s="3">
        <f t="shared" si="46"/>
        <v>22.944444444443999</v>
      </c>
      <c r="G287" s="3">
        <f t="shared" si="44"/>
        <v>-59.244236000000001</v>
      </c>
      <c r="J287">
        <v>22272666666.667</v>
      </c>
      <c r="K287">
        <v>-93.321410999999998</v>
      </c>
      <c r="L287">
        <v>-84.353783000000007</v>
      </c>
      <c r="N287" s="3">
        <f t="shared" si="47"/>
        <v>22.944444444443999</v>
      </c>
      <c r="O287" s="3">
        <f t="shared" si="45"/>
        <v>-55.881756000000003</v>
      </c>
    </row>
    <row r="288" spans="2:15" x14ac:dyDescent="0.25">
      <c r="B288">
        <v>22954500000</v>
      </c>
      <c r="C288">
        <v>-74.748847999999995</v>
      </c>
      <c r="D288">
        <v>-66.835669999999993</v>
      </c>
      <c r="F288" s="3">
        <f t="shared" si="46"/>
        <v>23.972222222222001</v>
      </c>
      <c r="G288" s="3">
        <f t="shared" si="44"/>
        <v>-55.453529000000003</v>
      </c>
      <c r="J288">
        <v>22954500000</v>
      </c>
      <c r="K288">
        <v>-87.986046000000002</v>
      </c>
      <c r="L288">
        <v>-79.121009999999998</v>
      </c>
      <c r="N288" s="3">
        <f t="shared" si="47"/>
        <v>23.972222222222001</v>
      </c>
      <c r="O288" s="3">
        <f t="shared" si="45"/>
        <v>-55.069758999999998</v>
      </c>
    </row>
    <row r="289" spans="2:16" x14ac:dyDescent="0.25">
      <c r="B289">
        <v>23636333333.333</v>
      </c>
      <c r="C289">
        <v>-73.412163000000007</v>
      </c>
      <c r="D289">
        <v>-65.379729999999995</v>
      </c>
      <c r="F289" s="3">
        <f t="shared" si="46"/>
        <v>25</v>
      </c>
      <c r="G289" s="3">
        <f t="shared" si="44"/>
        <v>-50.273823</v>
      </c>
      <c r="J289">
        <v>23636333333.333</v>
      </c>
      <c r="K289">
        <v>-87.299660000000003</v>
      </c>
      <c r="L289">
        <v>-78.355209000000002</v>
      </c>
      <c r="N289" s="3">
        <f t="shared" si="47"/>
        <v>25</v>
      </c>
      <c r="O289" s="3">
        <f t="shared" si="45"/>
        <v>-57.463135000000001</v>
      </c>
    </row>
    <row r="290" spans="2:16" x14ac:dyDescent="0.25">
      <c r="B290">
        <v>24318166666.667</v>
      </c>
      <c r="C290">
        <v>-73.481589999999997</v>
      </c>
      <c r="D290">
        <v>-65.395187000000007</v>
      </c>
      <c r="F290" s="3" t="s">
        <v>26</v>
      </c>
      <c r="J290">
        <v>24318166666.667</v>
      </c>
      <c r="K290">
        <v>-85.691192999999998</v>
      </c>
      <c r="L290">
        <v>-76.192222999999998</v>
      </c>
      <c r="N290" s="3" t="s">
        <v>26</v>
      </c>
    </row>
    <row r="291" spans="2:16" x14ac:dyDescent="0.25">
      <c r="B291">
        <v>25000000000</v>
      </c>
      <c r="C291">
        <v>-76.666252</v>
      </c>
      <c r="D291">
        <v>-68.918709000000007</v>
      </c>
      <c r="J291">
        <v>25000000000</v>
      </c>
      <c r="K291">
        <v>-81.064483999999993</v>
      </c>
      <c r="L291">
        <v>-70.721725000000006</v>
      </c>
    </row>
    <row r="292" spans="2:16" x14ac:dyDescent="0.25">
      <c r="B292" t="s">
        <v>26</v>
      </c>
      <c r="J292" t="s">
        <v>26</v>
      </c>
    </row>
    <row r="293" spans="2:16" x14ac:dyDescent="0.25">
      <c r="F293" s="3" t="s">
        <v>57</v>
      </c>
      <c r="N293" s="3" t="s">
        <v>57</v>
      </c>
    </row>
    <row r="294" spans="2:16" ht="15.75" x14ac:dyDescent="0.25">
      <c r="F294" s="3" t="s">
        <v>22</v>
      </c>
      <c r="G294" s="3" t="str">
        <f t="shared" ref="G294:G313" si="48">D320</f>
        <v>3Ix4L dBc Log Mag(dB)</v>
      </c>
      <c r="H294" s="26">
        <v>3</v>
      </c>
      <c r="N294" s="3" t="s">
        <v>22</v>
      </c>
      <c r="O294" s="3" t="str">
        <f t="shared" ref="O294:O313" si="49">L320</f>
        <v>3Ix4L dBc Log Mag(dB)</v>
      </c>
      <c r="P294" s="26">
        <v>3</v>
      </c>
    </row>
    <row r="295" spans="2:16" ht="15.75" x14ac:dyDescent="0.25">
      <c r="B295" t="s">
        <v>55</v>
      </c>
      <c r="F295" s="3">
        <f t="shared" ref="F295:F313" si="50">B321/1000000000</f>
        <v>7.9669999999999996</v>
      </c>
      <c r="G295" s="3">
        <f t="shared" si="48"/>
        <v>-65.729827999999998</v>
      </c>
      <c r="H295" s="27">
        <f>ABS(AVERAGE(G295:G313)-(H294-1)*5)</f>
        <v>77.743308421052632</v>
      </c>
      <c r="J295" t="s">
        <v>55</v>
      </c>
      <c r="N295" s="3">
        <f t="shared" ref="N295:N313" si="51">J321/1000000000</f>
        <v>7.9669999999999996</v>
      </c>
      <c r="O295" s="3">
        <f t="shared" si="49"/>
        <v>-71.740288000000007</v>
      </c>
      <c r="P295" s="27">
        <f>ABS(AVERAGE(O295:O313)-(P294-1)*5)</f>
        <v>90.897379421052619</v>
      </c>
    </row>
    <row r="296" spans="2:16" x14ac:dyDescent="0.25">
      <c r="B296" t="s">
        <v>22</v>
      </c>
      <c r="C296" t="s">
        <v>177</v>
      </c>
      <c r="D296" t="s">
        <v>91</v>
      </c>
      <c r="F296" s="3">
        <f t="shared" si="50"/>
        <v>8.9132777777778003</v>
      </c>
      <c r="G296" s="3">
        <f t="shared" si="48"/>
        <v>-63.116982</v>
      </c>
      <c r="J296" t="s">
        <v>22</v>
      </c>
      <c r="K296" t="s">
        <v>177</v>
      </c>
      <c r="L296" t="s">
        <v>91</v>
      </c>
      <c r="N296" s="3">
        <f t="shared" si="51"/>
        <v>8.9132777777778003</v>
      </c>
      <c r="O296" s="3">
        <f t="shared" si="49"/>
        <v>-72.648857000000007</v>
      </c>
    </row>
    <row r="297" spans="2:16" x14ac:dyDescent="0.25">
      <c r="B297">
        <v>6500000000</v>
      </c>
      <c r="C297">
        <v>-58.185676999999998</v>
      </c>
      <c r="D297">
        <v>-52.738190000000003</v>
      </c>
      <c r="F297" s="3">
        <f t="shared" si="50"/>
        <v>9.8595555555556</v>
      </c>
      <c r="G297" s="3">
        <f t="shared" si="48"/>
        <v>-63.895457999999998</v>
      </c>
      <c r="J297">
        <v>6500000000</v>
      </c>
      <c r="K297">
        <v>-73.154281999999995</v>
      </c>
      <c r="L297">
        <v>-65.733672999999996</v>
      </c>
      <c r="N297" s="3">
        <f t="shared" si="51"/>
        <v>9.8595555555556</v>
      </c>
      <c r="O297" s="3">
        <f t="shared" si="49"/>
        <v>-73.974731000000006</v>
      </c>
    </row>
    <row r="298" spans="2:16" x14ac:dyDescent="0.25">
      <c r="B298">
        <v>7527777777.7777996</v>
      </c>
      <c r="C298">
        <v>-59.744011</v>
      </c>
      <c r="D298">
        <v>-53.540424000000002</v>
      </c>
      <c r="F298" s="3">
        <f t="shared" si="50"/>
        <v>10.805833333333</v>
      </c>
      <c r="G298" s="3">
        <f t="shared" si="48"/>
        <v>-65.754631000000003</v>
      </c>
      <c r="J298">
        <v>7527777777.7777996</v>
      </c>
      <c r="K298">
        <v>-62.603951000000002</v>
      </c>
      <c r="L298">
        <v>-54.800446000000001</v>
      </c>
      <c r="N298" s="3">
        <f t="shared" si="51"/>
        <v>10.805833333333</v>
      </c>
      <c r="O298" s="3">
        <f t="shared" si="49"/>
        <v>-73.481728000000004</v>
      </c>
    </row>
    <row r="299" spans="2:16" x14ac:dyDescent="0.25">
      <c r="B299">
        <v>8555555555.5556002</v>
      </c>
      <c r="C299">
        <v>-52.191325999999997</v>
      </c>
      <c r="D299">
        <v>-45.827624999999998</v>
      </c>
      <c r="F299" s="3">
        <f t="shared" si="50"/>
        <v>11.752111111111001</v>
      </c>
      <c r="G299" s="3">
        <f t="shared" si="48"/>
        <v>-67.790993</v>
      </c>
      <c r="J299">
        <v>8555555555.5556002</v>
      </c>
      <c r="K299">
        <v>-62.394703</v>
      </c>
      <c r="L299">
        <v>-54.379649999999998</v>
      </c>
      <c r="N299" s="3">
        <f t="shared" si="51"/>
        <v>11.752111111111001</v>
      </c>
      <c r="O299" s="3">
        <f t="shared" si="49"/>
        <v>-72.169112999999996</v>
      </c>
    </row>
    <row r="300" spans="2:16" x14ac:dyDescent="0.25">
      <c r="B300">
        <v>9583333333.3332996</v>
      </c>
      <c r="C300">
        <v>-52.244475999999999</v>
      </c>
      <c r="D300">
        <v>-45.693665000000003</v>
      </c>
      <c r="F300" s="3">
        <f t="shared" si="50"/>
        <v>12.698388888888999</v>
      </c>
      <c r="G300" s="3">
        <f t="shared" si="48"/>
        <v>-67.535758999999999</v>
      </c>
      <c r="J300">
        <v>9583333333.3332996</v>
      </c>
      <c r="K300">
        <v>-64.461464000000007</v>
      </c>
      <c r="L300">
        <v>-56.125244000000002</v>
      </c>
      <c r="N300" s="3">
        <f t="shared" si="51"/>
        <v>12.698388888888999</v>
      </c>
      <c r="O300" s="3">
        <f t="shared" si="49"/>
        <v>-82.992644999999996</v>
      </c>
    </row>
    <row r="301" spans="2:16" x14ac:dyDescent="0.25">
      <c r="B301">
        <v>10611111111.111</v>
      </c>
      <c r="C301">
        <v>-54.896801000000004</v>
      </c>
      <c r="D301">
        <v>-48.400554999999997</v>
      </c>
      <c r="F301" s="3">
        <f t="shared" si="50"/>
        <v>13.644666666667</v>
      </c>
      <c r="G301" s="3">
        <f t="shared" si="48"/>
        <v>-65.259201000000004</v>
      </c>
      <c r="J301">
        <v>10611111111.111</v>
      </c>
      <c r="K301">
        <v>-65.126266000000001</v>
      </c>
      <c r="L301">
        <v>-56.974739</v>
      </c>
      <c r="N301" s="3">
        <f t="shared" si="51"/>
        <v>13.644666666667</v>
      </c>
      <c r="O301" s="3">
        <f t="shared" si="49"/>
        <v>-76.872566000000006</v>
      </c>
    </row>
    <row r="302" spans="2:16" x14ac:dyDescent="0.25">
      <c r="B302">
        <v>11638888888.889</v>
      </c>
      <c r="C302">
        <v>-55.382717</v>
      </c>
      <c r="D302">
        <v>-48.810336999999997</v>
      </c>
      <c r="F302" s="3">
        <f t="shared" si="50"/>
        <v>14.590944444444</v>
      </c>
      <c r="G302" s="3">
        <f t="shared" si="48"/>
        <v>-65.948845000000006</v>
      </c>
      <c r="J302">
        <v>11638888888.889</v>
      </c>
      <c r="K302">
        <v>-60.735171999999999</v>
      </c>
      <c r="L302">
        <v>-52.309562999999997</v>
      </c>
      <c r="N302" s="3">
        <f t="shared" si="51"/>
        <v>14.590944444444</v>
      </c>
      <c r="O302" s="3">
        <f t="shared" si="49"/>
        <v>-79.966033999999993</v>
      </c>
    </row>
    <row r="303" spans="2:16" x14ac:dyDescent="0.25">
      <c r="B303">
        <v>12666666666.667</v>
      </c>
      <c r="C303">
        <v>-59.622227000000002</v>
      </c>
      <c r="D303">
        <v>-52.686081000000001</v>
      </c>
      <c r="F303" s="3">
        <f t="shared" si="50"/>
        <v>15.537222222222001</v>
      </c>
      <c r="G303" s="3">
        <f t="shared" si="48"/>
        <v>-63.936176000000003</v>
      </c>
      <c r="J303">
        <v>12666666666.667</v>
      </c>
      <c r="K303">
        <v>-60.870612999999999</v>
      </c>
      <c r="L303">
        <v>-52.232295999999998</v>
      </c>
      <c r="N303" s="3">
        <f t="shared" si="51"/>
        <v>15.537222222222001</v>
      </c>
      <c r="O303" s="3">
        <f t="shared" si="49"/>
        <v>-87.327240000000003</v>
      </c>
    </row>
    <row r="304" spans="2:16" x14ac:dyDescent="0.25">
      <c r="B304">
        <v>13694444444.444</v>
      </c>
      <c r="C304">
        <v>-58.072001999999998</v>
      </c>
      <c r="D304">
        <v>-50.772193999999999</v>
      </c>
      <c r="F304" s="3">
        <f t="shared" si="50"/>
        <v>16.483499999999999</v>
      </c>
      <c r="G304" s="3">
        <f t="shared" si="48"/>
        <v>-60.824027999999998</v>
      </c>
      <c r="J304">
        <v>13694444444.444</v>
      </c>
      <c r="K304">
        <v>-62.808864999999997</v>
      </c>
      <c r="L304">
        <v>-54.267131999999997</v>
      </c>
      <c r="N304" s="3">
        <f t="shared" si="51"/>
        <v>16.483499999999999</v>
      </c>
      <c r="O304" s="3">
        <f t="shared" si="49"/>
        <v>-80.093192999999999</v>
      </c>
    </row>
    <row r="305" spans="2:16" x14ac:dyDescent="0.25">
      <c r="B305">
        <v>14722222222.222</v>
      </c>
      <c r="C305">
        <v>-56.606827000000003</v>
      </c>
      <c r="D305">
        <v>-49.069339999999997</v>
      </c>
      <c r="F305" s="3">
        <f t="shared" si="50"/>
        <v>17.429777777778</v>
      </c>
      <c r="G305" s="3">
        <f t="shared" si="48"/>
        <v>-62.556216999999997</v>
      </c>
      <c r="J305">
        <v>14722222222.222</v>
      </c>
      <c r="K305">
        <v>-59.557262000000001</v>
      </c>
      <c r="L305">
        <v>-51.000523000000001</v>
      </c>
      <c r="N305" s="3">
        <f t="shared" si="51"/>
        <v>17.429777777778</v>
      </c>
      <c r="O305" s="3">
        <f t="shared" si="49"/>
        <v>-80.997771999999998</v>
      </c>
    </row>
    <row r="306" spans="2:16" x14ac:dyDescent="0.25">
      <c r="B306">
        <v>15750000000</v>
      </c>
      <c r="C306">
        <v>-55.858798999999998</v>
      </c>
      <c r="D306">
        <v>-48.107365000000001</v>
      </c>
      <c r="F306" s="3">
        <f t="shared" si="50"/>
        <v>18.376055555556</v>
      </c>
      <c r="G306" s="3">
        <f t="shared" si="48"/>
        <v>-68.128249999999994</v>
      </c>
      <c r="J306">
        <v>15750000000</v>
      </c>
      <c r="K306">
        <v>-56.223323999999998</v>
      </c>
      <c r="L306">
        <v>-47.682552000000001</v>
      </c>
      <c r="N306" s="3">
        <f t="shared" si="51"/>
        <v>18.376055555556</v>
      </c>
      <c r="O306" s="3">
        <f t="shared" si="49"/>
        <v>-92.147423000000003</v>
      </c>
    </row>
    <row r="307" spans="2:16" x14ac:dyDescent="0.25">
      <c r="B307">
        <v>16777777777.778</v>
      </c>
      <c r="C307">
        <v>-53.564292999999999</v>
      </c>
      <c r="D307">
        <v>-45.597641000000003</v>
      </c>
      <c r="F307" s="3">
        <f t="shared" si="50"/>
        <v>19.322333333332999</v>
      </c>
      <c r="G307" s="3">
        <f t="shared" si="48"/>
        <v>-75.730948999999995</v>
      </c>
      <c r="J307">
        <v>16777777777.778</v>
      </c>
      <c r="K307">
        <v>-57.527301999999999</v>
      </c>
      <c r="L307">
        <v>-49.008862000000001</v>
      </c>
      <c r="N307" s="3">
        <f t="shared" si="51"/>
        <v>19.322333333332999</v>
      </c>
      <c r="O307" s="3">
        <f t="shared" si="49"/>
        <v>-89.803443999999999</v>
      </c>
    </row>
    <row r="308" spans="2:16" x14ac:dyDescent="0.25">
      <c r="B308">
        <v>17805555555.556</v>
      </c>
      <c r="C308">
        <v>-53.940907000000003</v>
      </c>
      <c r="D308">
        <v>-46.000542000000003</v>
      </c>
      <c r="F308" s="3">
        <f t="shared" si="50"/>
        <v>20.268611111110999</v>
      </c>
      <c r="G308" s="3">
        <f t="shared" si="48"/>
        <v>-66.033439999999999</v>
      </c>
      <c r="J308">
        <v>17805555555.556</v>
      </c>
      <c r="K308">
        <v>-57.084964999999997</v>
      </c>
      <c r="L308">
        <v>-48.358424999999997</v>
      </c>
      <c r="N308" s="3">
        <f t="shared" si="51"/>
        <v>20.268611111110999</v>
      </c>
      <c r="O308" s="3">
        <f t="shared" si="49"/>
        <v>-94.688552999999999</v>
      </c>
    </row>
    <row r="309" spans="2:16" x14ac:dyDescent="0.25">
      <c r="B309">
        <v>18833333333.333</v>
      </c>
      <c r="C309">
        <v>-57.385413999999997</v>
      </c>
      <c r="D309">
        <v>-49.314964000000003</v>
      </c>
      <c r="F309" s="3">
        <f t="shared" si="50"/>
        <v>21.214888888889</v>
      </c>
      <c r="G309" s="3">
        <f t="shared" si="48"/>
        <v>-72.207611</v>
      </c>
      <c r="J309">
        <v>18833333333.333</v>
      </c>
      <c r="K309">
        <v>-56.750473</v>
      </c>
      <c r="L309">
        <v>-47.890182000000003</v>
      </c>
      <c r="N309" s="3">
        <f t="shared" si="51"/>
        <v>21.214888888889</v>
      </c>
      <c r="O309" s="3">
        <f t="shared" si="49"/>
        <v>-84.190276999999995</v>
      </c>
    </row>
    <row r="310" spans="2:16" x14ac:dyDescent="0.25">
      <c r="B310">
        <v>19861111111.111</v>
      </c>
      <c r="C310">
        <v>-61.675800000000002</v>
      </c>
      <c r="D310">
        <v>-53.660682999999999</v>
      </c>
      <c r="F310" s="3">
        <f t="shared" si="50"/>
        <v>22.161166666667</v>
      </c>
      <c r="G310" s="3">
        <f t="shared" si="48"/>
        <v>-70.358329999999995</v>
      </c>
      <c r="J310">
        <v>19861111111.111</v>
      </c>
      <c r="K310">
        <v>-59.558052000000004</v>
      </c>
      <c r="L310">
        <v>-50.547488999999999</v>
      </c>
      <c r="N310" s="3">
        <f t="shared" si="51"/>
        <v>22.161166666667</v>
      </c>
      <c r="O310" s="3">
        <f t="shared" si="49"/>
        <v>-81.413773000000006</v>
      </c>
    </row>
    <row r="311" spans="2:16" x14ac:dyDescent="0.25">
      <c r="B311">
        <v>20888888888.889</v>
      </c>
      <c r="C311">
        <v>-59.973132999999997</v>
      </c>
      <c r="D311">
        <v>-52.137526999999999</v>
      </c>
      <c r="F311" s="3">
        <f t="shared" si="50"/>
        <v>23.107444444443999</v>
      </c>
      <c r="G311" s="3">
        <f t="shared" si="48"/>
        <v>-74.707190999999995</v>
      </c>
      <c r="J311">
        <v>20888888888.889</v>
      </c>
      <c r="K311">
        <v>-62.630920000000003</v>
      </c>
      <c r="L311">
        <v>-53.663291999999998</v>
      </c>
      <c r="N311" s="3">
        <f t="shared" si="51"/>
        <v>23.107444444443999</v>
      </c>
      <c r="O311" s="3">
        <f t="shared" si="49"/>
        <v>-76.787604999999999</v>
      </c>
    </row>
    <row r="312" spans="2:16" x14ac:dyDescent="0.25">
      <c r="B312">
        <v>21916666666.667</v>
      </c>
      <c r="C312">
        <v>-65.699378999999993</v>
      </c>
      <c r="D312">
        <v>-57.786200999999998</v>
      </c>
      <c r="F312" s="3">
        <f t="shared" si="50"/>
        <v>24.053722222222</v>
      </c>
      <c r="G312" s="3">
        <f t="shared" si="48"/>
        <v>-73.985741000000004</v>
      </c>
      <c r="J312">
        <v>21916666666.667</v>
      </c>
      <c r="K312">
        <v>-65.316276999999999</v>
      </c>
      <c r="L312">
        <v>-56.451244000000003</v>
      </c>
      <c r="N312" s="3">
        <f t="shared" si="51"/>
        <v>24.053722222222</v>
      </c>
      <c r="O312" s="3">
        <f t="shared" si="49"/>
        <v>-80.082038999999995</v>
      </c>
    </row>
    <row r="313" spans="2:16" x14ac:dyDescent="0.25">
      <c r="B313">
        <v>22944444444.444</v>
      </c>
      <c r="C313">
        <v>-67.276672000000005</v>
      </c>
      <c r="D313">
        <v>-59.244236000000001</v>
      </c>
      <c r="F313" s="3">
        <f t="shared" si="50"/>
        <v>25</v>
      </c>
      <c r="G313" s="3">
        <f t="shared" si="48"/>
        <v>-73.623230000000007</v>
      </c>
      <c r="J313">
        <v>22944444444.444</v>
      </c>
      <c r="K313">
        <v>-64.826201999999995</v>
      </c>
      <c r="L313">
        <v>-55.881756000000003</v>
      </c>
      <c r="N313" s="3">
        <f t="shared" si="51"/>
        <v>25</v>
      </c>
      <c r="O313" s="3">
        <f t="shared" si="49"/>
        <v>-85.672927999999999</v>
      </c>
    </row>
    <row r="314" spans="2:16" x14ac:dyDescent="0.25">
      <c r="B314">
        <v>23972222222.222</v>
      </c>
      <c r="C314">
        <v>-63.539928000000003</v>
      </c>
      <c r="D314">
        <v>-55.453529000000003</v>
      </c>
      <c r="F314" s="3" t="s">
        <v>26</v>
      </c>
      <c r="J314">
        <v>23972222222.222</v>
      </c>
      <c r="K314">
        <v>-64.568725999999998</v>
      </c>
      <c r="L314">
        <v>-55.069758999999998</v>
      </c>
      <c r="N314" s="3" t="s">
        <v>26</v>
      </c>
    </row>
    <row r="315" spans="2:16" x14ac:dyDescent="0.25">
      <c r="B315">
        <v>25000000000</v>
      </c>
      <c r="C315">
        <v>-58.021362000000003</v>
      </c>
      <c r="D315">
        <v>-50.273823</v>
      </c>
      <c r="J315">
        <v>25000000000</v>
      </c>
      <c r="K315">
        <v>-67.805901000000006</v>
      </c>
      <c r="L315">
        <v>-57.463135000000001</v>
      </c>
    </row>
    <row r="316" spans="2:16" x14ac:dyDescent="0.25">
      <c r="B316" t="s">
        <v>26</v>
      </c>
      <c r="J316" t="s">
        <v>26</v>
      </c>
    </row>
    <row r="317" spans="2:16" x14ac:dyDescent="0.25">
      <c r="F317" s="3" t="s">
        <v>59</v>
      </c>
      <c r="N317" s="3" t="s">
        <v>59</v>
      </c>
    </row>
    <row r="318" spans="2:16" ht="15.75" x14ac:dyDescent="0.25">
      <c r="F318" s="3" t="s">
        <v>22</v>
      </c>
      <c r="G318" s="3" t="str">
        <f t="shared" ref="G318:G337" si="52">D344</f>
        <v>3Ix5L dBc Log Mag(dB)</v>
      </c>
      <c r="H318" s="26">
        <v>3</v>
      </c>
      <c r="N318" s="3" t="s">
        <v>22</v>
      </c>
      <c r="O318" s="3" t="str">
        <f t="shared" ref="O318:O337" si="53">L344</f>
        <v>3Ix5L dBc Log Mag(dB)</v>
      </c>
      <c r="P318" s="26">
        <v>3</v>
      </c>
    </row>
    <row r="319" spans="2:16" ht="15.75" x14ac:dyDescent="0.25">
      <c r="B319" t="s">
        <v>57</v>
      </c>
      <c r="F319" s="3">
        <f t="shared" ref="F319:F337" si="54">B345/1000000000</f>
        <v>14.467000000000001</v>
      </c>
      <c r="G319" s="3">
        <f t="shared" si="52"/>
        <v>-44.677894999999999</v>
      </c>
      <c r="H319" s="27">
        <f>ABS(AVERAGE(G319:G337)-(H318-1)*5)</f>
        <v>61.793493578947377</v>
      </c>
      <c r="J319" t="s">
        <v>57</v>
      </c>
      <c r="N319" s="3">
        <f t="shared" ref="N319:N337" si="55">J345/1000000000</f>
        <v>14.467000000000001</v>
      </c>
      <c r="O319" s="3">
        <f t="shared" si="53"/>
        <v>-48.150627</v>
      </c>
      <c r="P319" s="27">
        <f>ABS(AVERAGE(O319:O337)-(P318-1)*5)</f>
        <v>64.157814052631579</v>
      </c>
    </row>
    <row r="320" spans="2:16" x14ac:dyDescent="0.25">
      <c r="B320" t="s">
        <v>22</v>
      </c>
      <c r="C320" t="s">
        <v>178</v>
      </c>
      <c r="D320" t="s">
        <v>92</v>
      </c>
      <c r="F320" s="3">
        <f t="shared" si="54"/>
        <v>15.052166666667</v>
      </c>
      <c r="G320" s="3">
        <f t="shared" si="52"/>
        <v>-45.364261999999997</v>
      </c>
      <c r="J320" t="s">
        <v>22</v>
      </c>
      <c r="K320" t="s">
        <v>178</v>
      </c>
      <c r="L320" t="s">
        <v>92</v>
      </c>
      <c r="N320" s="3">
        <f t="shared" si="55"/>
        <v>15.052166666667</v>
      </c>
      <c r="O320" s="3">
        <f t="shared" si="53"/>
        <v>-46.874541999999998</v>
      </c>
    </row>
    <row r="321" spans="2:15" x14ac:dyDescent="0.25">
      <c r="B321">
        <v>7967000000</v>
      </c>
      <c r="C321">
        <v>-71.177322000000004</v>
      </c>
      <c r="D321">
        <v>-65.729827999999998</v>
      </c>
      <c r="F321" s="3">
        <f t="shared" si="54"/>
        <v>15.637333333333</v>
      </c>
      <c r="G321" s="3">
        <f t="shared" si="52"/>
        <v>-50.48386</v>
      </c>
      <c r="J321">
        <v>7967000000</v>
      </c>
      <c r="K321">
        <v>-79.160895999999994</v>
      </c>
      <c r="L321">
        <v>-71.740288000000007</v>
      </c>
      <c r="N321" s="3">
        <f t="shared" si="55"/>
        <v>15.637333333333</v>
      </c>
      <c r="O321" s="3">
        <f t="shared" si="53"/>
        <v>-51.840739999999997</v>
      </c>
    </row>
    <row r="322" spans="2:15" x14ac:dyDescent="0.25">
      <c r="B322">
        <v>8913277777.7777996</v>
      </c>
      <c r="C322">
        <v>-69.320571999999999</v>
      </c>
      <c r="D322">
        <v>-63.116982</v>
      </c>
      <c r="F322" s="3">
        <f t="shared" si="54"/>
        <v>16.2225</v>
      </c>
      <c r="G322" s="3">
        <f t="shared" si="52"/>
        <v>-52.383507000000002</v>
      </c>
      <c r="J322">
        <v>8913277777.7777996</v>
      </c>
      <c r="K322">
        <v>-80.452361999999994</v>
      </c>
      <c r="L322">
        <v>-72.648857000000007</v>
      </c>
      <c r="N322" s="3">
        <f t="shared" si="55"/>
        <v>16.2225</v>
      </c>
      <c r="O322" s="3">
        <f t="shared" si="53"/>
        <v>-50.510787999999998</v>
      </c>
    </row>
    <row r="323" spans="2:15" x14ac:dyDescent="0.25">
      <c r="B323">
        <v>9859555555.5555992</v>
      </c>
      <c r="C323">
        <v>-70.259163000000001</v>
      </c>
      <c r="D323">
        <v>-63.895457999999998</v>
      </c>
      <c r="F323" s="3">
        <f t="shared" si="54"/>
        <v>16.807666666667</v>
      </c>
      <c r="G323" s="3">
        <f t="shared" si="52"/>
        <v>-85.975104999999999</v>
      </c>
      <c r="J323">
        <v>9859555555.5555992</v>
      </c>
      <c r="K323">
        <v>-81.989784</v>
      </c>
      <c r="L323">
        <v>-73.974731000000006</v>
      </c>
      <c r="N323" s="3">
        <f t="shared" si="55"/>
        <v>16.807666666667</v>
      </c>
      <c r="O323" s="3">
        <f t="shared" si="53"/>
        <v>-53.590930999999998</v>
      </c>
    </row>
    <row r="324" spans="2:15" x14ac:dyDescent="0.25">
      <c r="B324">
        <v>10805833333.333</v>
      </c>
      <c r="C324">
        <v>-72.305442999999997</v>
      </c>
      <c r="D324">
        <v>-65.754631000000003</v>
      </c>
      <c r="F324" s="3">
        <f t="shared" si="54"/>
        <v>17.392833333333002</v>
      </c>
      <c r="G324" s="3">
        <f t="shared" si="52"/>
        <v>-66.624474000000006</v>
      </c>
      <c r="J324">
        <v>10805833333.333</v>
      </c>
      <c r="K324">
        <v>-81.817947000000004</v>
      </c>
      <c r="L324">
        <v>-73.481728000000004</v>
      </c>
      <c r="N324" s="3">
        <f t="shared" si="55"/>
        <v>17.392833333333002</v>
      </c>
      <c r="O324" s="3">
        <f t="shared" si="53"/>
        <v>-51.105407999999997</v>
      </c>
    </row>
    <row r="325" spans="2:15" x14ac:dyDescent="0.25">
      <c r="B325">
        <v>11752111111.111</v>
      </c>
      <c r="C325">
        <v>-74.287239</v>
      </c>
      <c r="D325">
        <v>-67.790993</v>
      </c>
      <c r="F325" s="3">
        <f t="shared" si="54"/>
        <v>17.978000000000002</v>
      </c>
      <c r="G325" s="3">
        <f t="shared" si="52"/>
        <v>-49.832512000000001</v>
      </c>
      <c r="J325">
        <v>11752111111.111</v>
      </c>
      <c r="K325">
        <v>-80.320640999999995</v>
      </c>
      <c r="L325">
        <v>-72.169112999999996</v>
      </c>
      <c r="N325" s="3">
        <f t="shared" si="55"/>
        <v>17.978000000000002</v>
      </c>
      <c r="O325" s="3">
        <f t="shared" si="53"/>
        <v>-49.707248999999997</v>
      </c>
    </row>
    <row r="326" spans="2:15" x14ac:dyDescent="0.25">
      <c r="B326">
        <v>12698388888.889</v>
      </c>
      <c r="C326">
        <v>-74.108138999999994</v>
      </c>
      <c r="D326">
        <v>-67.535758999999999</v>
      </c>
      <c r="F326" s="3">
        <f t="shared" si="54"/>
        <v>18.563166666667001</v>
      </c>
      <c r="G326" s="3">
        <f t="shared" si="52"/>
        <v>-50.113574999999997</v>
      </c>
      <c r="J326">
        <v>12698388888.889</v>
      </c>
      <c r="K326">
        <v>-91.418259000000006</v>
      </c>
      <c r="L326">
        <v>-82.992644999999996</v>
      </c>
      <c r="N326" s="3">
        <f t="shared" si="55"/>
        <v>18.563166666667001</v>
      </c>
      <c r="O326" s="3">
        <f t="shared" si="53"/>
        <v>-52.143031999999998</v>
      </c>
    </row>
    <row r="327" spans="2:15" x14ac:dyDescent="0.25">
      <c r="B327">
        <v>13644666666.667</v>
      </c>
      <c r="C327">
        <v>-72.195342999999994</v>
      </c>
      <c r="D327">
        <v>-65.259201000000004</v>
      </c>
      <c r="F327" s="3">
        <f t="shared" si="54"/>
        <v>19.148333333332999</v>
      </c>
      <c r="G327" s="3">
        <f t="shared" si="52"/>
        <v>-46.098689999999998</v>
      </c>
      <c r="J327">
        <v>13644666666.667</v>
      </c>
      <c r="K327">
        <v>-85.51088</v>
      </c>
      <c r="L327">
        <v>-76.872566000000006</v>
      </c>
      <c r="N327" s="3">
        <f t="shared" si="55"/>
        <v>19.148333333332999</v>
      </c>
      <c r="O327" s="3">
        <f t="shared" si="53"/>
        <v>-47.493309000000004</v>
      </c>
    </row>
    <row r="328" spans="2:15" x14ac:dyDescent="0.25">
      <c r="B328">
        <v>14590944444.444</v>
      </c>
      <c r="C328">
        <v>-73.248649999999998</v>
      </c>
      <c r="D328">
        <v>-65.948845000000006</v>
      </c>
      <c r="F328" s="3">
        <f t="shared" si="54"/>
        <v>19.733499999999999</v>
      </c>
      <c r="G328" s="3">
        <f t="shared" si="52"/>
        <v>-45.791224999999997</v>
      </c>
      <c r="J328">
        <v>14590944444.444</v>
      </c>
      <c r="K328">
        <v>-88.507767000000001</v>
      </c>
      <c r="L328">
        <v>-79.966033999999993</v>
      </c>
      <c r="N328" s="3">
        <f t="shared" si="55"/>
        <v>19.733499999999999</v>
      </c>
      <c r="O328" s="3">
        <f t="shared" si="53"/>
        <v>-51.769027999999999</v>
      </c>
    </row>
    <row r="329" spans="2:15" x14ac:dyDescent="0.25">
      <c r="B329">
        <v>15537222222.222</v>
      </c>
      <c r="C329">
        <v>-71.473663000000002</v>
      </c>
      <c r="D329">
        <v>-63.936176000000003</v>
      </c>
      <c r="F329" s="3">
        <f t="shared" si="54"/>
        <v>20.318666666666999</v>
      </c>
      <c r="G329" s="3">
        <f t="shared" si="52"/>
        <v>-46.400917</v>
      </c>
      <c r="J329">
        <v>15537222222.222</v>
      </c>
      <c r="K329">
        <v>-95.883979999999994</v>
      </c>
      <c r="L329">
        <v>-87.327240000000003</v>
      </c>
      <c r="N329" s="3">
        <f t="shared" si="55"/>
        <v>20.318666666666999</v>
      </c>
      <c r="O329" s="3">
        <f t="shared" si="53"/>
        <v>-51.494041000000003</v>
      </c>
    </row>
    <row r="330" spans="2:15" x14ac:dyDescent="0.25">
      <c r="B330">
        <v>16483500000</v>
      </c>
      <c r="C330">
        <v>-68.575462000000002</v>
      </c>
      <c r="D330">
        <v>-60.824027999999998</v>
      </c>
      <c r="F330" s="3">
        <f t="shared" si="54"/>
        <v>20.903833333333001</v>
      </c>
      <c r="G330" s="3">
        <f t="shared" si="52"/>
        <v>-47.955418000000002</v>
      </c>
      <c r="J330">
        <v>16483500000</v>
      </c>
      <c r="K330">
        <v>-88.633965000000003</v>
      </c>
      <c r="L330">
        <v>-80.093192999999999</v>
      </c>
      <c r="N330" s="3">
        <f t="shared" si="55"/>
        <v>20.903833333333001</v>
      </c>
      <c r="O330" s="3">
        <f t="shared" si="53"/>
        <v>-59.335175</v>
      </c>
    </row>
    <row r="331" spans="2:15" x14ac:dyDescent="0.25">
      <c r="B331">
        <v>17429777777.778</v>
      </c>
      <c r="C331">
        <v>-70.522873000000004</v>
      </c>
      <c r="D331">
        <v>-62.556216999999997</v>
      </c>
      <c r="F331" s="3">
        <f t="shared" si="54"/>
        <v>21.489000000000001</v>
      </c>
      <c r="G331" s="3">
        <f t="shared" si="52"/>
        <v>-47.569369999999999</v>
      </c>
      <c r="J331">
        <v>17429777777.778</v>
      </c>
      <c r="K331">
        <v>-89.516211999999996</v>
      </c>
      <c r="L331">
        <v>-80.997771999999998</v>
      </c>
      <c r="N331" s="3">
        <f t="shared" si="55"/>
        <v>21.489000000000001</v>
      </c>
      <c r="O331" s="3">
        <f t="shared" si="53"/>
        <v>-72.504294999999999</v>
      </c>
    </row>
    <row r="332" spans="2:15" x14ac:dyDescent="0.25">
      <c r="B332">
        <v>18376055555.556</v>
      </c>
      <c r="C332">
        <v>-76.068611000000004</v>
      </c>
      <c r="D332">
        <v>-68.128249999999994</v>
      </c>
      <c r="F332" s="3">
        <f t="shared" si="54"/>
        <v>22.074166666667001</v>
      </c>
      <c r="G332" s="3">
        <f t="shared" si="52"/>
        <v>-51.368282000000001</v>
      </c>
      <c r="J332">
        <v>18376055555.556</v>
      </c>
      <c r="K332">
        <v>-100.87396</v>
      </c>
      <c r="L332">
        <v>-92.147423000000003</v>
      </c>
      <c r="N332" s="3">
        <f t="shared" si="55"/>
        <v>22.074166666667001</v>
      </c>
      <c r="O332" s="3">
        <f t="shared" si="53"/>
        <v>-60.845993</v>
      </c>
    </row>
    <row r="333" spans="2:15" x14ac:dyDescent="0.25">
      <c r="B333">
        <v>19322333333.333</v>
      </c>
      <c r="C333">
        <v>-83.801399000000004</v>
      </c>
      <c r="D333">
        <v>-75.730948999999995</v>
      </c>
      <c r="F333" s="3">
        <f t="shared" si="54"/>
        <v>22.659333333332999</v>
      </c>
      <c r="G333" s="3">
        <f t="shared" si="52"/>
        <v>-51.605286</v>
      </c>
      <c r="J333">
        <v>19322333333.333</v>
      </c>
      <c r="K333">
        <v>-98.663734000000005</v>
      </c>
      <c r="L333">
        <v>-89.803443999999999</v>
      </c>
      <c r="N333" s="3">
        <f t="shared" si="55"/>
        <v>22.659333333332999</v>
      </c>
      <c r="O333" s="3">
        <f t="shared" si="53"/>
        <v>-56.609375</v>
      </c>
    </row>
    <row r="334" spans="2:15" x14ac:dyDescent="0.25">
      <c r="B334">
        <v>20268611111.111</v>
      </c>
      <c r="C334">
        <v>-74.048552999999998</v>
      </c>
      <c r="D334">
        <v>-66.033439999999999</v>
      </c>
      <c r="F334" s="3">
        <f t="shared" si="54"/>
        <v>23.244499999999999</v>
      </c>
      <c r="G334" s="3">
        <f t="shared" si="52"/>
        <v>-51.957523000000002</v>
      </c>
      <c r="J334">
        <v>20268611111.111</v>
      </c>
      <c r="K334">
        <v>-103.69911999999999</v>
      </c>
      <c r="L334">
        <v>-94.688552999999999</v>
      </c>
      <c r="N334" s="3">
        <f t="shared" si="55"/>
        <v>23.244499999999999</v>
      </c>
      <c r="O334" s="3">
        <f t="shared" si="53"/>
        <v>-56.657741999999999</v>
      </c>
    </row>
    <row r="335" spans="2:15" x14ac:dyDescent="0.25">
      <c r="B335">
        <v>21214888888.889</v>
      </c>
      <c r="C335">
        <v>-80.043212999999994</v>
      </c>
      <c r="D335">
        <v>-72.207611</v>
      </c>
      <c r="F335" s="3">
        <f t="shared" si="54"/>
        <v>23.829666666666999</v>
      </c>
      <c r="G335" s="3">
        <f t="shared" si="52"/>
        <v>-51.203254999999999</v>
      </c>
      <c r="J335">
        <v>21214888888.889</v>
      </c>
      <c r="K335">
        <v>-93.157905999999997</v>
      </c>
      <c r="L335">
        <v>-84.190276999999995</v>
      </c>
      <c r="N335" s="3">
        <f t="shared" si="55"/>
        <v>23.829666666666999</v>
      </c>
      <c r="O335" s="3">
        <f t="shared" si="53"/>
        <v>-56.629565999999997</v>
      </c>
    </row>
    <row r="336" spans="2:15" x14ac:dyDescent="0.25">
      <c r="B336">
        <v>22161166666.667</v>
      </c>
      <c r="C336">
        <v>-78.271507</v>
      </c>
      <c r="D336">
        <v>-70.358329999999995</v>
      </c>
      <c r="F336" s="3">
        <f t="shared" si="54"/>
        <v>24.414833333333</v>
      </c>
      <c r="G336" s="3">
        <f t="shared" si="52"/>
        <v>-49.682265999999998</v>
      </c>
      <c r="J336">
        <v>22161166666.667</v>
      </c>
      <c r="K336">
        <v>-90.278816000000006</v>
      </c>
      <c r="L336">
        <v>-81.413773000000006</v>
      </c>
      <c r="N336" s="3">
        <f t="shared" si="55"/>
        <v>24.414833333333</v>
      </c>
      <c r="O336" s="3">
        <f t="shared" si="53"/>
        <v>-56.328194000000003</v>
      </c>
    </row>
    <row r="337" spans="2:16" x14ac:dyDescent="0.25">
      <c r="B337">
        <v>23107444444.444</v>
      </c>
      <c r="C337">
        <v>-82.739624000000006</v>
      </c>
      <c r="D337">
        <v>-74.707190999999995</v>
      </c>
      <c r="F337" s="3">
        <f t="shared" si="54"/>
        <v>25</v>
      </c>
      <c r="G337" s="3">
        <f t="shared" si="52"/>
        <v>-48.988956000000002</v>
      </c>
      <c r="J337">
        <v>23107444444.444</v>
      </c>
      <c r="K337">
        <v>-85.732056</v>
      </c>
      <c r="L337">
        <v>-76.787604999999999</v>
      </c>
      <c r="N337" s="3">
        <f t="shared" si="55"/>
        <v>25</v>
      </c>
      <c r="O337" s="3">
        <f t="shared" si="53"/>
        <v>-55.408431999999998</v>
      </c>
    </row>
    <row r="338" spans="2:16" x14ac:dyDescent="0.25">
      <c r="B338">
        <v>24053722222.222</v>
      </c>
      <c r="C338">
        <v>-82.072143999999994</v>
      </c>
      <c r="D338">
        <v>-73.985741000000004</v>
      </c>
      <c r="F338" s="3" t="s">
        <v>26</v>
      </c>
      <c r="J338">
        <v>24053722222.222</v>
      </c>
      <c r="K338">
        <v>-89.581008999999995</v>
      </c>
      <c r="L338">
        <v>-80.082038999999995</v>
      </c>
      <c r="N338" s="3" t="s">
        <v>26</v>
      </c>
    </row>
    <row r="339" spans="2:16" x14ac:dyDescent="0.25">
      <c r="B339">
        <v>25000000000</v>
      </c>
      <c r="C339">
        <v>-81.370773</v>
      </c>
      <c r="D339">
        <v>-73.623230000000007</v>
      </c>
      <c r="J339">
        <v>25000000000</v>
      </c>
      <c r="K339">
        <v>-96.015693999999996</v>
      </c>
      <c r="L339">
        <v>-85.672927999999999</v>
      </c>
    </row>
    <row r="340" spans="2:16" x14ac:dyDescent="0.25">
      <c r="B340" t="s">
        <v>26</v>
      </c>
      <c r="J340" t="s">
        <v>26</v>
      </c>
    </row>
    <row r="341" spans="2:16" x14ac:dyDescent="0.25">
      <c r="F341" s="3" t="s">
        <v>61</v>
      </c>
      <c r="N341" s="3" t="s">
        <v>61</v>
      </c>
    </row>
    <row r="342" spans="2:16" ht="15.75" x14ac:dyDescent="0.25">
      <c r="F342" s="3" t="s">
        <v>22</v>
      </c>
      <c r="G342" s="3" t="str">
        <f t="shared" ref="G342:G361" si="56">D368</f>
        <v>4Ix1L dBc Log Mag(dB)</v>
      </c>
      <c r="H342" s="26">
        <v>4</v>
      </c>
      <c r="N342" s="3" t="s">
        <v>22</v>
      </c>
      <c r="O342" s="3" t="str">
        <f t="shared" ref="O342:O361" si="57">L368</f>
        <v>4Ix1L dBc Log Mag(dB)</v>
      </c>
      <c r="P342" s="26">
        <v>4</v>
      </c>
    </row>
    <row r="343" spans="2:16" ht="15.75" x14ac:dyDescent="0.25">
      <c r="B343" t="s">
        <v>59</v>
      </c>
      <c r="F343" s="3">
        <f t="shared" ref="F343:F361" si="58">B369/1000000000</f>
        <v>6.5</v>
      </c>
      <c r="G343" s="3">
        <f t="shared" si="56"/>
        <v>-65.644737000000006</v>
      </c>
      <c r="H343" s="27">
        <f>ABS(AVERAGE(G343:G361)-(H342-1)*10)</f>
        <v>111.43080505263157</v>
      </c>
      <c r="J343" t="s">
        <v>59</v>
      </c>
      <c r="N343" s="3">
        <f t="shared" ref="N343:N361" si="59">J369/1000000000</f>
        <v>6.5</v>
      </c>
      <c r="O343" s="3">
        <f t="shared" si="57"/>
        <v>-69.460532999999998</v>
      </c>
      <c r="P343" s="27">
        <f>ABS(AVERAGE(O343:O361)-(P342-1)*10)</f>
        <v>115.7490497368421</v>
      </c>
    </row>
    <row r="344" spans="2:16" x14ac:dyDescent="0.25">
      <c r="B344" t="s">
        <v>22</v>
      </c>
      <c r="C344" t="s">
        <v>179</v>
      </c>
      <c r="D344" t="s">
        <v>93</v>
      </c>
      <c r="F344" s="3">
        <f t="shared" si="58"/>
        <v>7.5075555555555997</v>
      </c>
      <c r="G344" s="3">
        <f t="shared" si="56"/>
        <v>-92.864822000000004</v>
      </c>
      <c r="J344" t="s">
        <v>22</v>
      </c>
      <c r="K344" t="s">
        <v>179</v>
      </c>
      <c r="L344" t="s">
        <v>93</v>
      </c>
      <c r="N344" s="3">
        <f t="shared" si="59"/>
        <v>7.5075555555555997</v>
      </c>
      <c r="O344" s="3">
        <f t="shared" si="57"/>
        <v>-92.369934000000001</v>
      </c>
    </row>
    <row r="345" spans="2:16" x14ac:dyDescent="0.25">
      <c r="B345">
        <v>14467000000</v>
      </c>
      <c r="C345">
        <v>-50.125380999999997</v>
      </c>
      <c r="D345">
        <v>-44.677894999999999</v>
      </c>
      <c r="F345" s="3">
        <f t="shared" si="58"/>
        <v>8.5151111111111</v>
      </c>
      <c r="G345" s="3">
        <f t="shared" si="56"/>
        <v>-90.035606000000001</v>
      </c>
      <c r="J345">
        <v>14467000000</v>
      </c>
      <c r="K345">
        <v>-55.571235999999999</v>
      </c>
      <c r="L345">
        <v>-48.150627</v>
      </c>
      <c r="N345" s="3">
        <f t="shared" si="59"/>
        <v>8.5151111111111</v>
      </c>
      <c r="O345" s="3">
        <f t="shared" si="57"/>
        <v>-87.217490999999995</v>
      </c>
    </row>
    <row r="346" spans="2:16" x14ac:dyDescent="0.25">
      <c r="B346">
        <v>15052166666.667</v>
      </c>
      <c r="C346">
        <v>-51.567847999999998</v>
      </c>
      <c r="D346">
        <v>-45.364261999999997</v>
      </c>
      <c r="F346" s="3">
        <f t="shared" si="58"/>
        <v>9.5226666666666997</v>
      </c>
      <c r="G346" s="3">
        <f t="shared" si="56"/>
        <v>-87.117492999999996</v>
      </c>
      <c r="J346">
        <v>15052166666.667</v>
      </c>
      <c r="K346">
        <v>-54.678051000000004</v>
      </c>
      <c r="L346">
        <v>-46.874541999999998</v>
      </c>
      <c r="N346" s="3">
        <f t="shared" si="59"/>
        <v>9.5226666666666997</v>
      </c>
      <c r="O346" s="3">
        <f t="shared" si="57"/>
        <v>-84.301270000000002</v>
      </c>
    </row>
    <row r="347" spans="2:16" x14ac:dyDescent="0.25">
      <c r="B347">
        <v>15637333333.333</v>
      </c>
      <c r="C347">
        <v>-56.847560999999999</v>
      </c>
      <c r="D347">
        <v>-50.48386</v>
      </c>
      <c r="F347" s="3">
        <f t="shared" si="58"/>
        <v>10.530222222222001</v>
      </c>
      <c r="G347" s="3">
        <f t="shared" si="56"/>
        <v>-90.885384000000002</v>
      </c>
      <c r="J347">
        <v>15637333333.333</v>
      </c>
      <c r="K347">
        <v>-59.855792999999998</v>
      </c>
      <c r="L347">
        <v>-51.840739999999997</v>
      </c>
      <c r="N347" s="3">
        <f t="shared" si="59"/>
        <v>10.530222222222001</v>
      </c>
      <c r="O347" s="3">
        <f t="shared" si="57"/>
        <v>-82.976333999999994</v>
      </c>
    </row>
    <row r="348" spans="2:16" x14ac:dyDescent="0.25">
      <c r="B348">
        <v>16222500000</v>
      </c>
      <c r="C348">
        <v>-58.934319000000002</v>
      </c>
      <c r="D348">
        <v>-52.383507000000002</v>
      </c>
      <c r="F348" s="3">
        <f t="shared" si="58"/>
        <v>11.537777777778</v>
      </c>
      <c r="G348" s="3">
        <f t="shared" si="56"/>
        <v>-90.281852999999998</v>
      </c>
      <c r="J348">
        <v>16222500000</v>
      </c>
      <c r="K348">
        <v>-58.847011999999999</v>
      </c>
      <c r="L348">
        <v>-50.510787999999998</v>
      </c>
      <c r="N348" s="3">
        <f t="shared" si="59"/>
        <v>11.537777777778</v>
      </c>
      <c r="O348" s="3">
        <f t="shared" si="57"/>
        <v>-90.803955000000002</v>
      </c>
    </row>
    <row r="349" spans="2:16" x14ac:dyDescent="0.25">
      <c r="B349">
        <v>16807666666.667</v>
      </c>
      <c r="C349">
        <v>-92.471351999999996</v>
      </c>
      <c r="D349">
        <v>-85.975104999999999</v>
      </c>
      <c r="F349" s="3">
        <f t="shared" si="58"/>
        <v>12.545333333333</v>
      </c>
      <c r="G349" s="3">
        <f t="shared" si="56"/>
        <v>-83.125625999999997</v>
      </c>
      <c r="J349">
        <v>16807666666.667</v>
      </c>
      <c r="K349">
        <v>-61.742457999999999</v>
      </c>
      <c r="L349">
        <v>-53.590930999999998</v>
      </c>
      <c r="N349" s="3">
        <f t="shared" si="59"/>
        <v>12.545333333333</v>
      </c>
      <c r="O349" s="3">
        <f t="shared" si="57"/>
        <v>-94.189353999999994</v>
      </c>
    </row>
    <row r="350" spans="2:16" x14ac:dyDescent="0.25">
      <c r="B350">
        <v>17392833333.333</v>
      </c>
      <c r="C350">
        <v>-73.196854000000002</v>
      </c>
      <c r="D350">
        <v>-66.624474000000006</v>
      </c>
      <c r="F350" s="3">
        <f t="shared" si="58"/>
        <v>13.552888888888999</v>
      </c>
      <c r="G350" s="3">
        <f t="shared" si="56"/>
        <v>-77.410636999999994</v>
      </c>
      <c r="J350">
        <v>17392833333.333</v>
      </c>
      <c r="K350">
        <v>-59.531016999999999</v>
      </c>
      <c r="L350">
        <v>-51.105407999999997</v>
      </c>
      <c r="N350" s="3">
        <f t="shared" si="59"/>
        <v>13.552888888888999</v>
      </c>
      <c r="O350" s="3">
        <f t="shared" si="57"/>
        <v>-81.075171999999995</v>
      </c>
    </row>
    <row r="351" spans="2:16" x14ac:dyDescent="0.25">
      <c r="B351">
        <v>17978000000</v>
      </c>
      <c r="C351">
        <v>-56.768658000000002</v>
      </c>
      <c r="D351">
        <v>-49.832512000000001</v>
      </c>
      <c r="F351" s="3">
        <f t="shared" si="58"/>
        <v>14.560444444444</v>
      </c>
      <c r="G351" s="3">
        <f t="shared" si="56"/>
        <v>-71.764686999999995</v>
      </c>
      <c r="J351">
        <v>17978000000</v>
      </c>
      <c r="K351">
        <v>-58.345562000000001</v>
      </c>
      <c r="L351">
        <v>-49.707248999999997</v>
      </c>
      <c r="N351" s="3">
        <f t="shared" si="59"/>
        <v>14.560444444444</v>
      </c>
      <c r="O351" s="3">
        <f t="shared" si="57"/>
        <v>-81.768906000000001</v>
      </c>
    </row>
    <row r="352" spans="2:16" x14ac:dyDescent="0.25">
      <c r="B352">
        <v>18563166666.667</v>
      </c>
      <c r="C352">
        <v>-57.413383000000003</v>
      </c>
      <c r="D352">
        <v>-50.113574999999997</v>
      </c>
      <c r="F352" s="3">
        <f t="shared" si="58"/>
        <v>15.568</v>
      </c>
      <c r="G352" s="3">
        <f t="shared" si="56"/>
        <v>-80.874640999999997</v>
      </c>
      <c r="J352">
        <v>18563166666.667</v>
      </c>
      <c r="K352">
        <v>-60.684764999999999</v>
      </c>
      <c r="L352">
        <v>-52.143031999999998</v>
      </c>
      <c r="N352" s="3">
        <f t="shared" si="59"/>
        <v>15.568</v>
      </c>
      <c r="O352" s="3">
        <f t="shared" si="57"/>
        <v>-79.572281000000004</v>
      </c>
    </row>
    <row r="353" spans="2:16" x14ac:dyDescent="0.25">
      <c r="B353">
        <v>19148333333.333</v>
      </c>
      <c r="C353">
        <v>-53.636172999999999</v>
      </c>
      <c r="D353">
        <v>-46.098689999999998</v>
      </c>
      <c r="F353" s="3">
        <f t="shared" si="58"/>
        <v>16.575555555556001</v>
      </c>
      <c r="G353" s="3">
        <f t="shared" si="56"/>
        <v>-87.360909000000007</v>
      </c>
      <c r="J353">
        <v>19148333333.333</v>
      </c>
      <c r="K353">
        <v>-56.050049000000001</v>
      </c>
      <c r="L353">
        <v>-47.493309000000004</v>
      </c>
      <c r="N353" s="3">
        <f t="shared" si="59"/>
        <v>16.575555555556001</v>
      </c>
      <c r="O353" s="3">
        <f t="shared" si="57"/>
        <v>-87.000381000000004</v>
      </c>
    </row>
    <row r="354" spans="2:16" x14ac:dyDescent="0.25">
      <c r="B354">
        <v>19733500000</v>
      </c>
      <c r="C354">
        <v>-53.542659999999998</v>
      </c>
      <c r="D354">
        <v>-45.791224999999997</v>
      </c>
      <c r="F354" s="3">
        <f t="shared" si="58"/>
        <v>17.583111111110998</v>
      </c>
      <c r="G354" s="3">
        <f t="shared" si="56"/>
        <v>-81.618881000000002</v>
      </c>
      <c r="J354">
        <v>19733500000</v>
      </c>
      <c r="K354">
        <v>-60.309795000000001</v>
      </c>
      <c r="L354">
        <v>-51.769027999999999</v>
      </c>
      <c r="N354" s="3">
        <f t="shared" si="59"/>
        <v>17.583111111110998</v>
      </c>
      <c r="O354" s="3">
        <f t="shared" si="57"/>
        <v>-106.35406</v>
      </c>
    </row>
    <row r="355" spans="2:16" x14ac:dyDescent="0.25">
      <c r="B355">
        <v>20318666666.667</v>
      </c>
      <c r="C355">
        <v>-54.367569000000003</v>
      </c>
      <c r="D355">
        <v>-46.400917</v>
      </c>
      <c r="F355" s="3">
        <f t="shared" si="58"/>
        <v>18.590666666667001</v>
      </c>
      <c r="G355" s="3">
        <f t="shared" si="56"/>
        <v>-88.948447999999999</v>
      </c>
      <c r="J355">
        <v>20318666666.667</v>
      </c>
      <c r="K355">
        <v>-60.012481999999999</v>
      </c>
      <c r="L355">
        <v>-51.494041000000003</v>
      </c>
      <c r="N355" s="3">
        <f t="shared" si="59"/>
        <v>18.590666666667001</v>
      </c>
      <c r="O355" s="3">
        <f t="shared" si="57"/>
        <v>-81.407523999999995</v>
      </c>
    </row>
    <row r="356" spans="2:16" x14ac:dyDescent="0.25">
      <c r="B356">
        <v>20903833333.333</v>
      </c>
      <c r="C356">
        <v>-55.895781999999997</v>
      </c>
      <c r="D356">
        <v>-47.955418000000002</v>
      </c>
      <c r="F356" s="3">
        <f t="shared" si="58"/>
        <v>19.598222222221999</v>
      </c>
      <c r="G356" s="3">
        <f t="shared" si="56"/>
        <v>-88.179580999999999</v>
      </c>
      <c r="J356">
        <v>20903833333.333</v>
      </c>
      <c r="K356">
        <v>-68.061713999999995</v>
      </c>
      <c r="L356">
        <v>-59.335175</v>
      </c>
      <c r="N356" s="3">
        <f t="shared" si="59"/>
        <v>19.598222222221999</v>
      </c>
      <c r="O356" s="3">
        <f t="shared" si="57"/>
        <v>-97.547973999999996</v>
      </c>
    </row>
    <row r="357" spans="2:16" x14ac:dyDescent="0.25">
      <c r="B357">
        <v>21489000000</v>
      </c>
      <c r="C357">
        <v>-55.639823999999997</v>
      </c>
      <c r="D357">
        <v>-47.569369999999999</v>
      </c>
      <c r="F357" s="3">
        <f t="shared" si="58"/>
        <v>20.605777777777998</v>
      </c>
      <c r="G357" s="3">
        <f t="shared" si="56"/>
        <v>-80.409653000000006</v>
      </c>
      <c r="J357">
        <v>21489000000</v>
      </c>
      <c r="K357">
        <v>-81.364586000000003</v>
      </c>
      <c r="L357">
        <v>-72.504294999999999</v>
      </c>
      <c r="N357" s="3">
        <f t="shared" si="59"/>
        <v>20.605777777777998</v>
      </c>
      <c r="O357" s="3">
        <f t="shared" si="57"/>
        <v>-84.792891999999995</v>
      </c>
    </row>
    <row r="358" spans="2:16" x14ac:dyDescent="0.25">
      <c r="B358">
        <v>22074166666.667</v>
      </c>
      <c r="C358">
        <v>-59.383400000000002</v>
      </c>
      <c r="D358">
        <v>-51.368282000000001</v>
      </c>
      <c r="F358" s="3">
        <f t="shared" si="58"/>
        <v>21.613333333332999</v>
      </c>
      <c r="G358" s="3">
        <f t="shared" si="56"/>
        <v>-79.384010000000004</v>
      </c>
      <c r="J358">
        <v>22074166666.667</v>
      </c>
      <c r="K358">
        <v>-69.856560000000002</v>
      </c>
      <c r="L358">
        <v>-60.845993</v>
      </c>
      <c r="N358" s="3">
        <f t="shared" si="59"/>
        <v>21.613333333332999</v>
      </c>
      <c r="O358" s="3">
        <f t="shared" si="57"/>
        <v>-99.114693000000003</v>
      </c>
    </row>
    <row r="359" spans="2:16" x14ac:dyDescent="0.25">
      <c r="B359">
        <v>22659333333.333</v>
      </c>
      <c r="C359">
        <v>-59.440891000000001</v>
      </c>
      <c r="D359">
        <v>-51.605286</v>
      </c>
      <c r="F359" s="3">
        <f t="shared" si="58"/>
        <v>22.620888888888999</v>
      </c>
      <c r="G359" s="3">
        <f t="shared" si="56"/>
        <v>-77.360084999999998</v>
      </c>
      <c r="J359">
        <v>22659333333.333</v>
      </c>
      <c r="K359">
        <v>-65.577003000000005</v>
      </c>
      <c r="L359">
        <v>-56.609375</v>
      </c>
      <c r="N359" s="3">
        <f t="shared" si="59"/>
        <v>22.620888888888999</v>
      </c>
      <c r="O359" s="3">
        <f t="shared" si="57"/>
        <v>-83.166031000000004</v>
      </c>
    </row>
    <row r="360" spans="2:16" x14ac:dyDescent="0.25">
      <c r="B360">
        <v>23244500000</v>
      </c>
      <c r="C360">
        <v>-59.870700999999997</v>
      </c>
      <c r="D360">
        <v>-51.957523000000002</v>
      </c>
      <c r="F360" s="3">
        <f t="shared" si="58"/>
        <v>23.628444444444</v>
      </c>
      <c r="G360" s="3">
        <f t="shared" si="56"/>
        <v>-67.588699000000005</v>
      </c>
      <c r="J360">
        <v>23244500000</v>
      </c>
      <c r="K360">
        <v>-65.522780999999995</v>
      </c>
      <c r="L360">
        <v>-56.657741999999999</v>
      </c>
      <c r="N360" s="3">
        <f t="shared" si="59"/>
        <v>23.628444444444</v>
      </c>
      <c r="O360" s="3">
        <f t="shared" si="57"/>
        <v>-74.127067999999994</v>
      </c>
    </row>
    <row r="361" spans="2:16" x14ac:dyDescent="0.25">
      <c r="B361">
        <v>23829666666.667</v>
      </c>
      <c r="C361">
        <v>-59.235686999999999</v>
      </c>
      <c r="D361">
        <v>-51.203254999999999</v>
      </c>
      <c r="F361" s="3">
        <f t="shared" si="58"/>
        <v>24.635999999999999</v>
      </c>
      <c r="G361" s="3">
        <f t="shared" si="56"/>
        <v>-66.329543999999999</v>
      </c>
      <c r="J361">
        <v>23829666666.667</v>
      </c>
      <c r="K361">
        <v>-65.574012999999994</v>
      </c>
      <c r="L361">
        <v>-56.629565999999997</v>
      </c>
      <c r="N361" s="3">
        <f t="shared" si="59"/>
        <v>24.635999999999999</v>
      </c>
      <c r="O361" s="3">
        <f t="shared" si="57"/>
        <v>-71.986091999999999</v>
      </c>
    </row>
    <row r="362" spans="2:16" x14ac:dyDescent="0.25">
      <c r="B362">
        <v>24414833333.333</v>
      </c>
      <c r="C362">
        <v>-57.768664999999999</v>
      </c>
      <c r="D362">
        <v>-49.682265999999998</v>
      </c>
      <c r="F362" s="3" t="s">
        <v>26</v>
      </c>
      <c r="J362">
        <v>24414833333.333</v>
      </c>
      <c r="K362">
        <v>-65.827156000000002</v>
      </c>
      <c r="L362">
        <v>-56.328194000000003</v>
      </c>
      <c r="N362" s="3" t="s">
        <v>26</v>
      </c>
    </row>
    <row r="363" spans="2:16" x14ac:dyDescent="0.25">
      <c r="B363">
        <v>25000000000</v>
      </c>
      <c r="C363">
        <v>-56.736499999999999</v>
      </c>
      <c r="D363">
        <v>-48.988956000000002</v>
      </c>
      <c r="J363">
        <v>25000000000</v>
      </c>
      <c r="K363">
        <v>-65.751198000000002</v>
      </c>
      <c r="L363">
        <v>-55.408431999999998</v>
      </c>
    </row>
    <row r="364" spans="2:16" x14ac:dyDescent="0.25">
      <c r="B364" t="s">
        <v>26</v>
      </c>
      <c r="J364" t="s">
        <v>26</v>
      </c>
    </row>
    <row r="365" spans="2:16" x14ac:dyDescent="0.25">
      <c r="F365" s="3" t="s">
        <v>63</v>
      </c>
      <c r="N365" s="3" t="s">
        <v>63</v>
      </c>
    </row>
    <row r="366" spans="2:16" ht="15.75" x14ac:dyDescent="0.25">
      <c r="F366" s="3" t="s">
        <v>22</v>
      </c>
      <c r="G366" s="3" t="str">
        <f t="shared" ref="G366:G385" si="60">D392</f>
        <v>4Ix2L dBc Log Mag(dB)</v>
      </c>
      <c r="H366" s="26">
        <v>4</v>
      </c>
      <c r="N366" s="3" t="s">
        <v>22</v>
      </c>
      <c r="O366" s="3" t="str">
        <f t="shared" ref="O366:O385" si="61">L392</f>
        <v>4Ix2L dBc Log Mag(dB)</v>
      </c>
      <c r="P366" s="26">
        <v>4</v>
      </c>
    </row>
    <row r="367" spans="2:16" ht="15.75" x14ac:dyDescent="0.25">
      <c r="B367" t="s">
        <v>61</v>
      </c>
      <c r="F367" s="3">
        <f t="shared" ref="F367:F385" si="62">B393/1000000000</f>
        <v>12.635999999999999</v>
      </c>
      <c r="G367" s="3">
        <f t="shared" si="60"/>
        <v>-55.480910999999999</v>
      </c>
      <c r="H367" s="27">
        <f>ABS(AVERAGE(G367:G385)-(H366-1)*10)</f>
        <v>101.54570347368421</v>
      </c>
      <c r="J367" t="s">
        <v>61</v>
      </c>
      <c r="N367" s="3">
        <f t="shared" ref="N367:N385" si="63">J393/1000000000</f>
        <v>12.635999999999999</v>
      </c>
      <c r="O367" s="3">
        <f t="shared" si="61"/>
        <v>-56.799590999999999</v>
      </c>
      <c r="P367" s="27">
        <f>ABS(AVERAGE(O367:O385)-(P366-1)*10)</f>
        <v>97.072902894736842</v>
      </c>
    </row>
    <row r="368" spans="2:16" x14ac:dyDescent="0.25">
      <c r="B368" t="s">
        <v>22</v>
      </c>
      <c r="C368" t="s">
        <v>180</v>
      </c>
      <c r="D368" t="s">
        <v>94</v>
      </c>
      <c r="F368" s="3">
        <f t="shared" si="62"/>
        <v>13.322888888889</v>
      </c>
      <c r="G368" s="3">
        <f t="shared" si="60"/>
        <v>-56.018073999999999</v>
      </c>
      <c r="J368" t="s">
        <v>22</v>
      </c>
      <c r="K368" t="s">
        <v>180</v>
      </c>
      <c r="L368" t="s">
        <v>94</v>
      </c>
      <c r="N368" s="3">
        <f t="shared" si="63"/>
        <v>13.322888888889</v>
      </c>
      <c r="O368" s="3">
        <f t="shared" si="61"/>
        <v>-55.555453999999997</v>
      </c>
    </row>
    <row r="369" spans="2:15" x14ac:dyDescent="0.25">
      <c r="B369">
        <v>6500000000</v>
      </c>
      <c r="C369">
        <v>-71.092224000000002</v>
      </c>
      <c r="D369">
        <v>-65.644737000000006</v>
      </c>
      <c r="F369" s="3">
        <f t="shared" si="62"/>
        <v>14.009777777778</v>
      </c>
      <c r="G369" s="3">
        <f t="shared" si="60"/>
        <v>-60.886645999999999</v>
      </c>
      <c r="J369">
        <v>6500000000</v>
      </c>
      <c r="K369">
        <v>-76.881141999999997</v>
      </c>
      <c r="L369">
        <v>-69.460532999999998</v>
      </c>
      <c r="N369" s="3">
        <f t="shared" si="63"/>
        <v>14.009777777778</v>
      </c>
      <c r="O369" s="3">
        <f t="shared" si="61"/>
        <v>-59.028637000000003</v>
      </c>
    </row>
    <row r="370" spans="2:15" x14ac:dyDescent="0.25">
      <c r="B370">
        <v>7507555555.5556002</v>
      </c>
      <c r="C370">
        <v>-99.068413000000007</v>
      </c>
      <c r="D370">
        <v>-92.864822000000004</v>
      </c>
      <c r="F370" s="3">
        <f t="shared" si="62"/>
        <v>14.696666666666999</v>
      </c>
      <c r="G370" s="3">
        <f t="shared" si="60"/>
        <v>-67.912598000000003</v>
      </c>
      <c r="J370">
        <v>7507555555.5556002</v>
      </c>
      <c r="K370">
        <v>-100.17344</v>
      </c>
      <c r="L370">
        <v>-92.369934000000001</v>
      </c>
      <c r="N370" s="3">
        <f t="shared" si="63"/>
        <v>14.696666666666999</v>
      </c>
      <c r="O370" s="3">
        <f t="shared" si="61"/>
        <v>-68.613388</v>
      </c>
    </row>
    <row r="371" spans="2:15" x14ac:dyDescent="0.25">
      <c r="B371">
        <v>8515111111.1111002</v>
      </c>
      <c r="C371">
        <v>-96.399306999999993</v>
      </c>
      <c r="D371">
        <v>-90.035606000000001</v>
      </c>
      <c r="F371" s="3">
        <f t="shared" si="62"/>
        <v>15.383555555556001</v>
      </c>
      <c r="G371" s="3">
        <f t="shared" si="60"/>
        <v>-71.213058000000004</v>
      </c>
      <c r="J371">
        <v>8515111111.1111002</v>
      </c>
      <c r="K371">
        <v>-95.232544000000004</v>
      </c>
      <c r="L371">
        <v>-87.217490999999995</v>
      </c>
      <c r="N371" s="3">
        <f t="shared" si="63"/>
        <v>15.383555555556001</v>
      </c>
      <c r="O371" s="3">
        <f t="shared" si="61"/>
        <v>-70.297173000000001</v>
      </c>
    </row>
    <row r="372" spans="2:15" x14ac:dyDescent="0.25">
      <c r="B372">
        <v>9522666666.6667004</v>
      </c>
      <c r="C372">
        <v>-93.668304000000006</v>
      </c>
      <c r="D372">
        <v>-87.117492999999996</v>
      </c>
      <c r="F372" s="3">
        <f t="shared" si="62"/>
        <v>16.070444444444</v>
      </c>
      <c r="G372" s="3">
        <f t="shared" si="60"/>
        <v>-68.196967999999998</v>
      </c>
      <c r="J372">
        <v>9522666666.6667004</v>
      </c>
      <c r="K372">
        <v>-92.637496999999996</v>
      </c>
      <c r="L372">
        <v>-84.301270000000002</v>
      </c>
      <c r="N372" s="3">
        <f t="shared" si="63"/>
        <v>16.070444444444</v>
      </c>
      <c r="O372" s="3">
        <f t="shared" si="61"/>
        <v>-73.413666000000006</v>
      </c>
    </row>
    <row r="373" spans="2:15" x14ac:dyDescent="0.25">
      <c r="B373">
        <v>10530222222.222</v>
      </c>
      <c r="C373">
        <v>-97.381621999999993</v>
      </c>
      <c r="D373">
        <v>-90.885384000000002</v>
      </c>
      <c r="F373" s="3">
        <f t="shared" si="62"/>
        <v>16.757333333333001</v>
      </c>
      <c r="G373" s="3">
        <f t="shared" si="60"/>
        <v>-65.360832000000002</v>
      </c>
      <c r="J373">
        <v>10530222222.222</v>
      </c>
      <c r="K373">
        <v>-91.127860999999996</v>
      </c>
      <c r="L373">
        <v>-82.976333999999994</v>
      </c>
      <c r="N373" s="3">
        <f t="shared" si="63"/>
        <v>16.757333333333001</v>
      </c>
      <c r="O373" s="3">
        <f t="shared" si="61"/>
        <v>-71.536118000000002</v>
      </c>
    </row>
    <row r="374" spans="2:15" x14ac:dyDescent="0.25">
      <c r="B374">
        <v>11537777777.778</v>
      </c>
      <c r="C374">
        <v>-96.854232999999994</v>
      </c>
      <c r="D374">
        <v>-90.281852999999998</v>
      </c>
      <c r="F374" s="3">
        <f t="shared" si="62"/>
        <v>17.444222222221999</v>
      </c>
      <c r="G374" s="3">
        <f t="shared" si="60"/>
        <v>-72.079361000000006</v>
      </c>
      <c r="J374">
        <v>11537777777.778</v>
      </c>
      <c r="K374">
        <v>-99.229561000000004</v>
      </c>
      <c r="L374">
        <v>-90.803955000000002</v>
      </c>
      <c r="N374" s="3">
        <f t="shared" si="63"/>
        <v>17.444222222221999</v>
      </c>
      <c r="O374" s="3">
        <f t="shared" si="61"/>
        <v>-71.293480000000002</v>
      </c>
    </row>
    <row r="375" spans="2:15" x14ac:dyDescent="0.25">
      <c r="B375">
        <v>12545333333.333</v>
      </c>
      <c r="C375">
        <v>-90.061768000000001</v>
      </c>
      <c r="D375">
        <v>-83.125625999999997</v>
      </c>
      <c r="F375" s="3">
        <f t="shared" si="62"/>
        <v>18.131111111111</v>
      </c>
      <c r="G375" s="3">
        <f t="shared" si="60"/>
        <v>-71.497405999999998</v>
      </c>
      <c r="J375">
        <v>12545333333.333</v>
      </c>
      <c r="K375">
        <v>-102.82767</v>
      </c>
      <c r="L375">
        <v>-94.189353999999994</v>
      </c>
      <c r="N375" s="3">
        <f t="shared" si="63"/>
        <v>18.131111111111</v>
      </c>
      <c r="O375" s="3">
        <f t="shared" si="61"/>
        <v>-66.511887000000002</v>
      </c>
    </row>
    <row r="376" spans="2:15" x14ac:dyDescent="0.25">
      <c r="B376">
        <v>13552888888.889</v>
      </c>
      <c r="C376">
        <v>-84.710442</v>
      </c>
      <c r="D376">
        <v>-77.410636999999994</v>
      </c>
      <c r="F376" s="3">
        <f t="shared" si="62"/>
        <v>18.818000000000001</v>
      </c>
      <c r="G376" s="3">
        <f t="shared" si="60"/>
        <v>-72.323746</v>
      </c>
      <c r="J376">
        <v>13552888888.889</v>
      </c>
      <c r="K376">
        <v>-89.616912999999997</v>
      </c>
      <c r="L376">
        <v>-81.075171999999995</v>
      </c>
      <c r="N376" s="3">
        <f t="shared" si="63"/>
        <v>18.818000000000001</v>
      </c>
      <c r="O376" s="3">
        <f t="shared" si="61"/>
        <v>-64.958511000000001</v>
      </c>
    </row>
    <row r="377" spans="2:15" x14ac:dyDescent="0.25">
      <c r="B377">
        <v>14560444444.444</v>
      </c>
      <c r="C377">
        <v>-79.302170000000004</v>
      </c>
      <c r="D377">
        <v>-71.764686999999995</v>
      </c>
      <c r="F377" s="3">
        <f t="shared" si="62"/>
        <v>19.504888888888999</v>
      </c>
      <c r="G377" s="3">
        <f t="shared" si="60"/>
        <v>-79.430137999999999</v>
      </c>
      <c r="J377">
        <v>14560444444.444</v>
      </c>
      <c r="K377">
        <v>-90.325644999999994</v>
      </c>
      <c r="L377">
        <v>-81.768906000000001</v>
      </c>
      <c r="N377" s="3">
        <f t="shared" si="63"/>
        <v>19.504888888888999</v>
      </c>
      <c r="O377" s="3">
        <f t="shared" si="61"/>
        <v>-70.287497999999999</v>
      </c>
    </row>
    <row r="378" spans="2:15" x14ac:dyDescent="0.25">
      <c r="B378">
        <v>15568000000</v>
      </c>
      <c r="C378">
        <v>-88.626068000000004</v>
      </c>
      <c r="D378">
        <v>-80.874640999999997</v>
      </c>
      <c r="F378" s="3">
        <f t="shared" si="62"/>
        <v>20.191777777778</v>
      </c>
      <c r="G378" s="3">
        <f t="shared" si="60"/>
        <v>-82.592856999999995</v>
      </c>
      <c r="J378">
        <v>15568000000</v>
      </c>
      <c r="K378">
        <v>-88.113051999999996</v>
      </c>
      <c r="L378">
        <v>-79.572281000000004</v>
      </c>
      <c r="N378" s="3">
        <f t="shared" si="63"/>
        <v>20.191777777778</v>
      </c>
      <c r="O378" s="3">
        <f t="shared" si="61"/>
        <v>-74.203590000000005</v>
      </c>
    </row>
    <row r="379" spans="2:15" x14ac:dyDescent="0.25">
      <c r="B379">
        <v>16575555555.556</v>
      </c>
      <c r="C379">
        <v>-95.327567999999999</v>
      </c>
      <c r="D379">
        <v>-87.360909000000007</v>
      </c>
      <c r="F379" s="3">
        <f t="shared" si="62"/>
        <v>20.878666666667002</v>
      </c>
      <c r="G379" s="3">
        <f t="shared" si="60"/>
        <v>-91.560738000000001</v>
      </c>
      <c r="J379">
        <v>16575555555.556</v>
      </c>
      <c r="K379">
        <v>-95.518822</v>
      </c>
      <c r="L379">
        <v>-87.000381000000004</v>
      </c>
      <c r="N379" s="3">
        <f t="shared" si="63"/>
        <v>20.878666666667002</v>
      </c>
      <c r="O379" s="3">
        <f t="shared" si="61"/>
        <v>-66.158187999999996</v>
      </c>
    </row>
    <row r="380" spans="2:15" x14ac:dyDescent="0.25">
      <c r="B380">
        <v>17583111111.111</v>
      </c>
      <c r="C380">
        <v>-89.559250000000006</v>
      </c>
      <c r="D380">
        <v>-81.618881000000002</v>
      </c>
      <c r="F380" s="3">
        <f t="shared" si="62"/>
        <v>21.565555555555999</v>
      </c>
      <c r="G380" s="3">
        <f t="shared" si="60"/>
        <v>-80.268173000000004</v>
      </c>
      <c r="J380">
        <v>17583111111.111</v>
      </c>
      <c r="K380">
        <v>-115.0806</v>
      </c>
      <c r="L380">
        <v>-106.35406</v>
      </c>
      <c r="N380" s="3">
        <f t="shared" si="63"/>
        <v>21.565555555555999</v>
      </c>
      <c r="O380" s="3">
        <f t="shared" si="61"/>
        <v>-68.106849999999994</v>
      </c>
    </row>
    <row r="381" spans="2:15" x14ac:dyDescent="0.25">
      <c r="B381">
        <v>18590666666.667</v>
      </c>
      <c r="C381">
        <v>-97.018897999999993</v>
      </c>
      <c r="D381">
        <v>-88.948447999999999</v>
      </c>
      <c r="F381" s="3">
        <f t="shared" si="62"/>
        <v>22.252444444443999</v>
      </c>
      <c r="G381" s="3">
        <f t="shared" si="60"/>
        <v>-75.910683000000006</v>
      </c>
      <c r="J381">
        <v>18590666666.667</v>
      </c>
      <c r="K381">
        <v>-90.267814999999999</v>
      </c>
      <c r="L381">
        <v>-81.407523999999995</v>
      </c>
      <c r="N381" s="3">
        <f t="shared" si="63"/>
        <v>22.252444444443999</v>
      </c>
      <c r="O381" s="3">
        <f t="shared" si="61"/>
        <v>-75.471214000000003</v>
      </c>
    </row>
    <row r="382" spans="2:15" x14ac:dyDescent="0.25">
      <c r="B382">
        <v>19598222222.222</v>
      </c>
      <c r="C382">
        <v>-96.194702000000007</v>
      </c>
      <c r="D382">
        <v>-88.179580999999999</v>
      </c>
      <c r="F382" s="3">
        <f t="shared" si="62"/>
        <v>22.939333333333</v>
      </c>
      <c r="G382" s="3">
        <f t="shared" si="60"/>
        <v>-71.335526000000002</v>
      </c>
      <c r="J382">
        <v>19598222222.222</v>
      </c>
      <c r="K382">
        <v>-106.55853</v>
      </c>
      <c r="L382">
        <v>-97.547973999999996</v>
      </c>
      <c r="N382" s="3">
        <f t="shared" si="63"/>
        <v>22.939333333333</v>
      </c>
      <c r="O382" s="3">
        <f t="shared" si="61"/>
        <v>-78.872467</v>
      </c>
    </row>
    <row r="383" spans="2:15" x14ac:dyDescent="0.25">
      <c r="B383">
        <v>20605777777.778</v>
      </c>
      <c r="C383">
        <v>-88.245261999999997</v>
      </c>
      <c r="D383">
        <v>-80.409653000000006</v>
      </c>
      <c r="F383" s="3">
        <f t="shared" si="62"/>
        <v>23.626222222222001</v>
      </c>
      <c r="G383" s="3">
        <f t="shared" si="60"/>
        <v>-70.281715000000005</v>
      </c>
      <c r="J383">
        <v>20605777777.778</v>
      </c>
      <c r="K383">
        <v>-93.760529000000005</v>
      </c>
      <c r="L383">
        <v>-84.792891999999995</v>
      </c>
      <c r="N383" s="3">
        <f t="shared" si="63"/>
        <v>23.626222222222001</v>
      </c>
      <c r="O383" s="3">
        <f t="shared" si="61"/>
        <v>-60.107590000000002</v>
      </c>
    </row>
    <row r="384" spans="2:15" x14ac:dyDescent="0.25">
      <c r="B384">
        <v>21613333333.333</v>
      </c>
      <c r="C384">
        <v>-87.297188000000006</v>
      </c>
      <c r="D384">
        <v>-79.384010000000004</v>
      </c>
      <c r="F384" s="3">
        <f t="shared" si="62"/>
        <v>24.313111111110999</v>
      </c>
      <c r="G384" s="3">
        <f t="shared" si="60"/>
        <v>-74.259711999999993</v>
      </c>
      <c r="J384">
        <v>21613333333.333</v>
      </c>
      <c r="K384">
        <v>-107.97973</v>
      </c>
      <c r="L384">
        <v>-99.114693000000003</v>
      </c>
      <c r="N384" s="3">
        <f t="shared" si="63"/>
        <v>24.313111111110999</v>
      </c>
      <c r="O384" s="3">
        <f t="shared" si="61"/>
        <v>-58.860481</v>
      </c>
    </row>
    <row r="385" spans="2:16" x14ac:dyDescent="0.25">
      <c r="B385">
        <v>22620888888.889</v>
      </c>
      <c r="C385">
        <v>-85.392516999999998</v>
      </c>
      <c r="D385">
        <v>-77.360084999999998</v>
      </c>
      <c r="F385" s="3">
        <f t="shared" si="62"/>
        <v>25</v>
      </c>
      <c r="G385" s="3">
        <f t="shared" si="60"/>
        <v>-72.759224000000003</v>
      </c>
      <c r="J385">
        <v>22620888888.889</v>
      </c>
      <c r="K385">
        <v>-92.110480999999993</v>
      </c>
      <c r="L385">
        <v>-83.166031000000004</v>
      </c>
      <c r="N385" s="3">
        <f t="shared" si="63"/>
        <v>25</v>
      </c>
      <c r="O385" s="3">
        <f t="shared" si="61"/>
        <v>-64.309371999999996</v>
      </c>
    </row>
    <row r="386" spans="2:16" x14ac:dyDescent="0.25">
      <c r="B386">
        <v>23628444444.444</v>
      </c>
      <c r="C386">
        <v>-75.675101999999995</v>
      </c>
      <c r="D386">
        <v>-67.588699000000005</v>
      </c>
      <c r="F386" s="3" t="s">
        <v>26</v>
      </c>
      <c r="J386">
        <v>23628444444.444</v>
      </c>
      <c r="K386">
        <v>-83.62603</v>
      </c>
      <c r="L386">
        <v>-74.127067999999994</v>
      </c>
      <c r="N386" s="3" t="s">
        <v>26</v>
      </c>
    </row>
    <row r="387" spans="2:16" x14ac:dyDescent="0.25">
      <c r="B387">
        <v>24636000000</v>
      </c>
      <c r="C387">
        <v>-74.077079999999995</v>
      </c>
      <c r="D387">
        <v>-66.329543999999999</v>
      </c>
      <c r="J387">
        <v>24636000000</v>
      </c>
      <c r="K387">
        <v>-82.328850000000003</v>
      </c>
      <c r="L387">
        <v>-71.986091999999999</v>
      </c>
    </row>
    <row r="388" spans="2:16" x14ac:dyDescent="0.25">
      <c r="B388" t="s">
        <v>26</v>
      </c>
      <c r="J388" t="s">
        <v>26</v>
      </c>
    </row>
    <row r="389" spans="2:16" x14ac:dyDescent="0.25">
      <c r="F389" s="3" t="s">
        <v>65</v>
      </c>
      <c r="N389" s="3" t="s">
        <v>65</v>
      </c>
    </row>
    <row r="390" spans="2:16" ht="15.75" x14ac:dyDescent="0.25">
      <c r="F390" s="3" t="s">
        <v>22</v>
      </c>
      <c r="G390" s="3" t="str">
        <f t="shared" ref="G390:G409" si="64">D416</f>
        <v>4Ix3L dBc Log Mag(dB)</v>
      </c>
      <c r="H390" s="26">
        <v>4</v>
      </c>
      <c r="N390" s="3" t="s">
        <v>22</v>
      </c>
      <c r="O390" s="3" t="str">
        <f t="shared" ref="O390:O409" si="65">L416</f>
        <v>4Ix3L dBc Log Mag(dB)</v>
      </c>
      <c r="P390" s="26">
        <v>4</v>
      </c>
    </row>
    <row r="391" spans="2:16" ht="15.75" x14ac:dyDescent="0.25">
      <c r="B391" t="s">
        <v>63</v>
      </c>
      <c r="F391" s="3">
        <f t="shared" ref="F391:F409" si="66">B417/1000000000</f>
        <v>6.5</v>
      </c>
      <c r="G391" s="3">
        <f t="shared" si="64"/>
        <v>-83.854156000000003</v>
      </c>
      <c r="H391" s="27">
        <f>ABS(AVERAGE(G391:G409)-(H390-1)*10)</f>
        <v>112.19953184210526</v>
      </c>
      <c r="J391" t="s">
        <v>63</v>
      </c>
      <c r="N391" s="3">
        <f t="shared" ref="N391:N409" si="67">J417/1000000000</f>
        <v>6.5</v>
      </c>
      <c r="O391" s="3">
        <f t="shared" si="65"/>
        <v>-91.458954000000006</v>
      </c>
      <c r="P391" s="27">
        <f>ABS(AVERAGE(O391:O409)-(P390-1)*10)</f>
        <v>116.06979615789476</v>
      </c>
    </row>
    <row r="392" spans="2:16" x14ac:dyDescent="0.25">
      <c r="B392" t="s">
        <v>22</v>
      </c>
      <c r="C392" t="s">
        <v>181</v>
      </c>
      <c r="D392" t="s">
        <v>95</v>
      </c>
      <c r="F392" s="3">
        <f t="shared" si="66"/>
        <v>7.5277777777777999</v>
      </c>
      <c r="G392" s="3">
        <f t="shared" si="64"/>
        <v>-84.554244999999995</v>
      </c>
      <c r="J392" t="s">
        <v>22</v>
      </c>
      <c r="K392" t="s">
        <v>181</v>
      </c>
      <c r="L392" t="s">
        <v>95</v>
      </c>
      <c r="N392" s="3">
        <f t="shared" si="67"/>
        <v>7.5277777777777999</v>
      </c>
      <c r="O392" s="3">
        <f t="shared" si="65"/>
        <v>-91.078545000000005</v>
      </c>
    </row>
    <row r="393" spans="2:16" x14ac:dyDescent="0.25">
      <c r="B393">
        <v>12636000000</v>
      </c>
      <c r="C393">
        <v>-60.928398000000001</v>
      </c>
      <c r="D393">
        <v>-55.480910999999999</v>
      </c>
      <c r="F393" s="3">
        <f t="shared" si="66"/>
        <v>8.5555555555555998</v>
      </c>
      <c r="G393" s="3">
        <f t="shared" si="64"/>
        <v>-92.431442000000004</v>
      </c>
      <c r="J393">
        <v>12636000000</v>
      </c>
      <c r="K393">
        <v>-64.220200000000006</v>
      </c>
      <c r="L393">
        <v>-56.799590999999999</v>
      </c>
      <c r="N393" s="3">
        <f t="shared" si="67"/>
        <v>8.5555555555555998</v>
      </c>
      <c r="O393" s="3">
        <f t="shared" si="65"/>
        <v>-96.604209999999995</v>
      </c>
    </row>
    <row r="394" spans="2:16" x14ac:dyDescent="0.25">
      <c r="B394">
        <v>13322888888.889</v>
      </c>
      <c r="C394">
        <v>-62.221660999999997</v>
      </c>
      <c r="D394">
        <v>-56.018073999999999</v>
      </c>
      <c r="F394" s="3">
        <f t="shared" si="66"/>
        <v>9.5833333333333002</v>
      </c>
      <c r="G394" s="3">
        <f t="shared" si="64"/>
        <v>-90.199432000000002</v>
      </c>
      <c r="J394">
        <v>13322888888.889</v>
      </c>
      <c r="K394">
        <v>-63.358958999999999</v>
      </c>
      <c r="L394">
        <v>-55.555453999999997</v>
      </c>
      <c r="N394" s="3">
        <f t="shared" si="67"/>
        <v>9.5833333333333002</v>
      </c>
      <c r="O394" s="3">
        <f t="shared" si="65"/>
        <v>-85.778114000000002</v>
      </c>
    </row>
    <row r="395" spans="2:16" x14ac:dyDescent="0.25">
      <c r="B395">
        <v>14009777777.778</v>
      </c>
      <c r="C395">
        <v>-67.250343000000001</v>
      </c>
      <c r="D395">
        <v>-60.886645999999999</v>
      </c>
      <c r="F395" s="3">
        <f t="shared" si="66"/>
        <v>10.611111111111001</v>
      </c>
      <c r="G395" s="3">
        <f t="shared" si="64"/>
        <v>-89.718033000000005</v>
      </c>
      <c r="J395">
        <v>14009777777.778</v>
      </c>
      <c r="K395">
        <v>-67.043694000000002</v>
      </c>
      <c r="L395">
        <v>-59.028637000000003</v>
      </c>
      <c r="N395" s="3">
        <f t="shared" si="67"/>
        <v>10.611111111111001</v>
      </c>
      <c r="O395" s="3">
        <f t="shared" si="65"/>
        <v>-83.769424000000001</v>
      </c>
    </row>
    <row r="396" spans="2:16" x14ac:dyDescent="0.25">
      <c r="B396">
        <v>14696666666.667</v>
      </c>
      <c r="C396">
        <v>-74.463408999999999</v>
      </c>
      <c r="D396">
        <v>-67.912598000000003</v>
      </c>
      <c r="F396" s="3">
        <f t="shared" si="66"/>
        <v>11.638888888888999</v>
      </c>
      <c r="G396" s="3">
        <f t="shared" si="64"/>
        <v>-79.369658999999999</v>
      </c>
      <c r="J396">
        <v>14696666666.667</v>
      </c>
      <c r="K396">
        <v>-76.949607999999998</v>
      </c>
      <c r="L396">
        <v>-68.613388</v>
      </c>
      <c r="N396" s="3">
        <f t="shared" si="67"/>
        <v>11.638888888888999</v>
      </c>
      <c r="O396" s="3">
        <f t="shared" si="65"/>
        <v>-76.988281000000001</v>
      </c>
    </row>
    <row r="397" spans="2:16" x14ac:dyDescent="0.25">
      <c r="B397">
        <v>15383555555.556</v>
      </c>
      <c r="C397">
        <v>-77.709305000000001</v>
      </c>
      <c r="D397">
        <v>-71.213058000000004</v>
      </c>
      <c r="F397" s="3">
        <f t="shared" si="66"/>
        <v>12.666666666667</v>
      </c>
      <c r="G397" s="3">
        <f t="shared" si="64"/>
        <v>-76.830421000000001</v>
      </c>
      <c r="J397">
        <v>15383555555.556</v>
      </c>
      <c r="K397">
        <v>-78.448700000000002</v>
      </c>
      <c r="L397">
        <v>-70.297173000000001</v>
      </c>
      <c r="N397" s="3">
        <f t="shared" si="67"/>
        <v>12.666666666667</v>
      </c>
      <c r="O397" s="3">
        <f t="shared" si="65"/>
        <v>-78.415024000000003</v>
      </c>
    </row>
    <row r="398" spans="2:16" x14ac:dyDescent="0.25">
      <c r="B398">
        <v>16070444444.444</v>
      </c>
      <c r="C398">
        <v>-74.769347999999994</v>
      </c>
      <c r="D398">
        <v>-68.196967999999998</v>
      </c>
      <c r="F398" s="3">
        <f t="shared" si="66"/>
        <v>13.694444444444001</v>
      </c>
      <c r="G398" s="3">
        <f t="shared" si="64"/>
        <v>-79.093681000000004</v>
      </c>
      <c r="J398">
        <v>16070444444.444</v>
      </c>
      <c r="K398">
        <v>-81.839271999999994</v>
      </c>
      <c r="L398">
        <v>-73.413666000000006</v>
      </c>
      <c r="N398" s="3">
        <f t="shared" si="67"/>
        <v>13.694444444444001</v>
      </c>
      <c r="O398" s="3">
        <f t="shared" si="65"/>
        <v>-85.472504000000001</v>
      </c>
    </row>
    <row r="399" spans="2:16" x14ac:dyDescent="0.25">
      <c r="B399">
        <v>16757333333.333</v>
      </c>
      <c r="C399">
        <v>-72.296982</v>
      </c>
      <c r="D399">
        <v>-65.360832000000002</v>
      </c>
      <c r="F399" s="3">
        <f t="shared" si="66"/>
        <v>14.722222222221999</v>
      </c>
      <c r="G399" s="3">
        <f t="shared" si="64"/>
        <v>-81.757232999999999</v>
      </c>
      <c r="J399">
        <v>16757333333.333</v>
      </c>
      <c r="K399">
        <v>-80.174430999999998</v>
      </c>
      <c r="L399">
        <v>-71.536118000000002</v>
      </c>
      <c r="N399" s="3">
        <f t="shared" si="67"/>
        <v>14.722222222221999</v>
      </c>
      <c r="O399" s="3">
        <f t="shared" si="65"/>
        <v>-88.848281999999998</v>
      </c>
    </row>
    <row r="400" spans="2:16" x14ac:dyDescent="0.25">
      <c r="B400">
        <v>17444222222.222</v>
      </c>
      <c r="C400">
        <v>-79.379165999999998</v>
      </c>
      <c r="D400">
        <v>-72.079361000000006</v>
      </c>
      <c r="F400" s="3">
        <f t="shared" si="66"/>
        <v>15.75</v>
      </c>
      <c r="G400" s="3">
        <f t="shared" si="64"/>
        <v>-87.882019</v>
      </c>
      <c r="J400">
        <v>17444222222.222</v>
      </c>
      <c r="K400">
        <v>-79.835220000000007</v>
      </c>
      <c r="L400">
        <v>-71.293480000000002</v>
      </c>
      <c r="N400" s="3">
        <f t="shared" si="67"/>
        <v>15.75</v>
      </c>
      <c r="O400" s="3">
        <f t="shared" si="65"/>
        <v>-79.323807000000002</v>
      </c>
    </row>
    <row r="401" spans="2:16" x14ac:dyDescent="0.25">
      <c r="B401">
        <v>18131111111.111</v>
      </c>
      <c r="C401">
        <v>-79.034889000000007</v>
      </c>
      <c r="D401">
        <v>-71.497405999999998</v>
      </c>
      <c r="F401" s="3">
        <f t="shared" si="66"/>
        <v>16.777777777777999</v>
      </c>
      <c r="G401" s="3">
        <f t="shared" si="64"/>
        <v>-87.153167999999994</v>
      </c>
      <c r="J401">
        <v>18131111111.111</v>
      </c>
      <c r="K401">
        <v>-75.068625999999995</v>
      </c>
      <c r="L401">
        <v>-66.511887000000002</v>
      </c>
      <c r="N401" s="3">
        <f t="shared" si="67"/>
        <v>16.777777777777999</v>
      </c>
      <c r="O401" s="3">
        <f t="shared" si="65"/>
        <v>-89.594002000000003</v>
      </c>
    </row>
    <row r="402" spans="2:16" x14ac:dyDescent="0.25">
      <c r="B402">
        <v>18818000000</v>
      </c>
      <c r="C402">
        <v>-80.075180000000003</v>
      </c>
      <c r="D402">
        <v>-72.323746</v>
      </c>
      <c r="F402" s="3">
        <f t="shared" si="66"/>
        <v>17.805555555556001</v>
      </c>
      <c r="G402" s="3">
        <f t="shared" si="64"/>
        <v>-79.696014000000005</v>
      </c>
      <c r="J402">
        <v>18818000000</v>
      </c>
      <c r="K402">
        <v>-73.499283000000005</v>
      </c>
      <c r="L402">
        <v>-64.958511000000001</v>
      </c>
      <c r="N402" s="3">
        <f t="shared" si="67"/>
        <v>17.805555555556001</v>
      </c>
      <c r="O402" s="3">
        <f t="shared" si="65"/>
        <v>-87.734679999999997</v>
      </c>
    </row>
    <row r="403" spans="2:16" x14ac:dyDescent="0.25">
      <c r="B403">
        <v>19504888888.889</v>
      </c>
      <c r="C403">
        <v>-87.396797000000007</v>
      </c>
      <c r="D403">
        <v>-79.430137999999999</v>
      </c>
      <c r="F403" s="3">
        <f t="shared" si="66"/>
        <v>18.833333333333002</v>
      </c>
      <c r="G403" s="3">
        <f t="shared" si="64"/>
        <v>-83.717178000000004</v>
      </c>
      <c r="J403">
        <v>19504888888.889</v>
      </c>
      <c r="K403">
        <v>-78.805938999999995</v>
      </c>
      <c r="L403">
        <v>-70.287497999999999</v>
      </c>
      <c r="N403" s="3">
        <f t="shared" si="67"/>
        <v>18.833333333333002</v>
      </c>
      <c r="O403" s="3">
        <f t="shared" si="65"/>
        <v>-91.443275</v>
      </c>
    </row>
    <row r="404" spans="2:16" x14ac:dyDescent="0.25">
      <c r="B404">
        <v>20191777777.778</v>
      </c>
      <c r="C404">
        <v>-90.533225999999999</v>
      </c>
      <c r="D404">
        <v>-82.592856999999995</v>
      </c>
      <c r="F404" s="3">
        <f t="shared" si="66"/>
        <v>19.861111111111001</v>
      </c>
      <c r="G404" s="3">
        <f t="shared" si="64"/>
        <v>-81.419578999999999</v>
      </c>
      <c r="J404">
        <v>20191777777.778</v>
      </c>
      <c r="K404">
        <v>-82.930137999999999</v>
      </c>
      <c r="L404">
        <v>-74.203590000000005</v>
      </c>
      <c r="N404" s="3">
        <f t="shared" si="67"/>
        <v>19.861111111111001</v>
      </c>
      <c r="O404" s="3">
        <f t="shared" si="65"/>
        <v>-99.837311</v>
      </c>
    </row>
    <row r="405" spans="2:16" x14ac:dyDescent="0.25">
      <c r="B405">
        <v>20878666666.667</v>
      </c>
      <c r="C405">
        <v>-99.631186999999997</v>
      </c>
      <c r="D405">
        <v>-91.560738000000001</v>
      </c>
      <c r="F405" s="3">
        <f t="shared" si="66"/>
        <v>20.888888888888999</v>
      </c>
      <c r="G405" s="3">
        <f t="shared" si="64"/>
        <v>-79.279456999999994</v>
      </c>
      <c r="J405">
        <v>20878666666.667</v>
      </c>
      <c r="K405">
        <v>-75.018478000000002</v>
      </c>
      <c r="L405">
        <v>-66.158187999999996</v>
      </c>
      <c r="N405" s="3">
        <f t="shared" si="67"/>
        <v>20.888888888888999</v>
      </c>
      <c r="O405" s="3">
        <f t="shared" si="65"/>
        <v>-86.990486000000004</v>
      </c>
    </row>
    <row r="406" spans="2:16" x14ac:dyDescent="0.25">
      <c r="B406">
        <v>21565555555.556</v>
      </c>
      <c r="C406">
        <v>-88.283294999999995</v>
      </c>
      <c r="D406">
        <v>-80.268173000000004</v>
      </c>
      <c r="F406" s="3">
        <f t="shared" si="66"/>
        <v>21.916666666666998</v>
      </c>
      <c r="G406" s="3">
        <f t="shared" si="64"/>
        <v>-81.579734999999999</v>
      </c>
      <c r="J406">
        <v>21565555555.556</v>
      </c>
      <c r="K406">
        <v>-77.117408999999995</v>
      </c>
      <c r="L406">
        <v>-68.106849999999994</v>
      </c>
      <c r="N406" s="3">
        <f t="shared" si="67"/>
        <v>21.916666666666998</v>
      </c>
      <c r="O406" s="3">
        <f t="shared" si="65"/>
        <v>-80.113929999999996</v>
      </c>
    </row>
    <row r="407" spans="2:16" x14ac:dyDescent="0.25">
      <c r="B407">
        <v>22252444444.444</v>
      </c>
      <c r="C407">
        <v>-83.746291999999997</v>
      </c>
      <c r="D407">
        <v>-75.910683000000006</v>
      </c>
      <c r="F407" s="3">
        <f t="shared" si="66"/>
        <v>22.944444444443999</v>
      </c>
      <c r="G407" s="3">
        <f t="shared" si="64"/>
        <v>-72.807411000000002</v>
      </c>
      <c r="J407">
        <v>22252444444.444</v>
      </c>
      <c r="K407">
        <v>-84.438843000000006</v>
      </c>
      <c r="L407">
        <v>-75.471214000000003</v>
      </c>
      <c r="N407" s="3">
        <f t="shared" si="67"/>
        <v>22.944444444443999</v>
      </c>
      <c r="O407" s="3">
        <f t="shared" si="65"/>
        <v>-80.048325000000006</v>
      </c>
    </row>
    <row r="408" spans="2:16" x14ac:dyDescent="0.25">
      <c r="B408">
        <v>22939333333.333</v>
      </c>
      <c r="C408">
        <v>-79.248711</v>
      </c>
      <c r="D408">
        <v>-71.335526000000002</v>
      </c>
      <c r="F408" s="3">
        <f t="shared" si="66"/>
        <v>23.972222222222001</v>
      </c>
      <c r="G408" s="3">
        <f t="shared" si="64"/>
        <v>-73.049666999999999</v>
      </c>
      <c r="J408">
        <v>22939333333.333</v>
      </c>
      <c r="K408">
        <v>-87.737503000000004</v>
      </c>
      <c r="L408">
        <v>-78.872467</v>
      </c>
      <c r="N408" s="3">
        <f t="shared" si="67"/>
        <v>23.972222222222001</v>
      </c>
      <c r="O408" s="3">
        <f t="shared" si="65"/>
        <v>-82.138526999999996</v>
      </c>
    </row>
    <row r="409" spans="2:16" x14ac:dyDescent="0.25">
      <c r="B409">
        <v>23626222222.222</v>
      </c>
      <c r="C409">
        <v>-78.314155999999997</v>
      </c>
      <c r="D409">
        <v>-70.281715000000005</v>
      </c>
      <c r="F409" s="3">
        <f t="shared" si="66"/>
        <v>25</v>
      </c>
      <c r="G409" s="3">
        <f t="shared" si="64"/>
        <v>-77.398574999999994</v>
      </c>
      <c r="J409">
        <v>23626222222.222</v>
      </c>
      <c r="K409">
        <v>-69.052040000000005</v>
      </c>
      <c r="L409">
        <v>-60.107590000000002</v>
      </c>
      <c r="N409" s="3">
        <f t="shared" si="67"/>
        <v>25</v>
      </c>
      <c r="O409" s="3">
        <f t="shared" si="65"/>
        <v>-79.688445999999999</v>
      </c>
    </row>
    <row r="410" spans="2:16" x14ac:dyDescent="0.25">
      <c r="B410">
        <v>24313111111.111</v>
      </c>
      <c r="C410">
        <v>-82.346114999999998</v>
      </c>
      <c r="D410">
        <v>-74.259711999999993</v>
      </c>
      <c r="F410" s="3" t="s">
        <v>26</v>
      </c>
      <c r="J410">
        <v>24313111111.111</v>
      </c>
      <c r="K410">
        <v>-68.359451000000007</v>
      </c>
      <c r="L410">
        <v>-58.860481</v>
      </c>
      <c r="N410" s="3" t="s">
        <v>26</v>
      </c>
    </row>
    <row r="411" spans="2:16" x14ac:dyDescent="0.25">
      <c r="B411">
        <v>25000000000</v>
      </c>
      <c r="C411">
        <v>-80.506766999999996</v>
      </c>
      <c r="D411">
        <v>-72.759224000000003</v>
      </c>
      <c r="J411">
        <v>25000000000</v>
      </c>
      <c r="K411">
        <v>-74.652137999999994</v>
      </c>
      <c r="L411">
        <v>-64.309371999999996</v>
      </c>
    </row>
    <row r="412" spans="2:16" x14ac:dyDescent="0.25">
      <c r="B412" t="s">
        <v>26</v>
      </c>
      <c r="J412" t="s">
        <v>26</v>
      </c>
    </row>
    <row r="413" spans="2:16" x14ac:dyDescent="0.25">
      <c r="F413" s="3" t="s">
        <v>67</v>
      </c>
      <c r="N413" s="3" t="s">
        <v>67</v>
      </c>
    </row>
    <row r="414" spans="2:16" ht="15.75" x14ac:dyDescent="0.25">
      <c r="F414" s="3" t="s">
        <v>22</v>
      </c>
      <c r="G414" s="3" t="str">
        <f t="shared" ref="G414:G433" si="68">D440</f>
        <v>4Ix4L dBc Log Mag(dB)</v>
      </c>
      <c r="H414" s="26">
        <v>4</v>
      </c>
      <c r="N414" s="3" t="s">
        <v>22</v>
      </c>
      <c r="O414" s="3" t="str">
        <f t="shared" ref="O414:O433" si="69">L440</f>
        <v>4Ix4L dBc Log Mag(dB)</v>
      </c>
      <c r="P414" s="26">
        <v>4</v>
      </c>
    </row>
    <row r="415" spans="2:16" ht="15.75" x14ac:dyDescent="0.25">
      <c r="B415" t="s">
        <v>65</v>
      </c>
      <c r="F415" s="3">
        <f t="shared" ref="F415:F433" si="70">B441/1000000000</f>
        <v>6.5</v>
      </c>
      <c r="G415" s="3">
        <f t="shared" si="68"/>
        <v>-68.439125000000004</v>
      </c>
      <c r="H415" s="27">
        <f>ABS(AVERAGE(G415:G433)-(H414-1)*10)</f>
        <v>105.13203210526316</v>
      </c>
      <c r="J415" t="s">
        <v>65</v>
      </c>
      <c r="N415" s="3">
        <f t="shared" ref="N415:N433" si="71">J441/1000000000</f>
        <v>6.5</v>
      </c>
      <c r="O415" s="3">
        <f t="shared" si="69"/>
        <v>-65.032364000000001</v>
      </c>
      <c r="P415" s="27">
        <f>ABS(AVERAGE(O415:O433)-(P414-1)*10)</f>
        <v>99.168597736842116</v>
      </c>
    </row>
    <row r="416" spans="2:16" x14ac:dyDescent="0.25">
      <c r="B416" t="s">
        <v>22</v>
      </c>
      <c r="C416" t="s">
        <v>182</v>
      </c>
      <c r="D416" t="s">
        <v>96</v>
      </c>
      <c r="F416" s="3">
        <f t="shared" si="70"/>
        <v>7.5277777777777999</v>
      </c>
      <c r="G416" s="3">
        <f t="shared" si="68"/>
        <v>-73.914451999999997</v>
      </c>
      <c r="J416" t="s">
        <v>22</v>
      </c>
      <c r="K416" t="s">
        <v>182</v>
      </c>
      <c r="L416" t="s">
        <v>96</v>
      </c>
      <c r="N416" s="3">
        <f t="shared" si="71"/>
        <v>7.5277777777777999</v>
      </c>
      <c r="O416" s="3">
        <f t="shared" si="69"/>
        <v>-69.914664999999999</v>
      </c>
    </row>
    <row r="417" spans="2:15" x14ac:dyDescent="0.25">
      <c r="B417">
        <v>6500000000</v>
      </c>
      <c r="C417">
        <v>-89.301642999999999</v>
      </c>
      <c r="D417">
        <v>-83.854156000000003</v>
      </c>
      <c r="F417" s="3">
        <f t="shared" si="70"/>
        <v>8.5555555555555998</v>
      </c>
      <c r="G417" s="3">
        <f t="shared" si="68"/>
        <v>-71.931931000000006</v>
      </c>
      <c r="J417">
        <v>6500000000</v>
      </c>
      <c r="K417">
        <v>-98.879562000000007</v>
      </c>
      <c r="L417">
        <v>-91.458954000000006</v>
      </c>
      <c r="N417" s="3">
        <f t="shared" si="71"/>
        <v>8.5555555555555998</v>
      </c>
      <c r="O417" s="3">
        <f t="shared" si="69"/>
        <v>-61.293537000000001</v>
      </c>
    </row>
    <row r="418" spans="2:15" x14ac:dyDescent="0.25">
      <c r="B418">
        <v>7527777777.7777996</v>
      </c>
      <c r="C418">
        <v>-90.757835</v>
      </c>
      <c r="D418">
        <v>-84.554244999999995</v>
      </c>
      <c r="F418" s="3">
        <f t="shared" si="70"/>
        <v>9.5833333333333002</v>
      </c>
      <c r="G418" s="3">
        <f t="shared" si="68"/>
        <v>-69.604529999999997</v>
      </c>
      <c r="J418">
        <v>7527777777.7777996</v>
      </c>
      <c r="K418">
        <v>-98.882050000000007</v>
      </c>
      <c r="L418">
        <v>-91.078545000000005</v>
      </c>
      <c r="N418" s="3">
        <f t="shared" si="71"/>
        <v>9.5833333333333002</v>
      </c>
      <c r="O418" s="3">
        <f t="shared" si="69"/>
        <v>-63.121433000000003</v>
      </c>
    </row>
    <row r="419" spans="2:15" x14ac:dyDescent="0.25">
      <c r="B419">
        <v>8555555555.5556002</v>
      </c>
      <c r="C419">
        <v>-98.795142999999996</v>
      </c>
      <c r="D419">
        <v>-92.431442000000004</v>
      </c>
      <c r="F419" s="3">
        <f t="shared" si="70"/>
        <v>10.611111111111001</v>
      </c>
      <c r="G419" s="3">
        <f t="shared" si="68"/>
        <v>-71.008774000000003</v>
      </c>
      <c r="J419">
        <v>8555555555.5556002</v>
      </c>
      <c r="K419">
        <v>-104.61926</v>
      </c>
      <c r="L419">
        <v>-96.604209999999995</v>
      </c>
      <c r="N419" s="3">
        <f t="shared" si="71"/>
        <v>10.611111111111001</v>
      </c>
      <c r="O419" s="3">
        <f t="shared" si="69"/>
        <v>-67.094963000000007</v>
      </c>
    </row>
    <row r="420" spans="2:15" x14ac:dyDescent="0.25">
      <c r="B420">
        <v>9583333333.3332996</v>
      </c>
      <c r="C420">
        <v>-96.750243999999995</v>
      </c>
      <c r="D420">
        <v>-90.199432000000002</v>
      </c>
      <c r="F420" s="3">
        <f t="shared" si="70"/>
        <v>11.638888888888999</v>
      </c>
      <c r="G420" s="3">
        <f t="shared" si="68"/>
        <v>-65.009017999999998</v>
      </c>
      <c r="J420">
        <v>9583333333.3332996</v>
      </c>
      <c r="K420">
        <v>-94.114341999999994</v>
      </c>
      <c r="L420">
        <v>-85.778114000000002</v>
      </c>
      <c r="N420" s="3">
        <f t="shared" si="71"/>
        <v>11.638888888888999</v>
      </c>
      <c r="O420" s="3">
        <f t="shared" si="69"/>
        <v>-68.258705000000006</v>
      </c>
    </row>
    <row r="421" spans="2:15" x14ac:dyDescent="0.25">
      <c r="B421">
        <v>10611111111.111</v>
      </c>
      <c r="C421">
        <v>-96.214279000000005</v>
      </c>
      <c r="D421">
        <v>-89.718033000000005</v>
      </c>
      <c r="F421" s="3">
        <f t="shared" si="70"/>
        <v>12.666666666667</v>
      </c>
      <c r="G421" s="3">
        <f t="shared" si="68"/>
        <v>-63.790179999999999</v>
      </c>
      <c r="J421">
        <v>10611111111.111</v>
      </c>
      <c r="K421">
        <v>-91.920952</v>
      </c>
      <c r="L421">
        <v>-83.769424000000001</v>
      </c>
      <c r="N421" s="3">
        <f t="shared" si="71"/>
        <v>12.666666666667</v>
      </c>
      <c r="O421" s="3">
        <f t="shared" si="69"/>
        <v>-69.129929000000004</v>
      </c>
    </row>
    <row r="422" spans="2:15" x14ac:dyDescent="0.25">
      <c r="B422">
        <v>11638888888.889</v>
      </c>
      <c r="C422">
        <v>-85.942038999999994</v>
      </c>
      <c r="D422">
        <v>-79.369658999999999</v>
      </c>
      <c r="F422" s="3">
        <f t="shared" si="70"/>
        <v>13.694444444444001</v>
      </c>
      <c r="G422" s="3">
        <f t="shared" si="68"/>
        <v>-75.387969999999996</v>
      </c>
      <c r="J422">
        <v>11638888888.889</v>
      </c>
      <c r="K422">
        <v>-85.413894999999997</v>
      </c>
      <c r="L422">
        <v>-76.988281000000001</v>
      </c>
      <c r="N422" s="3">
        <f t="shared" si="71"/>
        <v>13.694444444444001</v>
      </c>
      <c r="O422" s="3">
        <f t="shared" si="69"/>
        <v>-74.667450000000002</v>
      </c>
    </row>
    <row r="423" spans="2:15" x14ac:dyDescent="0.25">
      <c r="B423">
        <v>12666666666.667</v>
      </c>
      <c r="C423">
        <v>-83.766563000000005</v>
      </c>
      <c r="D423">
        <v>-76.830421000000001</v>
      </c>
      <c r="F423" s="3">
        <f t="shared" si="70"/>
        <v>14.722222222221999</v>
      </c>
      <c r="G423" s="3">
        <f t="shared" si="68"/>
        <v>-78.760863999999998</v>
      </c>
      <c r="J423">
        <v>12666666666.667</v>
      </c>
      <c r="K423">
        <v>-87.053336999999999</v>
      </c>
      <c r="L423">
        <v>-78.415024000000003</v>
      </c>
      <c r="N423" s="3">
        <f t="shared" si="71"/>
        <v>14.722222222221999</v>
      </c>
      <c r="O423" s="3">
        <f t="shared" si="69"/>
        <v>-78.870506000000006</v>
      </c>
    </row>
    <row r="424" spans="2:15" x14ac:dyDescent="0.25">
      <c r="B424">
        <v>13694444444.444</v>
      </c>
      <c r="C424">
        <v>-86.393485999999996</v>
      </c>
      <c r="D424">
        <v>-79.093681000000004</v>
      </c>
      <c r="F424" s="3">
        <f t="shared" si="70"/>
        <v>15.75</v>
      </c>
      <c r="G424" s="3">
        <f t="shared" si="68"/>
        <v>-80.897827000000007</v>
      </c>
      <c r="J424">
        <v>13694444444.444</v>
      </c>
      <c r="K424">
        <v>-94.014244000000005</v>
      </c>
      <c r="L424">
        <v>-85.472504000000001</v>
      </c>
      <c r="N424" s="3">
        <f t="shared" si="71"/>
        <v>15.75</v>
      </c>
      <c r="O424" s="3">
        <f t="shared" si="69"/>
        <v>-79.021773999999994</v>
      </c>
    </row>
    <row r="425" spans="2:15" x14ac:dyDescent="0.25">
      <c r="B425">
        <v>14722222222.222</v>
      </c>
      <c r="C425">
        <v>-89.294715999999994</v>
      </c>
      <c r="D425">
        <v>-81.757232999999999</v>
      </c>
      <c r="F425" s="3">
        <f t="shared" si="70"/>
        <v>16.777777777777999</v>
      </c>
      <c r="G425" s="3">
        <f t="shared" si="68"/>
        <v>-83.821303999999998</v>
      </c>
      <c r="J425">
        <v>14722222222.222</v>
      </c>
      <c r="K425">
        <v>-97.405022000000002</v>
      </c>
      <c r="L425">
        <v>-88.848281999999998</v>
      </c>
      <c r="N425" s="3">
        <f t="shared" si="71"/>
        <v>16.777777777777999</v>
      </c>
      <c r="O425" s="3">
        <f t="shared" si="69"/>
        <v>-76.422759999999997</v>
      </c>
    </row>
    <row r="426" spans="2:15" x14ac:dyDescent="0.25">
      <c r="B426">
        <v>15750000000</v>
      </c>
      <c r="C426">
        <v>-95.633453000000003</v>
      </c>
      <c r="D426">
        <v>-87.882019</v>
      </c>
      <c r="F426" s="3">
        <f t="shared" si="70"/>
        <v>17.805555555556001</v>
      </c>
      <c r="G426" s="3">
        <f t="shared" si="68"/>
        <v>-92.586394999999996</v>
      </c>
      <c r="J426">
        <v>15750000000</v>
      </c>
      <c r="K426">
        <v>-87.864577999999995</v>
      </c>
      <c r="L426">
        <v>-79.323807000000002</v>
      </c>
      <c r="N426" s="3">
        <f t="shared" si="71"/>
        <v>17.805555555556001</v>
      </c>
      <c r="O426" s="3">
        <f t="shared" si="69"/>
        <v>-77.329346000000001</v>
      </c>
    </row>
    <row r="427" spans="2:15" x14ac:dyDescent="0.25">
      <c r="B427">
        <v>16777777777.778</v>
      </c>
      <c r="C427">
        <v>-95.119820000000004</v>
      </c>
      <c r="D427">
        <v>-87.153167999999994</v>
      </c>
      <c r="F427" s="3">
        <f t="shared" si="70"/>
        <v>18.833333333333002</v>
      </c>
      <c r="G427" s="3">
        <f t="shared" si="68"/>
        <v>-81.110016000000002</v>
      </c>
      <c r="J427">
        <v>16777777777.778</v>
      </c>
      <c r="K427">
        <v>-98.112442000000001</v>
      </c>
      <c r="L427">
        <v>-89.594002000000003</v>
      </c>
      <c r="N427" s="3">
        <f t="shared" si="71"/>
        <v>18.833333333333002</v>
      </c>
      <c r="O427" s="3">
        <f t="shared" si="69"/>
        <v>-85.038864000000004</v>
      </c>
    </row>
    <row r="428" spans="2:15" x14ac:dyDescent="0.25">
      <c r="B428">
        <v>17805555555.556</v>
      </c>
      <c r="C428">
        <v>-87.636382999999995</v>
      </c>
      <c r="D428">
        <v>-79.696014000000005</v>
      </c>
      <c r="F428" s="3">
        <f t="shared" si="70"/>
        <v>19.861111111111001</v>
      </c>
      <c r="G428" s="3">
        <f t="shared" si="68"/>
        <v>-79.879615999999999</v>
      </c>
      <c r="J428">
        <v>17805555555.556</v>
      </c>
      <c r="K428">
        <v>-96.461219999999997</v>
      </c>
      <c r="L428">
        <v>-87.734679999999997</v>
      </c>
      <c r="N428" s="3">
        <f t="shared" si="71"/>
        <v>19.861111111111001</v>
      </c>
      <c r="O428" s="3">
        <f t="shared" si="69"/>
        <v>-66.902641000000003</v>
      </c>
    </row>
    <row r="429" spans="2:15" x14ac:dyDescent="0.25">
      <c r="B429">
        <v>18833333333.333</v>
      </c>
      <c r="C429">
        <v>-91.787627999999998</v>
      </c>
      <c r="D429">
        <v>-83.717178000000004</v>
      </c>
      <c r="F429" s="3">
        <f t="shared" si="70"/>
        <v>20.888888888888999</v>
      </c>
      <c r="G429" s="3">
        <f t="shared" si="68"/>
        <v>-76.445640999999995</v>
      </c>
      <c r="J429">
        <v>18833333333.333</v>
      </c>
      <c r="K429">
        <v>-100.30356999999999</v>
      </c>
      <c r="L429">
        <v>-91.443275</v>
      </c>
      <c r="N429" s="3">
        <f t="shared" si="71"/>
        <v>20.888888888888999</v>
      </c>
      <c r="O429" s="3">
        <f t="shared" si="69"/>
        <v>-61.593353</v>
      </c>
    </row>
    <row r="430" spans="2:15" x14ac:dyDescent="0.25">
      <c r="B430">
        <v>19861111111.111</v>
      </c>
      <c r="C430">
        <v>-89.434691999999998</v>
      </c>
      <c r="D430">
        <v>-81.419578999999999</v>
      </c>
      <c r="F430" s="3">
        <f t="shared" si="70"/>
        <v>21.916666666666998</v>
      </c>
      <c r="G430" s="3">
        <f t="shared" si="68"/>
        <v>-81.219230999999994</v>
      </c>
      <c r="J430">
        <v>19861111111.111</v>
      </c>
      <c r="K430">
        <v>-108.84787</v>
      </c>
      <c r="L430">
        <v>-99.837311</v>
      </c>
      <c r="N430" s="3">
        <f t="shared" si="71"/>
        <v>21.916666666666998</v>
      </c>
      <c r="O430" s="3">
        <f t="shared" si="69"/>
        <v>-60.673962000000003</v>
      </c>
    </row>
    <row r="431" spans="2:15" x14ac:dyDescent="0.25">
      <c r="B431">
        <v>20888888888.889</v>
      </c>
      <c r="C431">
        <v>-87.115059000000002</v>
      </c>
      <c r="D431">
        <v>-79.279456999999994</v>
      </c>
      <c r="F431" s="3">
        <f t="shared" si="70"/>
        <v>22.944444444443999</v>
      </c>
      <c r="G431" s="3">
        <f t="shared" si="68"/>
        <v>-72.445258999999993</v>
      </c>
      <c r="J431">
        <v>20888888888.889</v>
      </c>
      <c r="K431">
        <v>-95.958115000000006</v>
      </c>
      <c r="L431">
        <v>-86.990486000000004</v>
      </c>
      <c r="N431" s="3">
        <f t="shared" si="71"/>
        <v>22.944444444443999</v>
      </c>
      <c r="O431" s="3">
        <f t="shared" si="69"/>
        <v>-62.379139000000002</v>
      </c>
    </row>
    <row r="432" spans="2:15" x14ac:dyDescent="0.25">
      <c r="B432">
        <v>21916666666.667</v>
      </c>
      <c r="C432">
        <v>-89.492912000000004</v>
      </c>
      <c r="D432">
        <v>-81.579734999999999</v>
      </c>
      <c r="F432" s="3">
        <f t="shared" si="70"/>
        <v>23.972222222222001</v>
      </c>
      <c r="G432" s="3">
        <f t="shared" si="68"/>
        <v>-69.874274999999997</v>
      </c>
      <c r="J432">
        <v>21916666666.667</v>
      </c>
      <c r="K432">
        <v>-88.978966</v>
      </c>
      <c r="L432">
        <v>-80.113929999999996</v>
      </c>
      <c r="N432" s="3">
        <f t="shared" si="71"/>
        <v>23.972222222222001</v>
      </c>
      <c r="O432" s="3">
        <f t="shared" si="69"/>
        <v>-62.455143</v>
      </c>
    </row>
    <row r="433" spans="2:16" x14ac:dyDescent="0.25">
      <c r="B433">
        <v>22944444444.444</v>
      </c>
      <c r="C433">
        <v>-80.839843999999999</v>
      </c>
      <c r="D433">
        <v>-72.807411000000002</v>
      </c>
      <c r="F433" s="3">
        <f t="shared" si="70"/>
        <v>25</v>
      </c>
      <c r="G433" s="3">
        <f t="shared" si="68"/>
        <v>-71.382202000000007</v>
      </c>
      <c r="J433">
        <v>22944444444.444</v>
      </c>
      <c r="K433">
        <v>-88.992774999999995</v>
      </c>
      <c r="L433">
        <v>-80.048325000000006</v>
      </c>
      <c r="N433" s="3">
        <f t="shared" si="71"/>
        <v>25</v>
      </c>
      <c r="O433" s="3">
        <f t="shared" si="69"/>
        <v>-65.002823000000006</v>
      </c>
    </row>
    <row r="434" spans="2:16" x14ac:dyDescent="0.25">
      <c r="B434">
        <v>23972222222.222</v>
      </c>
      <c r="C434">
        <v>-81.136070000000004</v>
      </c>
      <c r="D434">
        <v>-73.049666999999999</v>
      </c>
      <c r="F434" s="3" t="s">
        <v>26</v>
      </c>
      <c r="J434">
        <v>23972222222.222</v>
      </c>
      <c r="K434">
        <v>-91.637496999999996</v>
      </c>
      <c r="L434">
        <v>-82.138526999999996</v>
      </c>
      <c r="N434" s="3" t="s">
        <v>26</v>
      </c>
    </row>
    <row r="435" spans="2:16" x14ac:dyDescent="0.25">
      <c r="B435">
        <v>25000000000</v>
      </c>
      <c r="C435">
        <v>-85.146118000000001</v>
      </c>
      <c r="D435">
        <v>-77.398574999999994</v>
      </c>
      <c r="J435">
        <v>25000000000</v>
      </c>
      <c r="K435">
        <v>-90.031211999999996</v>
      </c>
      <c r="L435">
        <v>-79.688445999999999</v>
      </c>
    </row>
    <row r="436" spans="2:16" x14ac:dyDescent="0.25">
      <c r="B436" t="s">
        <v>26</v>
      </c>
      <c r="J436" t="s">
        <v>26</v>
      </c>
    </row>
    <row r="437" spans="2:16" x14ac:dyDescent="0.25">
      <c r="F437" s="3" t="s">
        <v>69</v>
      </c>
      <c r="N437" s="3" t="s">
        <v>69</v>
      </c>
    </row>
    <row r="438" spans="2:16" ht="15.75" x14ac:dyDescent="0.25">
      <c r="F438" s="3" t="s">
        <v>22</v>
      </c>
      <c r="G438" s="3" t="str">
        <f t="shared" ref="G438:G457" si="72">D464</f>
        <v>4Ix5L dBc Log Mag(dB)</v>
      </c>
      <c r="H438" s="26">
        <v>4</v>
      </c>
      <c r="N438" s="3" t="s">
        <v>22</v>
      </c>
      <c r="O438" s="3" t="str">
        <f t="shared" ref="O438:O457" si="73">L464</f>
        <v>4Ix5L dBc Log Mag(dB)</v>
      </c>
      <c r="P438" s="26">
        <v>4</v>
      </c>
    </row>
    <row r="439" spans="2:16" ht="15.75" x14ac:dyDescent="0.25">
      <c r="B439" t="s">
        <v>67</v>
      </c>
      <c r="F439" s="3">
        <f t="shared" ref="F439:F457" si="74">B465/1000000000</f>
        <v>8.4559999999999995</v>
      </c>
      <c r="G439" s="3">
        <f t="shared" si="72"/>
        <v>-78.897377000000006</v>
      </c>
      <c r="H439" s="27">
        <f>ABS(AVERAGE(G439:G457)-(H438-1)*10)</f>
        <v>109.21003273684209</v>
      </c>
      <c r="J439" t="s">
        <v>67</v>
      </c>
      <c r="N439" s="3">
        <f t="shared" ref="N439:N457" si="75">J465/1000000000</f>
        <v>8.4559999999999995</v>
      </c>
      <c r="O439" s="3">
        <f t="shared" si="73"/>
        <v>-76.226341000000005</v>
      </c>
      <c r="P439" s="27">
        <f>ABS(AVERAGE(O439:O457)-(P438-1)*10)</f>
        <v>107.78509031578947</v>
      </c>
    </row>
    <row r="440" spans="2:16" x14ac:dyDescent="0.25">
      <c r="B440" t="s">
        <v>22</v>
      </c>
      <c r="C440" t="s">
        <v>183</v>
      </c>
      <c r="D440" t="s">
        <v>97</v>
      </c>
      <c r="F440" s="3">
        <f t="shared" si="74"/>
        <v>9.3751111111110994</v>
      </c>
      <c r="G440" s="3">
        <f t="shared" si="72"/>
        <v>-74.715614000000002</v>
      </c>
      <c r="J440" t="s">
        <v>22</v>
      </c>
      <c r="K440" t="s">
        <v>183</v>
      </c>
      <c r="L440" t="s">
        <v>97</v>
      </c>
      <c r="N440" s="3">
        <f t="shared" si="75"/>
        <v>9.3751111111110994</v>
      </c>
      <c r="O440" s="3">
        <f t="shared" si="73"/>
        <v>-73.527091999999996</v>
      </c>
    </row>
    <row r="441" spans="2:16" x14ac:dyDescent="0.25">
      <c r="B441">
        <v>6500000000</v>
      </c>
      <c r="C441">
        <v>-73.886612</v>
      </c>
      <c r="D441">
        <v>-68.439125000000004</v>
      </c>
      <c r="F441" s="3">
        <f t="shared" si="74"/>
        <v>10.294222222222</v>
      </c>
      <c r="G441" s="3">
        <f t="shared" si="72"/>
        <v>-73.066260999999997</v>
      </c>
      <c r="J441">
        <v>6500000000</v>
      </c>
      <c r="K441">
        <v>-72.452972000000003</v>
      </c>
      <c r="L441">
        <v>-65.032364000000001</v>
      </c>
      <c r="N441" s="3">
        <f t="shared" si="75"/>
        <v>10.294222222222</v>
      </c>
      <c r="O441" s="3">
        <f t="shared" si="73"/>
        <v>-70.892036000000004</v>
      </c>
    </row>
    <row r="442" spans="2:16" x14ac:dyDescent="0.25">
      <c r="B442">
        <v>7527777777.7777996</v>
      </c>
      <c r="C442">
        <v>-80.118033999999994</v>
      </c>
      <c r="D442">
        <v>-73.914451999999997</v>
      </c>
      <c r="F442" s="3">
        <f t="shared" si="74"/>
        <v>11.213333333333001</v>
      </c>
      <c r="G442" s="3">
        <f t="shared" si="72"/>
        <v>-77.898972000000001</v>
      </c>
      <c r="J442">
        <v>7527777777.7777996</v>
      </c>
      <c r="K442">
        <v>-77.718170000000001</v>
      </c>
      <c r="L442">
        <v>-69.914664999999999</v>
      </c>
      <c r="N442" s="3">
        <f t="shared" si="75"/>
        <v>11.213333333333001</v>
      </c>
      <c r="O442" s="3">
        <f t="shared" si="73"/>
        <v>-83.176131999999996</v>
      </c>
    </row>
    <row r="443" spans="2:16" x14ac:dyDescent="0.25">
      <c r="B443">
        <v>8555555555.5556002</v>
      </c>
      <c r="C443">
        <v>-78.295631</v>
      </c>
      <c r="D443">
        <v>-71.931931000000006</v>
      </c>
      <c r="F443" s="3">
        <f t="shared" si="74"/>
        <v>12.132444444443999</v>
      </c>
      <c r="G443" s="3">
        <f t="shared" si="72"/>
        <v>-80.570250999999999</v>
      </c>
      <c r="J443">
        <v>8555555555.5556002</v>
      </c>
      <c r="K443">
        <v>-69.308593999999999</v>
      </c>
      <c r="L443">
        <v>-61.293537000000001</v>
      </c>
      <c r="N443" s="3">
        <f t="shared" si="75"/>
        <v>12.132444444443999</v>
      </c>
      <c r="O443" s="3">
        <f t="shared" si="73"/>
        <v>-73.671349000000006</v>
      </c>
    </row>
    <row r="444" spans="2:16" x14ac:dyDescent="0.25">
      <c r="B444">
        <v>9583333333.3332996</v>
      </c>
      <c r="C444">
        <v>-76.155342000000005</v>
      </c>
      <c r="D444">
        <v>-69.604529999999997</v>
      </c>
      <c r="F444" s="3">
        <f t="shared" si="74"/>
        <v>13.051555555556</v>
      </c>
      <c r="G444" s="3">
        <f t="shared" si="72"/>
        <v>-79.534012000000004</v>
      </c>
      <c r="J444">
        <v>9583333333.3332996</v>
      </c>
      <c r="K444">
        <v>-71.457656999999998</v>
      </c>
      <c r="L444">
        <v>-63.121433000000003</v>
      </c>
      <c r="N444" s="3">
        <f t="shared" si="75"/>
        <v>13.051555555556</v>
      </c>
      <c r="O444" s="3">
        <f t="shared" si="73"/>
        <v>-71.16198</v>
      </c>
    </row>
    <row r="445" spans="2:16" x14ac:dyDescent="0.25">
      <c r="B445">
        <v>10611111111.111</v>
      </c>
      <c r="C445">
        <v>-77.505020000000002</v>
      </c>
      <c r="D445">
        <v>-71.008774000000003</v>
      </c>
      <c r="F445" s="3">
        <f t="shared" si="74"/>
        <v>13.970666666667</v>
      </c>
      <c r="G445" s="3">
        <f t="shared" si="72"/>
        <v>-91.417831000000007</v>
      </c>
      <c r="J445">
        <v>10611111111.111</v>
      </c>
      <c r="K445">
        <v>-75.246489999999994</v>
      </c>
      <c r="L445">
        <v>-67.094963000000007</v>
      </c>
      <c r="N445" s="3">
        <f t="shared" si="75"/>
        <v>13.970666666667</v>
      </c>
      <c r="O445" s="3">
        <f t="shared" si="73"/>
        <v>-75.256507999999997</v>
      </c>
    </row>
    <row r="446" spans="2:16" x14ac:dyDescent="0.25">
      <c r="B446">
        <v>11638888888.889</v>
      </c>
      <c r="C446">
        <v>-71.581397999999993</v>
      </c>
      <c r="D446">
        <v>-65.009017999999998</v>
      </c>
      <c r="F446" s="3">
        <f t="shared" si="74"/>
        <v>14.889777777778001</v>
      </c>
      <c r="G446" s="3">
        <f t="shared" si="72"/>
        <v>-89.407195999999999</v>
      </c>
      <c r="J446">
        <v>11638888888.889</v>
      </c>
      <c r="K446">
        <v>-76.684310999999994</v>
      </c>
      <c r="L446">
        <v>-68.258705000000006</v>
      </c>
      <c r="N446" s="3">
        <f t="shared" si="75"/>
        <v>14.889777777778001</v>
      </c>
      <c r="O446" s="3">
        <f t="shared" si="73"/>
        <v>-75.735359000000003</v>
      </c>
    </row>
    <row r="447" spans="2:16" x14ac:dyDescent="0.25">
      <c r="B447">
        <v>12666666666.667</v>
      </c>
      <c r="C447">
        <v>-70.726326</v>
      </c>
      <c r="D447">
        <v>-63.790179999999999</v>
      </c>
      <c r="F447" s="3">
        <f t="shared" si="74"/>
        <v>15.808888888888999</v>
      </c>
      <c r="G447" s="3">
        <f t="shared" si="72"/>
        <v>-81.163246000000001</v>
      </c>
      <c r="J447">
        <v>12666666666.667</v>
      </c>
      <c r="K447">
        <v>-77.768249999999995</v>
      </c>
      <c r="L447">
        <v>-69.129929000000004</v>
      </c>
      <c r="N447" s="3">
        <f t="shared" si="75"/>
        <v>15.808888888888999</v>
      </c>
      <c r="O447" s="3">
        <f t="shared" si="73"/>
        <v>-74.927238000000003</v>
      </c>
    </row>
    <row r="448" spans="2:16" x14ac:dyDescent="0.25">
      <c r="B448">
        <v>13694444444.444</v>
      </c>
      <c r="C448">
        <v>-82.687775000000002</v>
      </c>
      <c r="D448">
        <v>-75.387969999999996</v>
      </c>
      <c r="F448" s="3">
        <f t="shared" si="74"/>
        <v>16.728000000000002</v>
      </c>
      <c r="G448" s="3">
        <f t="shared" si="72"/>
        <v>-80.188591000000002</v>
      </c>
      <c r="J448">
        <v>13694444444.444</v>
      </c>
      <c r="K448">
        <v>-83.209182999999996</v>
      </c>
      <c r="L448">
        <v>-74.667450000000002</v>
      </c>
      <c r="N448" s="3">
        <f t="shared" si="75"/>
        <v>16.728000000000002</v>
      </c>
      <c r="O448" s="3">
        <f t="shared" si="73"/>
        <v>-75.124611000000002</v>
      </c>
    </row>
    <row r="449" spans="2:16" x14ac:dyDescent="0.25">
      <c r="B449">
        <v>14722222222.222</v>
      </c>
      <c r="C449">
        <v>-86.298347000000007</v>
      </c>
      <c r="D449">
        <v>-78.760863999999998</v>
      </c>
      <c r="F449" s="3">
        <f t="shared" si="74"/>
        <v>17.647111111110998</v>
      </c>
      <c r="G449" s="3">
        <f t="shared" si="72"/>
        <v>-86.573807000000002</v>
      </c>
      <c r="J449">
        <v>14722222222.222</v>
      </c>
      <c r="K449">
        <v>-87.427238000000003</v>
      </c>
      <c r="L449">
        <v>-78.870506000000006</v>
      </c>
      <c r="N449" s="3">
        <f t="shared" si="75"/>
        <v>17.647111111110998</v>
      </c>
      <c r="O449" s="3">
        <f t="shared" si="73"/>
        <v>-85.021957</v>
      </c>
    </row>
    <row r="450" spans="2:16" x14ac:dyDescent="0.25">
      <c r="B450">
        <v>15750000000</v>
      </c>
      <c r="C450">
        <v>-88.649260999999996</v>
      </c>
      <c r="D450">
        <v>-80.897827000000007</v>
      </c>
      <c r="F450" s="3">
        <f t="shared" si="74"/>
        <v>18.566222222221999</v>
      </c>
      <c r="G450" s="3">
        <f t="shared" si="72"/>
        <v>-78.328445000000002</v>
      </c>
      <c r="J450">
        <v>15750000000</v>
      </c>
      <c r="K450">
        <v>-87.562545999999998</v>
      </c>
      <c r="L450">
        <v>-79.021773999999994</v>
      </c>
      <c r="N450" s="3">
        <f t="shared" si="75"/>
        <v>18.566222222221999</v>
      </c>
      <c r="O450" s="3">
        <f t="shared" si="73"/>
        <v>-81.481544</v>
      </c>
    </row>
    <row r="451" spans="2:16" x14ac:dyDescent="0.25">
      <c r="B451">
        <v>16777777777.778</v>
      </c>
      <c r="C451">
        <v>-91.787955999999994</v>
      </c>
      <c r="D451">
        <v>-83.821303999999998</v>
      </c>
      <c r="F451" s="3">
        <f t="shared" si="74"/>
        <v>19.485333333332999</v>
      </c>
      <c r="G451" s="3">
        <f t="shared" si="72"/>
        <v>-73.798621999999995</v>
      </c>
      <c r="J451">
        <v>16777777777.778</v>
      </c>
      <c r="K451">
        <v>-84.941199999999995</v>
      </c>
      <c r="L451">
        <v>-76.422759999999997</v>
      </c>
      <c r="N451" s="3">
        <f t="shared" si="75"/>
        <v>19.485333333332999</v>
      </c>
      <c r="O451" s="3">
        <f t="shared" si="73"/>
        <v>-83.31147</v>
      </c>
    </row>
    <row r="452" spans="2:16" x14ac:dyDescent="0.25">
      <c r="B452">
        <v>17805555555.556</v>
      </c>
      <c r="C452">
        <v>-100.52676</v>
      </c>
      <c r="D452">
        <v>-92.586394999999996</v>
      </c>
      <c r="F452" s="3">
        <f t="shared" si="74"/>
        <v>20.404444444444</v>
      </c>
      <c r="G452" s="3">
        <f t="shared" si="72"/>
        <v>-76.309760999999995</v>
      </c>
      <c r="J452">
        <v>17805555555.556</v>
      </c>
      <c r="K452">
        <v>-86.055885000000004</v>
      </c>
      <c r="L452">
        <v>-77.329346000000001</v>
      </c>
      <c r="N452" s="3">
        <f t="shared" si="75"/>
        <v>20.404444444444</v>
      </c>
      <c r="O452" s="3">
        <f t="shared" si="73"/>
        <v>-88.906952000000004</v>
      </c>
    </row>
    <row r="453" spans="2:16" x14ac:dyDescent="0.25">
      <c r="B453">
        <v>18833333333.333</v>
      </c>
      <c r="C453">
        <v>-89.180465999999996</v>
      </c>
      <c r="D453">
        <v>-81.110016000000002</v>
      </c>
      <c r="F453" s="3">
        <f t="shared" si="74"/>
        <v>21.323555555555998</v>
      </c>
      <c r="G453" s="3">
        <f t="shared" si="72"/>
        <v>-78.188927000000007</v>
      </c>
      <c r="J453">
        <v>18833333333.333</v>
      </c>
      <c r="K453">
        <v>-93.899154999999993</v>
      </c>
      <c r="L453">
        <v>-85.038864000000004</v>
      </c>
      <c r="N453" s="3">
        <f t="shared" si="75"/>
        <v>21.323555555555998</v>
      </c>
      <c r="O453" s="3">
        <f t="shared" si="73"/>
        <v>-81.478545999999994</v>
      </c>
    </row>
    <row r="454" spans="2:16" x14ac:dyDescent="0.25">
      <c r="B454">
        <v>19861111111.111</v>
      </c>
      <c r="C454">
        <v>-87.894729999999996</v>
      </c>
      <c r="D454">
        <v>-79.879615999999999</v>
      </c>
      <c r="F454" s="3">
        <f t="shared" si="74"/>
        <v>22.242666666666999</v>
      </c>
      <c r="G454" s="3">
        <f t="shared" si="72"/>
        <v>-82.297752000000003</v>
      </c>
      <c r="J454">
        <v>19861111111.111</v>
      </c>
      <c r="K454">
        <v>-75.913207999999997</v>
      </c>
      <c r="L454">
        <v>-66.902641000000003</v>
      </c>
      <c r="N454" s="3">
        <f t="shared" si="75"/>
        <v>22.242666666666999</v>
      </c>
      <c r="O454" s="3">
        <f t="shared" si="73"/>
        <v>-82.651145999999997</v>
      </c>
    </row>
    <row r="455" spans="2:16" x14ac:dyDescent="0.25">
      <c r="B455">
        <v>20888888888.889</v>
      </c>
      <c r="C455">
        <v>-84.281242000000006</v>
      </c>
      <c r="D455">
        <v>-76.445640999999995</v>
      </c>
      <c r="F455" s="3">
        <f t="shared" si="74"/>
        <v>23.161777777777999</v>
      </c>
      <c r="G455" s="3">
        <f t="shared" si="72"/>
        <v>-74.022307999999995</v>
      </c>
      <c r="J455">
        <v>20888888888.889</v>
      </c>
      <c r="K455">
        <v>-70.560981999999996</v>
      </c>
      <c r="L455">
        <v>-61.593353</v>
      </c>
      <c r="N455" s="3">
        <f t="shared" si="75"/>
        <v>23.161777777777999</v>
      </c>
      <c r="O455" s="3">
        <f t="shared" si="73"/>
        <v>-77.427795000000003</v>
      </c>
    </row>
    <row r="456" spans="2:16" x14ac:dyDescent="0.25">
      <c r="B456">
        <v>21916666666.667</v>
      </c>
      <c r="C456">
        <v>-89.132407999999998</v>
      </c>
      <c r="D456">
        <v>-81.219230999999994</v>
      </c>
      <c r="F456" s="3">
        <f t="shared" si="74"/>
        <v>24.080888888889</v>
      </c>
      <c r="G456" s="3">
        <f t="shared" si="72"/>
        <v>-71.686852000000002</v>
      </c>
      <c r="J456">
        <v>21916666666.667</v>
      </c>
      <c r="K456">
        <v>-69.539000999999999</v>
      </c>
      <c r="L456">
        <v>-60.673962000000003</v>
      </c>
      <c r="N456" s="3">
        <f t="shared" si="75"/>
        <v>24.080888888889</v>
      </c>
      <c r="O456" s="3">
        <f t="shared" si="73"/>
        <v>-76.729866000000001</v>
      </c>
    </row>
    <row r="457" spans="2:16" x14ac:dyDescent="0.25">
      <c r="B457">
        <v>22944444444.444</v>
      </c>
      <c r="C457">
        <v>-80.477692000000005</v>
      </c>
      <c r="D457">
        <v>-72.445258999999993</v>
      </c>
      <c r="F457" s="3">
        <f t="shared" si="74"/>
        <v>25</v>
      </c>
      <c r="G457" s="3">
        <f t="shared" si="72"/>
        <v>-76.924796999999998</v>
      </c>
      <c r="J457">
        <v>22944444444.444</v>
      </c>
      <c r="K457">
        <v>-71.323586000000006</v>
      </c>
      <c r="L457">
        <v>-62.379139000000002</v>
      </c>
      <c r="N457" s="3">
        <f t="shared" si="75"/>
        <v>25</v>
      </c>
      <c r="O457" s="3">
        <f t="shared" si="73"/>
        <v>-71.208793999999997</v>
      </c>
    </row>
    <row r="458" spans="2:16" x14ac:dyDescent="0.25">
      <c r="B458">
        <v>23972222222.222</v>
      </c>
      <c r="C458">
        <v>-77.960669999999993</v>
      </c>
      <c r="D458">
        <v>-69.874274999999997</v>
      </c>
      <c r="F458" s="3" t="s">
        <v>26</v>
      </c>
      <c r="J458">
        <v>23972222222.222</v>
      </c>
      <c r="K458">
        <v>-71.954109000000003</v>
      </c>
      <c r="L458">
        <v>-62.455143</v>
      </c>
      <c r="N458" s="3" t="s">
        <v>26</v>
      </c>
    </row>
    <row r="459" spans="2:16" x14ac:dyDescent="0.25">
      <c r="B459">
        <v>25000000000</v>
      </c>
      <c r="C459">
        <v>-79.129745</v>
      </c>
      <c r="D459">
        <v>-71.382202000000007</v>
      </c>
      <c r="J459">
        <v>25000000000</v>
      </c>
      <c r="K459">
        <v>-75.345589000000004</v>
      </c>
      <c r="L459">
        <v>-65.002823000000006</v>
      </c>
    </row>
    <row r="460" spans="2:16" x14ac:dyDescent="0.25">
      <c r="B460" t="s">
        <v>26</v>
      </c>
      <c r="J460" t="s">
        <v>26</v>
      </c>
    </row>
    <row r="461" spans="2:16" x14ac:dyDescent="0.25">
      <c r="F461" s="3" t="s">
        <v>71</v>
      </c>
      <c r="N461" s="3" t="s">
        <v>71</v>
      </c>
    </row>
    <row r="462" spans="2:16" ht="15.75" x14ac:dyDescent="0.25">
      <c r="F462" s="3" t="s">
        <v>22</v>
      </c>
      <c r="G462" s="3" t="str">
        <f t="shared" ref="G462:G481" si="76">D488</f>
        <v>5Ix1L dBc Log Mag(dB)</v>
      </c>
      <c r="H462" s="26">
        <v>5</v>
      </c>
      <c r="N462" s="3" t="s">
        <v>22</v>
      </c>
      <c r="O462" s="3" t="str">
        <f t="shared" ref="O462:O481" si="77">L488</f>
        <v>5Ix1L dBc Log Mag(dB)</v>
      </c>
      <c r="P462" s="26">
        <v>5</v>
      </c>
    </row>
    <row r="463" spans="2:16" ht="15.75" x14ac:dyDescent="0.25">
      <c r="B463" t="s">
        <v>69</v>
      </c>
      <c r="F463" s="3">
        <f t="shared" ref="F463:F481" si="78">B489/1000000000</f>
        <v>6.5</v>
      </c>
      <c r="G463" s="3">
        <f t="shared" si="76"/>
        <v>-49.261302999999998</v>
      </c>
      <c r="H463" s="27">
        <f>ABS(AVERAGE(G463:G481)-(H462-1)*10)</f>
        <v>113.85190499999999</v>
      </c>
      <c r="J463" t="s">
        <v>69</v>
      </c>
      <c r="N463" s="3">
        <f t="shared" ref="N463:N481" si="79">J489/1000000000</f>
        <v>6.5</v>
      </c>
      <c r="O463" s="3">
        <f t="shared" si="77"/>
        <v>-48.748069999999998</v>
      </c>
      <c r="P463" s="27">
        <f>ABS(AVERAGE(O463:O481)-(P462-1)*10)</f>
        <v>116.46684842105263</v>
      </c>
    </row>
    <row r="464" spans="2:16" x14ac:dyDescent="0.25">
      <c r="B464" t="s">
        <v>22</v>
      </c>
      <c r="C464" t="s">
        <v>184</v>
      </c>
      <c r="D464" t="s">
        <v>98</v>
      </c>
      <c r="F464" s="3">
        <f t="shared" si="78"/>
        <v>7.4469444444443997</v>
      </c>
      <c r="G464" s="3">
        <f t="shared" si="76"/>
        <v>-65.551704000000001</v>
      </c>
      <c r="J464" t="s">
        <v>22</v>
      </c>
      <c r="K464" t="s">
        <v>184</v>
      </c>
      <c r="L464" t="s">
        <v>98</v>
      </c>
      <c r="N464" s="3">
        <f t="shared" si="79"/>
        <v>7.4469444444443997</v>
      </c>
      <c r="O464" s="3">
        <f t="shared" si="77"/>
        <v>-68.311690999999996</v>
      </c>
    </row>
    <row r="465" spans="2:15" x14ac:dyDescent="0.25">
      <c r="B465">
        <v>8456000000</v>
      </c>
      <c r="C465">
        <v>-84.344864000000001</v>
      </c>
      <c r="D465">
        <v>-78.897377000000006</v>
      </c>
      <c r="F465" s="3">
        <f t="shared" si="78"/>
        <v>8.3938888888888989</v>
      </c>
      <c r="G465" s="3">
        <f t="shared" si="76"/>
        <v>-70.371193000000005</v>
      </c>
      <c r="J465">
        <v>8456000000</v>
      </c>
      <c r="K465">
        <v>-83.646950000000004</v>
      </c>
      <c r="L465">
        <v>-76.226341000000005</v>
      </c>
      <c r="N465" s="3">
        <f t="shared" si="79"/>
        <v>8.3938888888888989</v>
      </c>
      <c r="O465" s="3">
        <f t="shared" si="77"/>
        <v>-68.740371999999994</v>
      </c>
    </row>
    <row r="466" spans="2:15" x14ac:dyDescent="0.25">
      <c r="B466">
        <v>9375111111.1110992</v>
      </c>
      <c r="C466">
        <v>-80.919196999999997</v>
      </c>
      <c r="D466">
        <v>-74.715614000000002</v>
      </c>
      <c r="F466" s="3">
        <f t="shared" si="78"/>
        <v>9.3408333333333005</v>
      </c>
      <c r="G466" s="3">
        <f t="shared" si="76"/>
        <v>-72.737633000000002</v>
      </c>
      <c r="J466">
        <v>9375111111.1110992</v>
      </c>
      <c r="K466">
        <v>-81.330596999999997</v>
      </c>
      <c r="L466">
        <v>-73.527091999999996</v>
      </c>
      <c r="N466" s="3">
        <f t="shared" si="79"/>
        <v>9.3408333333333005</v>
      </c>
      <c r="O466" s="3">
        <f t="shared" si="77"/>
        <v>-71.101562999999999</v>
      </c>
    </row>
    <row r="467" spans="2:15" x14ac:dyDescent="0.25">
      <c r="B467">
        <v>10294222222.222</v>
      </c>
      <c r="C467">
        <v>-79.429962000000003</v>
      </c>
      <c r="D467">
        <v>-73.066260999999997</v>
      </c>
      <c r="F467" s="3">
        <f t="shared" si="78"/>
        <v>10.287777777778</v>
      </c>
      <c r="G467" s="3">
        <f t="shared" si="76"/>
        <v>-86.804398000000006</v>
      </c>
      <c r="J467">
        <v>10294222222.222</v>
      </c>
      <c r="K467">
        <v>-78.907088999999999</v>
      </c>
      <c r="L467">
        <v>-70.892036000000004</v>
      </c>
      <c r="N467" s="3">
        <f t="shared" si="79"/>
        <v>10.287777777778</v>
      </c>
      <c r="O467" s="3">
        <f t="shared" si="77"/>
        <v>-72.690323000000006</v>
      </c>
    </row>
    <row r="468" spans="2:15" x14ac:dyDescent="0.25">
      <c r="B468">
        <v>11213333333.333</v>
      </c>
      <c r="C468">
        <v>-84.449782999999996</v>
      </c>
      <c r="D468">
        <v>-77.898972000000001</v>
      </c>
      <c r="F468" s="3">
        <f t="shared" si="78"/>
        <v>11.234722222222</v>
      </c>
      <c r="G468" s="3">
        <f t="shared" si="76"/>
        <v>-102.03489999999999</v>
      </c>
      <c r="J468">
        <v>11213333333.333</v>
      </c>
      <c r="K468">
        <v>-91.512360000000001</v>
      </c>
      <c r="L468">
        <v>-83.176131999999996</v>
      </c>
      <c r="N468" s="3">
        <f t="shared" si="79"/>
        <v>11.234722222222</v>
      </c>
      <c r="O468" s="3">
        <f t="shared" si="77"/>
        <v>-80.142250000000004</v>
      </c>
    </row>
    <row r="469" spans="2:15" x14ac:dyDescent="0.25">
      <c r="B469">
        <v>12132444444.444</v>
      </c>
      <c r="C469">
        <v>-87.066497999999996</v>
      </c>
      <c r="D469">
        <v>-80.570250999999999</v>
      </c>
      <c r="F469" s="3">
        <f t="shared" si="78"/>
        <v>12.181666666667001</v>
      </c>
      <c r="G469" s="3">
        <f t="shared" si="76"/>
        <v>-77.895934999999994</v>
      </c>
      <c r="J469">
        <v>12132444444.444</v>
      </c>
      <c r="K469">
        <v>-81.822875999999994</v>
      </c>
      <c r="L469">
        <v>-73.671349000000006</v>
      </c>
      <c r="N469" s="3">
        <f t="shared" si="79"/>
        <v>12.181666666667001</v>
      </c>
      <c r="O469" s="3">
        <f t="shared" si="77"/>
        <v>-73.464973000000001</v>
      </c>
    </row>
    <row r="470" spans="2:15" x14ac:dyDescent="0.25">
      <c r="B470">
        <v>13051555555.556</v>
      </c>
      <c r="C470">
        <v>-86.106392</v>
      </c>
      <c r="D470">
        <v>-79.534012000000004</v>
      </c>
      <c r="F470" s="3">
        <f t="shared" si="78"/>
        <v>13.128611111111001</v>
      </c>
      <c r="G470" s="3">
        <f t="shared" si="76"/>
        <v>-71.730475999999996</v>
      </c>
      <c r="J470">
        <v>13051555555.556</v>
      </c>
      <c r="K470">
        <v>-79.587592999999998</v>
      </c>
      <c r="L470">
        <v>-71.16198</v>
      </c>
      <c r="N470" s="3">
        <f t="shared" si="79"/>
        <v>13.128611111111001</v>
      </c>
      <c r="O470" s="3">
        <f t="shared" si="77"/>
        <v>-71.657539</v>
      </c>
    </row>
    <row r="471" spans="2:15" x14ac:dyDescent="0.25">
      <c r="B471">
        <v>13970666666.667</v>
      </c>
      <c r="C471">
        <v>-98.353972999999996</v>
      </c>
      <c r="D471">
        <v>-91.417831000000007</v>
      </c>
      <c r="F471" s="3">
        <f t="shared" si="78"/>
        <v>14.075555555555999</v>
      </c>
      <c r="G471" s="3">
        <f t="shared" si="76"/>
        <v>-62.985855000000001</v>
      </c>
      <c r="J471">
        <v>13970666666.667</v>
      </c>
      <c r="K471">
        <v>-83.894829000000001</v>
      </c>
      <c r="L471">
        <v>-75.256507999999997</v>
      </c>
      <c r="N471" s="3">
        <f t="shared" si="79"/>
        <v>14.075555555555999</v>
      </c>
      <c r="O471" s="3">
        <f t="shared" si="77"/>
        <v>-68.714104000000006</v>
      </c>
    </row>
    <row r="472" spans="2:15" x14ac:dyDescent="0.25">
      <c r="B472">
        <v>14889777777.778</v>
      </c>
      <c r="C472">
        <v>-96.707001000000005</v>
      </c>
      <c r="D472">
        <v>-89.407195999999999</v>
      </c>
      <c r="F472" s="3">
        <f t="shared" si="78"/>
        <v>15.022500000000001</v>
      </c>
      <c r="G472" s="3">
        <f t="shared" si="76"/>
        <v>-88.030272999999994</v>
      </c>
      <c r="J472">
        <v>14889777777.778</v>
      </c>
      <c r="K472">
        <v>-84.277091999999996</v>
      </c>
      <c r="L472">
        <v>-75.735359000000003</v>
      </c>
      <c r="N472" s="3">
        <f t="shared" si="79"/>
        <v>15.022500000000001</v>
      </c>
      <c r="O472" s="3">
        <f t="shared" si="77"/>
        <v>-76.242988999999994</v>
      </c>
    </row>
    <row r="473" spans="2:15" x14ac:dyDescent="0.25">
      <c r="B473">
        <v>15808888888.889</v>
      </c>
      <c r="C473">
        <v>-88.700728999999995</v>
      </c>
      <c r="D473">
        <v>-81.163246000000001</v>
      </c>
      <c r="F473" s="3">
        <f t="shared" si="78"/>
        <v>15.969444444444001</v>
      </c>
      <c r="G473" s="3">
        <f t="shared" si="76"/>
        <v>-78.989020999999994</v>
      </c>
      <c r="J473">
        <v>15808888888.889</v>
      </c>
      <c r="K473">
        <v>-83.483977999999993</v>
      </c>
      <c r="L473">
        <v>-74.927238000000003</v>
      </c>
      <c r="N473" s="3">
        <f t="shared" si="79"/>
        <v>15.969444444444001</v>
      </c>
      <c r="O473" s="3">
        <f t="shared" si="77"/>
        <v>-77.605346999999995</v>
      </c>
    </row>
    <row r="474" spans="2:15" x14ac:dyDescent="0.25">
      <c r="B474">
        <v>16728000000</v>
      </c>
      <c r="C474">
        <v>-87.940017999999995</v>
      </c>
      <c r="D474">
        <v>-80.188591000000002</v>
      </c>
      <c r="F474" s="3">
        <f t="shared" si="78"/>
        <v>16.916388888888999</v>
      </c>
      <c r="G474" s="3">
        <f t="shared" si="76"/>
        <v>-82.096001000000001</v>
      </c>
      <c r="J474">
        <v>16728000000</v>
      </c>
      <c r="K474">
        <v>-83.665381999999994</v>
      </c>
      <c r="L474">
        <v>-75.124611000000002</v>
      </c>
      <c r="N474" s="3">
        <f t="shared" si="79"/>
        <v>16.916388888888999</v>
      </c>
      <c r="O474" s="3">
        <f t="shared" si="77"/>
        <v>-94.448586000000006</v>
      </c>
    </row>
    <row r="475" spans="2:15" x14ac:dyDescent="0.25">
      <c r="B475">
        <v>17647111111.111</v>
      </c>
      <c r="C475">
        <v>-94.540465999999995</v>
      </c>
      <c r="D475">
        <v>-86.573807000000002</v>
      </c>
      <c r="F475" s="3">
        <f t="shared" si="78"/>
        <v>17.863333333332999</v>
      </c>
      <c r="G475" s="3">
        <f t="shared" si="76"/>
        <v>-72.472054</v>
      </c>
      <c r="J475">
        <v>17647111111.111</v>
      </c>
      <c r="K475">
        <v>-93.540397999999996</v>
      </c>
      <c r="L475">
        <v>-85.021957</v>
      </c>
      <c r="N475" s="3">
        <f t="shared" si="79"/>
        <v>17.863333333332999</v>
      </c>
      <c r="O475" s="3">
        <f t="shared" si="77"/>
        <v>-78.891639999999995</v>
      </c>
    </row>
    <row r="476" spans="2:15" x14ac:dyDescent="0.25">
      <c r="B476">
        <v>18566222222.222</v>
      </c>
      <c r="C476">
        <v>-86.268814000000006</v>
      </c>
      <c r="D476">
        <v>-78.328445000000002</v>
      </c>
      <c r="F476" s="3">
        <f t="shared" si="78"/>
        <v>18.810277777778001</v>
      </c>
      <c r="G476" s="3">
        <f t="shared" si="76"/>
        <v>-65.789199999999994</v>
      </c>
      <c r="J476">
        <v>18566222222.222</v>
      </c>
      <c r="K476">
        <v>-90.208083999999999</v>
      </c>
      <c r="L476">
        <v>-81.481544</v>
      </c>
      <c r="N476" s="3">
        <f t="shared" si="79"/>
        <v>18.810277777778001</v>
      </c>
      <c r="O476" s="3">
        <f t="shared" si="77"/>
        <v>-82.302993999999998</v>
      </c>
    </row>
    <row r="477" spans="2:15" x14ac:dyDescent="0.25">
      <c r="B477">
        <v>19485333333.333</v>
      </c>
      <c r="C477">
        <v>-81.869072000000003</v>
      </c>
      <c r="D477">
        <v>-73.798621999999995</v>
      </c>
      <c r="F477" s="3">
        <f t="shared" si="78"/>
        <v>19.757222222222001</v>
      </c>
      <c r="G477" s="3">
        <f t="shared" si="76"/>
        <v>-72.302993999999998</v>
      </c>
      <c r="J477">
        <v>19485333333.333</v>
      </c>
      <c r="K477">
        <v>-92.171761000000004</v>
      </c>
      <c r="L477">
        <v>-83.31147</v>
      </c>
      <c r="N477" s="3">
        <f t="shared" si="79"/>
        <v>19.757222222222001</v>
      </c>
      <c r="O477" s="3">
        <f t="shared" si="77"/>
        <v>-113.65722</v>
      </c>
    </row>
    <row r="478" spans="2:15" x14ac:dyDescent="0.25">
      <c r="B478">
        <v>20404444444.444</v>
      </c>
      <c r="C478">
        <v>-84.324875000000006</v>
      </c>
      <c r="D478">
        <v>-76.309760999999995</v>
      </c>
      <c r="F478" s="3">
        <f t="shared" si="78"/>
        <v>20.704166666667</v>
      </c>
      <c r="G478" s="3">
        <f t="shared" si="76"/>
        <v>-74.689605999999998</v>
      </c>
      <c r="J478">
        <v>20404444444.444</v>
      </c>
      <c r="K478">
        <v>-97.917511000000005</v>
      </c>
      <c r="L478">
        <v>-88.906952000000004</v>
      </c>
      <c r="N478" s="3">
        <f t="shared" si="79"/>
        <v>20.704166666667</v>
      </c>
      <c r="O478" s="3">
        <f t="shared" si="77"/>
        <v>-78.388748000000007</v>
      </c>
    </row>
    <row r="479" spans="2:15" x14ac:dyDescent="0.25">
      <c r="B479">
        <v>21323555555.556</v>
      </c>
      <c r="C479">
        <v>-86.024535999999998</v>
      </c>
      <c r="D479">
        <v>-78.188927000000007</v>
      </c>
      <c r="F479" s="3">
        <f t="shared" si="78"/>
        <v>21.651111111111</v>
      </c>
      <c r="G479" s="3">
        <f t="shared" si="76"/>
        <v>-70.387794</v>
      </c>
      <c r="J479">
        <v>21323555555.556</v>
      </c>
      <c r="K479">
        <v>-90.446181999999993</v>
      </c>
      <c r="L479">
        <v>-81.478545999999994</v>
      </c>
      <c r="N479" s="3">
        <f t="shared" si="79"/>
        <v>21.651111111111</v>
      </c>
      <c r="O479" s="3">
        <f t="shared" si="77"/>
        <v>-82.244225</v>
      </c>
    </row>
    <row r="480" spans="2:15" x14ac:dyDescent="0.25">
      <c r="B480">
        <v>22242666666.667</v>
      </c>
      <c r="C480">
        <v>-90.210930000000005</v>
      </c>
      <c r="D480">
        <v>-82.297752000000003</v>
      </c>
      <c r="F480" s="3">
        <f t="shared" si="78"/>
        <v>22.598055555555998</v>
      </c>
      <c r="G480" s="3">
        <f t="shared" si="76"/>
        <v>-70.211876000000004</v>
      </c>
      <c r="J480">
        <v>22242666666.667</v>
      </c>
      <c r="K480">
        <v>-91.516182000000001</v>
      </c>
      <c r="L480">
        <v>-82.651145999999997</v>
      </c>
      <c r="N480" s="3">
        <f t="shared" si="79"/>
        <v>22.598055555555998</v>
      </c>
      <c r="O480" s="3">
        <f t="shared" si="77"/>
        <v>-76.259238999999994</v>
      </c>
    </row>
    <row r="481" spans="2:16" x14ac:dyDescent="0.25">
      <c r="B481">
        <v>23161777777.778</v>
      </c>
      <c r="C481">
        <v>-82.054749000000001</v>
      </c>
      <c r="D481">
        <v>-74.022307999999995</v>
      </c>
      <c r="F481" s="3">
        <f t="shared" si="78"/>
        <v>23.545000000000002</v>
      </c>
      <c r="G481" s="3">
        <f t="shared" si="76"/>
        <v>-68.843979000000004</v>
      </c>
      <c r="J481">
        <v>23161777777.778</v>
      </c>
      <c r="K481">
        <v>-86.372237999999996</v>
      </c>
      <c r="L481">
        <v>-77.427795000000003</v>
      </c>
      <c r="N481" s="3">
        <f t="shared" si="79"/>
        <v>23.545000000000002</v>
      </c>
      <c r="O481" s="3">
        <f t="shared" si="77"/>
        <v>-69.258246999999997</v>
      </c>
    </row>
    <row r="482" spans="2:16" x14ac:dyDescent="0.25">
      <c r="B482">
        <v>24080888888.889</v>
      </c>
      <c r="C482">
        <v>-79.773253999999994</v>
      </c>
      <c r="D482">
        <v>-71.686852000000002</v>
      </c>
      <c r="F482" s="3" t="s">
        <v>26</v>
      </c>
      <c r="J482">
        <v>24080888888.889</v>
      </c>
      <c r="K482">
        <v>-86.228827999999993</v>
      </c>
      <c r="L482">
        <v>-76.729866000000001</v>
      </c>
      <c r="N482" s="3" t="s">
        <v>26</v>
      </c>
    </row>
    <row r="483" spans="2:16" x14ac:dyDescent="0.25">
      <c r="B483">
        <v>25000000000</v>
      </c>
      <c r="C483">
        <v>-84.672340000000005</v>
      </c>
      <c r="D483">
        <v>-76.924796999999998</v>
      </c>
      <c r="J483">
        <v>25000000000</v>
      </c>
      <c r="K483">
        <v>-81.551558999999997</v>
      </c>
      <c r="L483">
        <v>-71.208793999999997</v>
      </c>
    </row>
    <row r="484" spans="2:16" x14ac:dyDescent="0.25">
      <c r="B484" t="s">
        <v>26</v>
      </c>
      <c r="J484" t="s">
        <v>26</v>
      </c>
    </row>
    <row r="485" spans="2:16" x14ac:dyDescent="0.25">
      <c r="F485" s="3" t="s">
        <v>72</v>
      </c>
      <c r="N485" s="3" t="s">
        <v>72</v>
      </c>
    </row>
    <row r="486" spans="2:16" ht="15.75" x14ac:dyDescent="0.25">
      <c r="F486" s="3" t="s">
        <v>22</v>
      </c>
      <c r="G486" s="3" t="str">
        <f t="shared" ref="G486:G505" si="80">D512</f>
        <v>5Ix2L dBc Log Mag(dB)</v>
      </c>
      <c r="H486" s="26">
        <v>5</v>
      </c>
      <c r="N486" s="3" t="s">
        <v>22</v>
      </c>
      <c r="O486" s="3" t="str">
        <f t="shared" ref="O486:O505" si="81">L512</f>
        <v>5Ix2L dBc Log Mag(dB)</v>
      </c>
      <c r="P486" s="26">
        <v>5</v>
      </c>
    </row>
    <row r="487" spans="2:16" ht="15.75" x14ac:dyDescent="0.25">
      <c r="B487" t="s">
        <v>71</v>
      </c>
      <c r="F487" s="3">
        <f t="shared" ref="F487:F505" si="82">B513/1000000000</f>
        <v>12.545</v>
      </c>
      <c r="G487" s="3">
        <f t="shared" si="80"/>
        <v>-62.584583000000002</v>
      </c>
      <c r="H487" s="27">
        <f>ABS(AVERAGE(G487:G505)-(H486-1)*10)</f>
        <v>120.32796647368421</v>
      </c>
      <c r="J487" t="s">
        <v>71</v>
      </c>
      <c r="N487" s="3">
        <f t="shared" ref="N487:N505" si="83">J513/1000000000</f>
        <v>12.545</v>
      </c>
      <c r="O487" s="3">
        <f t="shared" si="81"/>
        <v>-70.999474000000006</v>
      </c>
      <c r="P487" s="27">
        <f>ABS(AVERAGE(O487:O505)-(P486-1)*10)</f>
        <v>126.62223526315788</v>
      </c>
    </row>
    <row r="488" spans="2:16" x14ac:dyDescent="0.25">
      <c r="B488" t="s">
        <v>22</v>
      </c>
      <c r="C488" t="s">
        <v>185</v>
      </c>
      <c r="D488" t="s">
        <v>99</v>
      </c>
      <c r="F488" s="3">
        <f t="shared" si="82"/>
        <v>13.236944444444001</v>
      </c>
      <c r="G488" s="3">
        <f t="shared" si="80"/>
        <v>-67.352074000000002</v>
      </c>
      <c r="J488" t="s">
        <v>22</v>
      </c>
      <c r="K488" t="s">
        <v>185</v>
      </c>
      <c r="L488" t="s">
        <v>99</v>
      </c>
      <c r="N488" s="3">
        <f t="shared" si="83"/>
        <v>13.236944444444001</v>
      </c>
      <c r="O488" s="3">
        <f t="shared" si="81"/>
        <v>-72.359595999999996</v>
      </c>
    </row>
    <row r="489" spans="2:16" x14ac:dyDescent="0.25">
      <c r="B489">
        <v>6500000000</v>
      </c>
      <c r="C489">
        <v>-54.70879</v>
      </c>
      <c r="D489">
        <v>-49.261302999999998</v>
      </c>
      <c r="F489" s="3">
        <f t="shared" si="82"/>
        <v>13.928888888889</v>
      </c>
      <c r="G489" s="3">
        <f t="shared" si="80"/>
        <v>-76.615966999999998</v>
      </c>
      <c r="J489">
        <v>6500000000</v>
      </c>
      <c r="K489">
        <v>-56.168678</v>
      </c>
      <c r="L489">
        <v>-48.748069999999998</v>
      </c>
      <c r="N489" s="3">
        <f t="shared" si="83"/>
        <v>13.928888888889</v>
      </c>
      <c r="O489" s="3">
        <f t="shared" si="81"/>
        <v>-73.725548000000003</v>
      </c>
    </row>
    <row r="490" spans="2:16" x14ac:dyDescent="0.25">
      <c r="B490">
        <v>7446944444.4443998</v>
      </c>
      <c r="C490">
        <v>-71.755295000000004</v>
      </c>
      <c r="D490">
        <v>-65.551704000000001</v>
      </c>
      <c r="F490" s="3">
        <f t="shared" si="82"/>
        <v>14.620833333333</v>
      </c>
      <c r="G490" s="3">
        <f t="shared" si="80"/>
        <v>-89.830307000000005</v>
      </c>
      <c r="J490">
        <v>7446944444.4443998</v>
      </c>
      <c r="K490">
        <v>-76.115195999999997</v>
      </c>
      <c r="L490">
        <v>-68.311690999999996</v>
      </c>
      <c r="N490" s="3">
        <f t="shared" si="83"/>
        <v>14.620833333333</v>
      </c>
      <c r="O490" s="3">
        <f t="shared" si="81"/>
        <v>-78.248160999999996</v>
      </c>
    </row>
    <row r="491" spans="2:16" x14ac:dyDescent="0.25">
      <c r="B491">
        <v>8393888888.8888998</v>
      </c>
      <c r="C491">
        <v>-76.734893999999997</v>
      </c>
      <c r="D491">
        <v>-70.371193000000005</v>
      </c>
      <c r="F491" s="3">
        <f t="shared" si="82"/>
        <v>15.312777777778001</v>
      </c>
      <c r="G491" s="3">
        <f t="shared" si="80"/>
        <v>-88.156136000000004</v>
      </c>
      <c r="J491">
        <v>8393888888.8888998</v>
      </c>
      <c r="K491">
        <v>-76.755424000000005</v>
      </c>
      <c r="L491">
        <v>-68.740371999999994</v>
      </c>
      <c r="N491" s="3">
        <f t="shared" si="83"/>
        <v>15.312777777778001</v>
      </c>
      <c r="O491" s="3">
        <f t="shared" si="81"/>
        <v>-82.690804</v>
      </c>
    </row>
    <row r="492" spans="2:16" x14ac:dyDescent="0.25">
      <c r="B492">
        <v>9340833333.3332996</v>
      </c>
      <c r="C492">
        <v>-79.288444999999996</v>
      </c>
      <c r="D492">
        <v>-72.737633000000002</v>
      </c>
      <c r="F492" s="3">
        <f t="shared" si="82"/>
        <v>16.004722222222</v>
      </c>
      <c r="G492" s="3">
        <f t="shared" si="80"/>
        <v>-80.454543999999999</v>
      </c>
      <c r="J492">
        <v>9340833333.3332996</v>
      </c>
      <c r="K492">
        <v>-79.437790000000007</v>
      </c>
      <c r="L492">
        <v>-71.101562999999999</v>
      </c>
      <c r="N492" s="3">
        <f t="shared" si="83"/>
        <v>16.004722222222</v>
      </c>
      <c r="O492" s="3">
        <f t="shared" si="81"/>
        <v>-82.136093000000002</v>
      </c>
    </row>
    <row r="493" spans="2:16" x14ac:dyDescent="0.25">
      <c r="B493">
        <v>10287777777.778</v>
      </c>
      <c r="C493">
        <v>-93.300644000000005</v>
      </c>
      <c r="D493">
        <v>-86.804398000000006</v>
      </c>
      <c r="F493" s="3">
        <f t="shared" si="82"/>
        <v>16.696666666666999</v>
      </c>
      <c r="G493" s="3">
        <f t="shared" si="80"/>
        <v>-80.240027999999995</v>
      </c>
      <c r="J493">
        <v>10287777777.778</v>
      </c>
      <c r="K493">
        <v>-80.841849999999994</v>
      </c>
      <c r="L493">
        <v>-72.690323000000006</v>
      </c>
      <c r="N493" s="3">
        <f t="shared" si="83"/>
        <v>16.696666666666999</v>
      </c>
      <c r="O493" s="3">
        <f t="shared" si="81"/>
        <v>-88.543480000000002</v>
      </c>
    </row>
    <row r="494" spans="2:16" x14ac:dyDescent="0.25">
      <c r="B494">
        <v>11234722222.222</v>
      </c>
      <c r="C494">
        <v>-108.60728</v>
      </c>
      <c r="D494">
        <v>-102.03489999999999</v>
      </c>
      <c r="F494" s="3">
        <f t="shared" si="82"/>
        <v>17.388611111111</v>
      </c>
      <c r="G494" s="3">
        <f t="shared" si="80"/>
        <v>-88.305037999999996</v>
      </c>
      <c r="J494">
        <v>11234722222.222</v>
      </c>
      <c r="K494">
        <v>-88.567863000000003</v>
      </c>
      <c r="L494">
        <v>-80.142250000000004</v>
      </c>
      <c r="N494" s="3">
        <f t="shared" si="83"/>
        <v>17.388611111111</v>
      </c>
      <c r="O494" s="3">
        <f t="shared" si="81"/>
        <v>-89.075607000000005</v>
      </c>
    </row>
    <row r="495" spans="2:16" x14ac:dyDescent="0.25">
      <c r="B495">
        <v>12181666666.667</v>
      </c>
      <c r="C495">
        <v>-84.832076999999998</v>
      </c>
      <c r="D495">
        <v>-77.895934999999994</v>
      </c>
      <c r="F495" s="3">
        <f t="shared" si="82"/>
        <v>18.080555555556</v>
      </c>
      <c r="G495" s="3">
        <f t="shared" si="80"/>
        <v>-75.971260000000001</v>
      </c>
      <c r="J495">
        <v>12181666666.667</v>
      </c>
      <c r="K495">
        <v>-82.103286999999995</v>
      </c>
      <c r="L495">
        <v>-73.464973000000001</v>
      </c>
      <c r="N495" s="3">
        <f t="shared" si="83"/>
        <v>18.080555555556</v>
      </c>
      <c r="O495" s="3">
        <f t="shared" si="81"/>
        <v>-87.293312</v>
      </c>
    </row>
    <row r="496" spans="2:16" x14ac:dyDescent="0.25">
      <c r="B496">
        <v>13128611111.111</v>
      </c>
      <c r="C496">
        <v>-79.030281000000002</v>
      </c>
      <c r="D496">
        <v>-71.730475999999996</v>
      </c>
      <c r="F496" s="3">
        <f t="shared" si="82"/>
        <v>18.772500000000001</v>
      </c>
      <c r="G496" s="3">
        <f t="shared" si="80"/>
        <v>-73.315460000000002</v>
      </c>
      <c r="J496">
        <v>13128611111.111</v>
      </c>
      <c r="K496">
        <v>-80.199280000000002</v>
      </c>
      <c r="L496">
        <v>-71.657539</v>
      </c>
      <c r="N496" s="3">
        <f t="shared" si="83"/>
        <v>18.772500000000001</v>
      </c>
      <c r="O496" s="3">
        <f t="shared" si="81"/>
        <v>-97.522216999999998</v>
      </c>
    </row>
    <row r="497" spans="2:16" x14ac:dyDescent="0.25">
      <c r="B497">
        <v>14075555555.556</v>
      </c>
      <c r="C497">
        <v>-70.523337999999995</v>
      </c>
      <c r="D497">
        <v>-62.985855000000001</v>
      </c>
      <c r="F497" s="3">
        <f t="shared" si="82"/>
        <v>19.464444444444002</v>
      </c>
      <c r="G497" s="3">
        <f t="shared" si="80"/>
        <v>-79.280304000000001</v>
      </c>
      <c r="J497">
        <v>14075555555.556</v>
      </c>
      <c r="K497">
        <v>-77.270843999999997</v>
      </c>
      <c r="L497">
        <v>-68.714104000000006</v>
      </c>
      <c r="N497" s="3">
        <f t="shared" si="83"/>
        <v>19.464444444444002</v>
      </c>
      <c r="O497" s="3">
        <f t="shared" si="81"/>
        <v>-88.481583000000001</v>
      </c>
    </row>
    <row r="498" spans="2:16" x14ac:dyDescent="0.25">
      <c r="B498">
        <v>15022500000</v>
      </c>
      <c r="C498">
        <v>-95.781707999999995</v>
      </c>
      <c r="D498">
        <v>-88.030272999999994</v>
      </c>
      <c r="F498" s="3">
        <f t="shared" si="82"/>
        <v>20.156388888889001</v>
      </c>
      <c r="G498" s="3">
        <f t="shared" si="80"/>
        <v>-82.127937000000003</v>
      </c>
      <c r="J498">
        <v>15022500000</v>
      </c>
      <c r="K498">
        <v>-84.783760000000001</v>
      </c>
      <c r="L498">
        <v>-76.242988999999994</v>
      </c>
      <c r="N498" s="3">
        <f t="shared" si="83"/>
        <v>20.156388888889001</v>
      </c>
      <c r="O498" s="3">
        <f t="shared" si="81"/>
        <v>-96.296211</v>
      </c>
    </row>
    <row r="499" spans="2:16" x14ac:dyDescent="0.25">
      <c r="B499">
        <v>15969444444.444</v>
      </c>
      <c r="C499">
        <v>-86.955673000000004</v>
      </c>
      <c r="D499">
        <v>-78.989020999999994</v>
      </c>
      <c r="F499" s="3">
        <f t="shared" si="82"/>
        <v>20.848333333332999</v>
      </c>
      <c r="G499" s="3">
        <f t="shared" si="80"/>
        <v>-83.607315</v>
      </c>
      <c r="J499">
        <v>15969444444.444</v>
      </c>
      <c r="K499">
        <v>-86.123786999999993</v>
      </c>
      <c r="L499">
        <v>-77.605346999999995</v>
      </c>
      <c r="N499" s="3">
        <f t="shared" si="83"/>
        <v>20.848333333332999</v>
      </c>
      <c r="O499" s="3">
        <f t="shared" si="81"/>
        <v>-94.986419999999995</v>
      </c>
    </row>
    <row r="500" spans="2:16" x14ac:dyDescent="0.25">
      <c r="B500">
        <v>16916388888.889</v>
      </c>
      <c r="C500">
        <v>-90.036368999999993</v>
      </c>
      <c r="D500">
        <v>-82.096001000000001</v>
      </c>
      <c r="F500" s="3">
        <f t="shared" si="82"/>
        <v>21.540277777777998</v>
      </c>
      <c r="G500" s="3">
        <f t="shared" si="80"/>
        <v>-86.605354000000005</v>
      </c>
      <c r="J500">
        <v>16916388888.889</v>
      </c>
      <c r="K500">
        <v>-103.17513</v>
      </c>
      <c r="L500">
        <v>-94.448586000000006</v>
      </c>
      <c r="N500" s="3">
        <f t="shared" si="83"/>
        <v>21.540277777777998</v>
      </c>
      <c r="O500" s="3">
        <f t="shared" si="81"/>
        <v>-106.74619</v>
      </c>
    </row>
    <row r="501" spans="2:16" x14ac:dyDescent="0.25">
      <c r="B501">
        <v>17863333333.333</v>
      </c>
      <c r="C501">
        <v>-80.542511000000005</v>
      </c>
      <c r="D501">
        <v>-72.472054</v>
      </c>
      <c r="F501" s="3">
        <f t="shared" si="82"/>
        <v>22.232222222221999</v>
      </c>
      <c r="G501" s="3">
        <f t="shared" si="80"/>
        <v>-79.966476</v>
      </c>
      <c r="J501">
        <v>17863333333.333</v>
      </c>
      <c r="K501">
        <v>-87.751930000000002</v>
      </c>
      <c r="L501">
        <v>-78.891639999999995</v>
      </c>
      <c r="N501" s="3">
        <f t="shared" si="83"/>
        <v>22.232222222221999</v>
      </c>
      <c r="O501" s="3">
        <f t="shared" si="81"/>
        <v>-96.006423999999996</v>
      </c>
    </row>
    <row r="502" spans="2:16" x14ac:dyDescent="0.25">
      <c r="B502">
        <v>18810277777.778</v>
      </c>
      <c r="C502">
        <v>-73.804321000000002</v>
      </c>
      <c r="D502">
        <v>-65.789199999999994</v>
      </c>
      <c r="F502" s="3">
        <f t="shared" si="82"/>
        <v>22.924166666666999</v>
      </c>
      <c r="G502" s="3">
        <f t="shared" si="80"/>
        <v>-76.143790999999993</v>
      </c>
      <c r="J502">
        <v>18810277777.778</v>
      </c>
      <c r="K502">
        <v>-91.313552999999999</v>
      </c>
      <c r="L502">
        <v>-82.302993999999998</v>
      </c>
      <c r="N502" s="3">
        <f t="shared" si="83"/>
        <v>22.924166666666999</v>
      </c>
      <c r="O502" s="3">
        <f t="shared" si="81"/>
        <v>-86.200905000000006</v>
      </c>
    </row>
    <row r="503" spans="2:16" x14ac:dyDescent="0.25">
      <c r="B503">
        <v>19757222222.222</v>
      </c>
      <c r="C503">
        <v>-80.138596000000007</v>
      </c>
      <c r="D503">
        <v>-72.302993999999998</v>
      </c>
      <c r="F503" s="3">
        <f t="shared" si="82"/>
        <v>23.616111111111</v>
      </c>
      <c r="G503" s="3">
        <f t="shared" si="80"/>
        <v>-84.184189000000003</v>
      </c>
      <c r="J503">
        <v>19757222222.222</v>
      </c>
      <c r="K503">
        <v>-122.62485</v>
      </c>
      <c r="L503">
        <v>-113.65722</v>
      </c>
      <c r="N503" s="3">
        <f t="shared" si="83"/>
        <v>23.616111111111</v>
      </c>
      <c r="O503" s="3">
        <f t="shared" si="81"/>
        <v>-85.812995999999998</v>
      </c>
    </row>
    <row r="504" spans="2:16" x14ac:dyDescent="0.25">
      <c r="B504">
        <v>20704166666.667</v>
      </c>
      <c r="C504">
        <v>-82.602783000000002</v>
      </c>
      <c r="D504">
        <v>-74.689605999999998</v>
      </c>
      <c r="F504" s="3">
        <f t="shared" si="82"/>
        <v>24.308055555555999</v>
      </c>
      <c r="G504" s="3">
        <f t="shared" si="80"/>
        <v>-84.895515000000003</v>
      </c>
      <c r="J504">
        <v>20704166666.667</v>
      </c>
      <c r="K504">
        <v>-87.253783999999996</v>
      </c>
      <c r="L504">
        <v>-78.388748000000007</v>
      </c>
      <c r="N504" s="3">
        <f t="shared" si="83"/>
        <v>24.308055555555999</v>
      </c>
      <c r="O504" s="3">
        <f t="shared" si="81"/>
        <v>-84.003151000000003</v>
      </c>
    </row>
    <row r="505" spans="2:16" x14ac:dyDescent="0.25">
      <c r="B505">
        <v>21651111111.111</v>
      </c>
      <c r="C505">
        <v>-78.420235000000005</v>
      </c>
      <c r="D505">
        <v>-70.387794</v>
      </c>
      <c r="F505" s="3">
        <f t="shared" si="82"/>
        <v>25</v>
      </c>
      <c r="G505" s="3">
        <f t="shared" si="80"/>
        <v>-86.595084999999997</v>
      </c>
      <c r="J505">
        <v>21651111111.111</v>
      </c>
      <c r="K505">
        <v>-91.188666999999995</v>
      </c>
      <c r="L505">
        <v>-82.244225</v>
      </c>
      <c r="N505" s="3">
        <f t="shared" si="83"/>
        <v>25</v>
      </c>
      <c r="O505" s="3">
        <f t="shared" si="81"/>
        <v>-84.694298000000003</v>
      </c>
    </row>
    <row r="506" spans="2:16" x14ac:dyDescent="0.25">
      <c r="B506">
        <v>22598055555.556</v>
      </c>
      <c r="C506">
        <v>-78.298278999999994</v>
      </c>
      <c r="D506">
        <v>-70.211876000000004</v>
      </c>
      <c r="F506" s="3" t="s">
        <v>26</v>
      </c>
      <c r="J506">
        <v>22598055555.556</v>
      </c>
      <c r="K506">
        <v>-85.758208999999994</v>
      </c>
      <c r="L506">
        <v>-76.259238999999994</v>
      </c>
      <c r="N506" s="3" t="s">
        <v>26</v>
      </c>
    </row>
    <row r="507" spans="2:16" x14ac:dyDescent="0.25">
      <c r="B507">
        <v>23545000000</v>
      </c>
      <c r="C507">
        <v>-76.591521999999998</v>
      </c>
      <c r="D507">
        <v>-68.843979000000004</v>
      </c>
      <c r="J507">
        <v>23545000000</v>
      </c>
      <c r="K507">
        <v>-79.601005999999998</v>
      </c>
      <c r="L507">
        <v>-69.258246999999997</v>
      </c>
    </row>
    <row r="508" spans="2:16" x14ac:dyDescent="0.25">
      <c r="B508" t="s">
        <v>26</v>
      </c>
      <c r="J508" t="s">
        <v>26</v>
      </c>
    </row>
    <row r="509" spans="2:16" x14ac:dyDescent="0.25">
      <c r="F509" s="3" t="s">
        <v>74</v>
      </c>
      <c r="N509" s="3" t="s">
        <v>74</v>
      </c>
    </row>
    <row r="510" spans="2:16" ht="15.75" x14ac:dyDescent="0.25">
      <c r="F510" s="3" t="s">
        <v>22</v>
      </c>
      <c r="G510" s="3" t="str">
        <f t="shared" ref="G510:G529" si="84">D536</f>
        <v>5Ix3L dBc Log Mag(dB)</v>
      </c>
      <c r="H510" s="26">
        <v>5</v>
      </c>
      <c r="N510" s="3" t="s">
        <v>22</v>
      </c>
      <c r="O510" s="3" t="str">
        <f t="shared" ref="O510:O529" si="85">L536</f>
        <v>5Ix3L dBc Log Mag(dB)</v>
      </c>
      <c r="P510" s="26">
        <v>5</v>
      </c>
    </row>
    <row r="511" spans="2:16" ht="15.75" x14ac:dyDescent="0.25">
      <c r="B511" t="s">
        <v>72</v>
      </c>
      <c r="F511" s="3">
        <f t="shared" ref="F511:F529" si="86">B537/1000000000</f>
        <v>6.5</v>
      </c>
      <c r="G511" s="3">
        <f t="shared" si="84"/>
        <v>-59.688037999999999</v>
      </c>
      <c r="H511" s="27">
        <f>ABS(AVERAGE(G511:G529)-(H510-1)*10)</f>
        <v>114.72966331578947</v>
      </c>
      <c r="J511" t="s">
        <v>72</v>
      </c>
      <c r="N511" s="3">
        <f t="shared" ref="N511:N529" si="87">J537/1000000000</f>
        <v>6.5</v>
      </c>
      <c r="O511" s="3">
        <f t="shared" si="85"/>
        <v>-68.363151999999999</v>
      </c>
      <c r="P511" s="27">
        <f>ABS(AVERAGE(O511:O529)-(P510-1)*10)</f>
        <v>118.01975752631579</v>
      </c>
    </row>
    <row r="512" spans="2:16" x14ac:dyDescent="0.25">
      <c r="B512" t="s">
        <v>22</v>
      </c>
      <c r="C512" t="s">
        <v>186</v>
      </c>
      <c r="D512" t="s">
        <v>100</v>
      </c>
      <c r="F512" s="3">
        <f t="shared" si="86"/>
        <v>7.5277777777777999</v>
      </c>
      <c r="G512" s="3">
        <f t="shared" si="84"/>
        <v>-65.761993000000004</v>
      </c>
      <c r="J512" t="s">
        <v>22</v>
      </c>
      <c r="K512" t="s">
        <v>186</v>
      </c>
      <c r="L512" t="s">
        <v>100</v>
      </c>
      <c r="N512" s="3">
        <f t="shared" si="87"/>
        <v>7.5277777777777999</v>
      </c>
      <c r="O512" s="3">
        <f t="shared" si="85"/>
        <v>-62.865574000000002</v>
      </c>
    </row>
    <row r="513" spans="2:15" x14ac:dyDescent="0.25">
      <c r="B513">
        <v>12545000000</v>
      </c>
      <c r="C513">
        <v>-68.032073999999994</v>
      </c>
      <c r="D513">
        <v>-62.584583000000002</v>
      </c>
      <c r="F513" s="3">
        <f t="shared" si="86"/>
        <v>8.5555555555555998</v>
      </c>
      <c r="G513" s="3">
        <f t="shared" si="84"/>
        <v>-79.211699999999993</v>
      </c>
      <c r="J513">
        <v>12545000000</v>
      </c>
      <c r="K513">
        <v>-78.420081999999994</v>
      </c>
      <c r="L513">
        <v>-70.999474000000006</v>
      </c>
      <c r="N513" s="3">
        <f t="shared" si="87"/>
        <v>8.5555555555555998</v>
      </c>
      <c r="O513" s="3">
        <f t="shared" si="85"/>
        <v>-65.859763999999998</v>
      </c>
    </row>
    <row r="514" spans="2:15" x14ac:dyDescent="0.25">
      <c r="B514">
        <v>13236944444.444</v>
      </c>
      <c r="C514">
        <v>-73.555663999999993</v>
      </c>
      <c r="D514">
        <v>-67.352074000000002</v>
      </c>
      <c r="F514" s="3">
        <f t="shared" si="86"/>
        <v>9.5833333333333002</v>
      </c>
      <c r="G514" s="3">
        <f t="shared" si="84"/>
        <v>-77.618385000000004</v>
      </c>
      <c r="J514">
        <v>13236944444.444</v>
      </c>
      <c r="K514">
        <v>-80.163109000000006</v>
      </c>
      <c r="L514">
        <v>-72.359595999999996</v>
      </c>
      <c r="N514" s="3">
        <f t="shared" si="87"/>
        <v>9.5833333333333002</v>
      </c>
      <c r="O514" s="3">
        <f t="shared" si="85"/>
        <v>-77.626305000000002</v>
      </c>
    </row>
    <row r="515" spans="2:15" x14ac:dyDescent="0.25">
      <c r="B515">
        <v>13928888888.889</v>
      </c>
      <c r="C515">
        <v>-82.979668000000004</v>
      </c>
      <c r="D515">
        <v>-76.615966999999998</v>
      </c>
      <c r="F515" s="3">
        <f t="shared" si="86"/>
        <v>10.611111111111001</v>
      </c>
      <c r="G515" s="3">
        <f t="shared" si="84"/>
        <v>-71.580009000000004</v>
      </c>
      <c r="J515">
        <v>13928888888.889</v>
      </c>
      <c r="K515">
        <v>-81.740600999999998</v>
      </c>
      <c r="L515">
        <v>-73.725548000000003</v>
      </c>
      <c r="N515" s="3">
        <f t="shared" si="87"/>
        <v>10.611111111111001</v>
      </c>
      <c r="O515" s="3">
        <f t="shared" si="85"/>
        <v>-82.811333000000005</v>
      </c>
    </row>
    <row r="516" spans="2:15" x14ac:dyDescent="0.25">
      <c r="B516">
        <v>14620833333.333</v>
      </c>
      <c r="C516">
        <v>-96.381118999999998</v>
      </c>
      <c r="D516">
        <v>-89.830307000000005</v>
      </c>
      <c r="F516" s="3">
        <f t="shared" si="86"/>
        <v>11.638888888888999</v>
      </c>
      <c r="G516" s="3">
        <f t="shared" si="84"/>
        <v>-71.319678999999994</v>
      </c>
      <c r="J516">
        <v>14620833333.333</v>
      </c>
      <c r="K516">
        <v>-86.584380999999993</v>
      </c>
      <c r="L516">
        <v>-78.248160999999996</v>
      </c>
      <c r="N516" s="3">
        <f t="shared" si="87"/>
        <v>11.638888888888999</v>
      </c>
      <c r="O516" s="3">
        <f t="shared" si="85"/>
        <v>-77.307982999999993</v>
      </c>
    </row>
    <row r="517" spans="2:15" x14ac:dyDescent="0.25">
      <c r="B517">
        <v>15312777777.778</v>
      </c>
      <c r="C517">
        <v>-94.652382000000003</v>
      </c>
      <c r="D517">
        <v>-88.156136000000004</v>
      </c>
      <c r="F517" s="3">
        <f t="shared" si="86"/>
        <v>12.666666666667</v>
      </c>
      <c r="G517" s="3">
        <f t="shared" si="84"/>
        <v>-76.078643999999997</v>
      </c>
      <c r="J517">
        <v>15312777777.778</v>
      </c>
      <c r="K517">
        <v>-90.842331000000001</v>
      </c>
      <c r="L517">
        <v>-82.690804</v>
      </c>
      <c r="N517" s="3">
        <f t="shared" si="87"/>
        <v>12.666666666667</v>
      </c>
      <c r="O517" s="3">
        <f t="shared" si="85"/>
        <v>-72.856528999999995</v>
      </c>
    </row>
    <row r="518" spans="2:15" x14ac:dyDescent="0.25">
      <c r="B518">
        <v>16004722222.222</v>
      </c>
      <c r="C518">
        <v>-87.026923999999994</v>
      </c>
      <c r="D518">
        <v>-80.454543999999999</v>
      </c>
      <c r="F518" s="3">
        <f t="shared" si="86"/>
        <v>13.694444444444001</v>
      </c>
      <c r="G518" s="3">
        <f t="shared" si="84"/>
        <v>-73.013992000000002</v>
      </c>
      <c r="J518">
        <v>16004722222.222</v>
      </c>
      <c r="K518">
        <v>-90.561699000000004</v>
      </c>
      <c r="L518">
        <v>-82.136093000000002</v>
      </c>
      <c r="N518" s="3">
        <f t="shared" si="87"/>
        <v>13.694444444444001</v>
      </c>
      <c r="O518" s="3">
        <f t="shared" si="85"/>
        <v>-73.067924000000005</v>
      </c>
    </row>
    <row r="519" spans="2:15" x14ac:dyDescent="0.25">
      <c r="B519">
        <v>16696666666.667</v>
      </c>
      <c r="C519">
        <v>-87.176169999999999</v>
      </c>
      <c r="D519">
        <v>-80.240027999999995</v>
      </c>
      <c r="F519" s="3">
        <f t="shared" si="86"/>
        <v>14.722222222221999</v>
      </c>
      <c r="G519" s="3">
        <f t="shared" si="84"/>
        <v>-79.537497999999999</v>
      </c>
      <c r="J519">
        <v>16696666666.667</v>
      </c>
      <c r="K519">
        <v>-97.181792999999999</v>
      </c>
      <c r="L519">
        <v>-88.543480000000002</v>
      </c>
      <c r="N519" s="3">
        <f t="shared" si="87"/>
        <v>14.722222222221999</v>
      </c>
      <c r="O519" s="3">
        <f t="shared" si="85"/>
        <v>-82.217788999999996</v>
      </c>
    </row>
    <row r="520" spans="2:15" x14ac:dyDescent="0.25">
      <c r="B520">
        <v>17388611111.111</v>
      </c>
      <c r="C520">
        <v>-95.604850999999996</v>
      </c>
      <c r="D520">
        <v>-88.305037999999996</v>
      </c>
      <c r="F520" s="3">
        <f t="shared" si="86"/>
        <v>15.75</v>
      </c>
      <c r="G520" s="3">
        <f t="shared" si="84"/>
        <v>-75.082237000000006</v>
      </c>
      <c r="J520">
        <v>17388611111.111</v>
      </c>
      <c r="K520">
        <v>-97.617339999999999</v>
      </c>
      <c r="L520">
        <v>-89.075607000000005</v>
      </c>
      <c r="N520" s="3">
        <f t="shared" si="87"/>
        <v>15.75</v>
      </c>
      <c r="O520" s="3">
        <f t="shared" si="85"/>
        <v>-79.140465000000006</v>
      </c>
    </row>
    <row r="521" spans="2:15" x14ac:dyDescent="0.25">
      <c r="B521">
        <v>18080555555.556</v>
      </c>
      <c r="C521">
        <v>-83.508751000000004</v>
      </c>
      <c r="D521">
        <v>-75.971260000000001</v>
      </c>
      <c r="F521" s="3">
        <f t="shared" si="86"/>
        <v>16.777777777777999</v>
      </c>
      <c r="G521" s="3">
        <f t="shared" si="84"/>
        <v>-94.471924000000001</v>
      </c>
      <c r="J521">
        <v>18080555555.556</v>
      </c>
      <c r="K521">
        <v>-95.850052000000005</v>
      </c>
      <c r="L521">
        <v>-87.293312</v>
      </c>
      <c r="N521" s="3">
        <f t="shared" si="87"/>
        <v>16.777777777777999</v>
      </c>
      <c r="O521" s="3">
        <f t="shared" si="85"/>
        <v>-79.429481999999993</v>
      </c>
    </row>
    <row r="522" spans="2:15" x14ac:dyDescent="0.25">
      <c r="B522">
        <v>18772500000</v>
      </c>
      <c r="C522">
        <v>-81.066895000000002</v>
      </c>
      <c r="D522">
        <v>-73.315460000000002</v>
      </c>
      <c r="F522" s="3">
        <f t="shared" si="86"/>
        <v>17.805555555556001</v>
      </c>
      <c r="G522" s="3">
        <f t="shared" si="84"/>
        <v>-68.594230999999994</v>
      </c>
      <c r="J522">
        <v>18772500000</v>
      </c>
      <c r="K522">
        <v>-106.06299</v>
      </c>
      <c r="L522">
        <v>-97.522216999999998</v>
      </c>
      <c r="N522" s="3">
        <f t="shared" si="87"/>
        <v>17.805555555556001</v>
      </c>
      <c r="O522" s="3">
        <f t="shared" si="85"/>
        <v>-79.503822</v>
      </c>
    </row>
    <row r="523" spans="2:15" x14ac:dyDescent="0.25">
      <c r="B523">
        <v>19464444444.444</v>
      </c>
      <c r="C523">
        <v>-87.246955999999997</v>
      </c>
      <c r="D523">
        <v>-79.280304000000001</v>
      </c>
      <c r="F523" s="3">
        <f t="shared" si="86"/>
        <v>18.833333333333002</v>
      </c>
      <c r="G523" s="3">
        <f t="shared" si="84"/>
        <v>-80.695312999999999</v>
      </c>
      <c r="J523">
        <v>19464444444.444</v>
      </c>
      <c r="K523">
        <v>-97.000022999999999</v>
      </c>
      <c r="L523">
        <v>-88.481583000000001</v>
      </c>
      <c r="N523" s="3">
        <f t="shared" si="87"/>
        <v>18.833333333333002</v>
      </c>
      <c r="O523" s="3">
        <f t="shared" si="85"/>
        <v>-82.151909000000003</v>
      </c>
    </row>
    <row r="524" spans="2:15" x14ac:dyDescent="0.25">
      <c r="B524">
        <v>20156388888.889</v>
      </c>
      <c r="C524">
        <v>-90.068306000000007</v>
      </c>
      <c r="D524">
        <v>-82.127937000000003</v>
      </c>
      <c r="F524" s="3">
        <f t="shared" si="86"/>
        <v>19.861111111111001</v>
      </c>
      <c r="G524" s="3">
        <f t="shared" si="84"/>
        <v>-80.146445999999997</v>
      </c>
      <c r="J524">
        <v>20156388888.889</v>
      </c>
      <c r="K524">
        <v>-105.02275</v>
      </c>
      <c r="L524">
        <v>-96.296211</v>
      </c>
      <c r="N524" s="3">
        <f t="shared" si="87"/>
        <v>19.861111111111001</v>
      </c>
      <c r="O524" s="3">
        <f t="shared" si="85"/>
        <v>-79.364707999999993</v>
      </c>
    </row>
    <row r="525" spans="2:15" x14ac:dyDescent="0.25">
      <c r="B525">
        <v>20848333333.333</v>
      </c>
      <c r="C525">
        <v>-91.677764999999994</v>
      </c>
      <c r="D525">
        <v>-83.607315</v>
      </c>
      <c r="F525" s="3">
        <f t="shared" si="86"/>
        <v>20.888888888888999</v>
      </c>
      <c r="G525" s="3">
        <f t="shared" si="84"/>
        <v>-76.589995999999999</v>
      </c>
      <c r="J525">
        <v>20848333333.333</v>
      </c>
      <c r="K525">
        <v>-103.84671</v>
      </c>
      <c r="L525">
        <v>-94.986419999999995</v>
      </c>
      <c r="N525" s="3">
        <f t="shared" si="87"/>
        <v>20.888888888888999</v>
      </c>
      <c r="O525" s="3">
        <f t="shared" si="85"/>
        <v>-81.941909999999993</v>
      </c>
    </row>
    <row r="526" spans="2:15" x14ac:dyDescent="0.25">
      <c r="B526">
        <v>21540277777.778</v>
      </c>
      <c r="C526">
        <v>-94.620468000000002</v>
      </c>
      <c r="D526">
        <v>-86.605354000000005</v>
      </c>
      <c r="F526" s="3">
        <f t="shared" si="86"/>
        <v>21.916666666666998</v>
      </c>
      <c r="G526" s="3">
        <f t="shared" si="84"/>
        <v>-74.500647999999998</v>
      </c>
      <c r="J526">
        <v>21540277777.778</v>
      </c>
      <c r="K526">
        <v>-115.75676</v>
      </c>
      <c r="L526">
        <v>-106.74619</v>
      </c>
      <c r="N526" s="3">
        <f t="shared" si="87"/>
        <v>21.916666666666998</v>
      </c>
      <c r="O526" s="3">
        <f t="shared" si="85"/>
        <v>-83.694771000000003</v>
      </c>
    </row>
    <row r="527" spans="2:15" x14ac:dyDescent="0.25">
      <c r="B527">
        <v>22232222222.222</v>
      </c>
      <c r="C527">
        <v>-87.802077999999995</v>
      </c>
      <c r="D527">
        <v>-79.966476</v>
      </c>
      <c r="F527" s="3">
        <f t="shared" si="86"/>
        <v>22.944444444443999</v>
      </c>
      <c r="G527" s="3">
        <f t="shared" si="84"/>
        <v>-73.886589000000001</v>
      </c>
      <c r="J527">
        <v>22232222222.222</v>
      </c>
      <c r="K527">
        <v>-104.97405000000001</v>
      </c>
      <c r="L527">
        <v>-96.006423999999996</v>
      </c>
      <c r="N527" s="3">
        <f t="shared" si="87"/>
        <v>22.944444444443999</v>
      </c>
      <c r="O527" s="3">
        <f t="shared" si="85"/>
        <v>-87.778648000000004</v>
      </c>
    </row>
    <row r="528" spans="2:15" x14ac:dyDescent="0.25">
      <c r="B528">
        <v>22924166666.667</v>
      </c>
      <c r="C528">
        <v>-84.056976000000006</v>
      </c>
      <c r="D528">
        <v>-76.143790999999993</v>
      </c>
      <c r="F528" s="3">
        <f t="shared" si="86"/>
        <v>23.972222222222001</v>
      </c>
      <c r="G528" s="3">
        <f t="shared" si="84"/>
        <v>-71.273017999999993</v>
      </c>
      <c r="J528">
        <v>22924166666.667</v>
      </c>
      <c r="K528">
        <v>-95.065940999999995</v>
      </c>
      <c r="L528">
        <v>-86.200905000000006</v>
      </c>
      <c r="N528" s="3">
        <f t="shared" si="87"/>
        <v>23.972222222222001</v>
      </c>
      <c r="O528" s="3">
        <f t="shared" si="85"/>
        <v>-85.684875000000005</v>
      </c>
    </row>
    <row r="529" spans="2:16" x14ac:dyDescent="0.25">
      <c r="B529">
        <v>23616111111.111</v>
      </c>
      <c r="C529">
        <v>-92.216621000000004</v>
      </c>
      <c r="D529">
        <v>-84.184189000000003</v>
      </c>
      <c r="F529" s="3">
        <f t="shared" si="86"/>
        <v>25</v>
      </c>
      <c r="G529" s="3">
        <f t="shared" si="84"/>
        <v>-70.813263000000006</v>
      </c>
      <c r="J529">
        <v>23616111111.111</v>
      </c>
      <c r="K529">
        <v>-94.757446000000002</v>
      </c>
      <c r="L529">
        <v>-85.812995999999998</v>
      </c>
      <c r="N529" s="3">
        <f t="shared" si="87"/>
        <v>25</v>
      </c>
      <c r="O529" s="3">
        <f t="shared" si="85"/>
        <v>-80.708449999999999</v>
      </c>
    </row>
    <row r="530" spans="2:16" x14ac:dyDescent="0.25">
      <c r="B530">
        <v>24308055555.556</v>
      </c>
      <c r="C530">
        <v>-92.981917999999993</v>
      </c>
      <c r="D530">
        <v>-84.895515000000003</v>
      </c>
      <c r="F530" s="3" t="s">
        <v>26</v>
      </c>
      <c r="J530">
        <v>24308055555.556</v>
      </c>
      <c r="K530">
        <v>-93.502121000000002</v>
      </c>
      <c r="L530">
        <v>-84.003151000000003</v>
      </c>
      <c r="N530" s="3" t="s">
        <v>26</v>
      </c>
    </row>
    <row r="531" spans="2:16" x14ac:dyDescent="0.25">
      <c r="B531">
        <v>25000000000</v>
      </c>
      <c r="C531">
        <v>-94.342628000000005</v>
      </c>
      <c r="D531">
        <v>-86.595084999999997</v>
      </c>
      <c r="J531">
        <v>25000000000</v>
      </c>
      <c r="K531">
        <v>-95.037064000000001</v>
      </c>
      <c r="L531">
        <v>-84.694298000000003</v>
      </c>
    </row>
    <row r="532" spans="2:16" x14ac:dyDescent="0.25">
      <c r="B532" t="s">
        <v>26</v>
      </c>
      <c r="J532" t="s">
        <v>26</v>
      </c>
    </row>
    <row r="533" spans="2:16" x14ac:dyDescent="0.25">
      <c r="F533" s="3" t="s">
        <v>76</v>
      </c>
      <c r="N533" s="3" t="s">
        <v>76</v>
      </c>
    </row>
    <row r="534" spans="2:16" ht="15.75" x14ac:dyDescent="0.25">
      <c r="F534" s="3" t="s">
        <v>22</v>
      </c>
      <c r="G534" s="3" t="str">
        <f t="shared" ref="G534:G553" si="88">D560</f>
        <v>5Ix4L dBc Log Mag(dB)</v>
      </c>
      <c r="H534" s="26">
        <v>5</v>
      </c>
      <c r="N534" s="3" t="s">
        <v>22</v>
      </c>
      <c r="O534" s="3" t="str">
        <f t="shared" ref="O534:O553" si="89">L560</f>
        <v>5Ix4L dBc Log Mag(dB)</v>
      </c>
      <c r="P534" s="26">
        <v>5</v>
      </c>
    </row>
    <row r="535" spans="2:16" ht="15.75" x14ac:dyDescent="0.25">
      <c r="B535" t="s">
        <v>74</v>
      </c>
      <c r="F535" s="3">
        <f t="shared" ref="F535:F553" si="90">B561/1000000000</f>
        <v>6.5</v>
      </c>
      <c r="G535" s="3">
        <f t="shared" si="88"/>
        <v>-83.597282000000007</v>
      </c>
      <c r="H535" s="27">
        <f>ABS(AVERAGE(G535:G553)-(H534-1)*10)</f>
        <v>122.14109910526317</v>
      </c>
      <c r="J535" t="s">
        <v>74</v>
      </c>
      <c r="N535" s="3">
        <f t="shared" ref="N535:N553" si="91">J561/1000000000</f>
        <v>6.5</v>
      </c>
      <c r="O535" s="3">
        <f t="shared" si="89"/>
        <v>-87.088791000000001</v>
      </c>
      <c r="P535" s="27">
        <f>ABS(AVERAGE(O535:O553)-(P534-1)*10)</f>
        <v>130.20921189473682</v>
      </c>
    </row>
    <row r="536" spans="2:16" x14ac:dyDescent="0.25">
      <c r="B536" t="s">
        <v>22</v>
      </c>
      <c r="C536" t="s">
        <v>187</v>
      </c>
      <c r="D536" t="s">
        <v>101</v>
      </c>
      <c r="F536" s="3">
        <f t="shared" si="90"/>
        <v>7.5277777777777999</v>
      </c>
      <c r="G536" s="3">
        <f t="shared" si="88"/>
        <v>-70.545967000000005</v>
      </c>
      <c r="J536" t="s">
        <v>22</v>
      </c>
      <c r="K536" t="s">
        <v>187</v>
      </c>
      <c r="L536" t="s">
        <v>101</v>
      </c>
      <c r="N536" s="3">
        <f t="shared" si="91"/>
        <v>7.5277777777777999</v>
      </c>
      <c r="O536" s="3">
        <f t="shared" si="89"/>
        <v>-88.243026999999998</v>
      </c>
    </row>
    <row r="537" spans="2:16" x14ac:dyDescent="0.25">
      <c r="B537">
        <v>6500000000</v>
      </c>
      <c r="C537">
        <v>-65.135529000000005</v>
      </c>
      <c r="D537">
        <v>-59.688037999999999</v>
      </c>
      <c r="F537" s="3">
        <f t="shared" si="90"/>
        <v>8.5555555555555998</v>
      </c>
      <c r="G537" s="3">
        <f t="shared" si="88"/>
        <v>-65.944907999999998</v>
      </c>
      <c r="J537">
        <v>6500000000</v>
      </c>
      <c r="K537">
        <v>-75.783760000000001</v>
      </c>
      <c r="L537">
        <v>-68.363151999999999</v>
      </c>
      <c r="N537" s="3">
        <f t="shared" si="91"/>
        <v>8.5555555555555998</v>
      </c>
      <c r="O537" s="3">
        <f t="shared" si="89"/>
        <v>-95.004531999999998</v>
      </c>
    </row>
    <row r="538" spans="2:16" x14ac:dyDescent="0.25">
      <c r="B538">
        <v>7527777777.7777996</v>
      </c>
      <c r="C538">
        <v>-71.965584000000007</v>
      </c>
      <c r="D538">
        <v>-65.761993000000004</v>
      </c>
      <c r="F538" s="3">
        <f t="shared" si="90"/>
        <v>9.5833333333333002</v>
      </c>
      <c r="G538" s="3">
        <f t="shared" si="88"/>
        <v>-71.262291000000005</v>
      </c>
      <c r="J538">
        <v>7527777777.7777996</v>
      </c>
      <c r="K538">
        <v>-70.669075000000007</v>
      </c>
      <c r="L538">
        <v>-62.865574000000002</v>
      </c>
      <c r="N538" s="3">
        <f t="shared" si="91"/>
        <v>9.5833333333333002</v>
      </c>
      <c r="O538" s="3">
        <f t="shared" si="89"/>
        <v>-101.50964</v>
      </c>
    </row>
    <row r="539" spans="2:16" x14ac:dyDescent="0.25">
      <c r="B539">
        <v>8555555555.5556002</v>
      </c>
      <c r="C539">
        <v>-85.575400999999999</v>
      </c>
      <c r="D539">
        <v>-79.211699999999993</v>
      </c>
      <c r="F539" s="3">
        <f t="shared" si="90"/>
        <v>10.611111111111001</v>
      </c>
      <c r="G539" s="3">
        <f t="shared" si="88"/>
        <v>-76.613669999999999</v>
      </c>
      <c r="J539">
        <v>8555555555.5556002</v>
      </c>
      <c r="K539">
        <v>-73.874816999999993</v>
      </c>
      <c r="L539">
        <v>-65.859763999999998</v>
      </c>
      <c r="N539" s="3">
        <f t="shared" si="91"/>
        <v>10.611111111111001</v>
      </c>
      <c r="O539" s="3">
        <f t="shared" si="89"/>
        <v>-95.426529000000002</v>
      </c>
    </row>
    <row r="540" spans="2:16" x14ac:dyDescent="0.25">
      <c r="B540">
        <v>9583333333.3332996</v>
      </c>
      <c r="C540">
        <v>-84.169196999999997</v>
      </c>
      <c r="D540">
        <v>-77.618385000000004</v>
      </c>
      <c r="F540" s="3">
        <f t="shared" si="90"/>
        <v>11.638888888888999</v>
      </c>
      <c r="G540" s="3">
        <f t="shared" si="88"/>
        <v>-76.847297999999995</v>
      </c>
      <c r="J540">
        <v>9583333333.3332996</v>
      </c>
      <c r="K540">
        <v>-85.962524000000002</v>
      </c>
      <c r="L540">
        <v>-77.626305000000002</v>
      </c>
      <c r="N540" s="3">
        <f t="shared" si="91"/>
        <v>11.638888888888999</v>
      </c>
      <c r="O540" s="3">
        <f t="shared" si="89"/>
        <v>-94.787209000000004</v>
      </c>
    </row>
    <row r="541" spans="2:16" x14ac:dyDescent="0.25">
      <c r="B541">
        <v>10611111111.111</v>
      </c>
      <c r="C541">
        <v>-78.076256000000001</v>
      </c>
      <c r="D541">
        <v>-71.580009000000004</v>
      </c>
      <c r="F541" s="3">
        <f t="shared" si="90"/>
        <v>12.666666666667</v>
      </c>
      <c r="G541" s="3">
        <f t="shared" si="88"/>
        <v>-81.609741</v>
      </c>
      <c r="J541">
        <v>10611111111.111</v>
      </c>
      <c r="K541">
        <v>-90.962860000000006</v>
      </c>
      <c r="L541">
        <v>-82.811333000000005</v>
      </c>
      <c r="N541" s="3">
        <f t="shared" si="91"/>
        <v>12.666666666667</v>
      </c>
      <c r="O541" s="3">
        <f t="shared" si="89"/>
        <v>-90.647712999999996</v>
      </c>
    </row>
    <row r="542" spans="2:16" x14ac:dyDescent="0.25">
      <c r="B542">
        <v>11638888888.889</v>
      </c>
      <c r="C542">
        <v>-77.892052000000007</v>
      </c>
      <c r="D542">
        <v>-71.319678999999994</v>
      </c>
      <c r="F542" s="3">
        <f t="shared" si="90"/>
        <v>13.694444444444001</v>
      </c>
      <c r="G542" s="3">
        <f t="shared" si="88"/>
        <v>-87.413573999999997</v>
      </c>
      <c r="J542">
        <v>11638888888.889</v>
      </c>
      <c r="K542">
        <v>-85.733597000000003</v>
      </c>
      <c r="L542">
        <v>-77.307982999999993</v>
      </c>
      <c r="N542" s="3">
        <f t="shared" si="91"/>
        <v>13.694444444444001</v>
      </c>
      <c r="O542" s="3">
        <f t="shared" si="89"/>
        <v>-90.025620000000004</v>
      </c>
    </row>
    <row r="543" spans="2:16" x14ac:dyDescent="0.25">
      <c r="B543">
        <v>12666666666.667</v>
      </c>
      <c r="C543">
        <v>-83.014786000000001</v>
      </c>
      <c r="D543">
        <v>-76.078643999999997</v>
      </c>
      <c r="F543" s="3">
        <f t="shared" si="90"/>
        <v>14.722222222221999</v>
      </c>
      <c r="G543" s="3">
        <f t="shared" si="88"/>
        <v>-79.346312999999995</v>
      </c>
      <c r="J543">
        <v>12666666666.667</v>
      </c>
      <c r="K543">
        <v>-81.49485</v>
      </c>
      <c r="L543">
        <v>-72.856528999999995</v>
      </c>
      <c r="N543" s="3">
        <f t="shared" si="91"/>
        <v>14.722222222221999</v>
      </c>
      <c r="O543" s="3">
        <f t="shared" si="89"/>
        <v>-91.936676000000006</v>
      </c>
    </row>
    <row r="544" spans="2:16" x14ac:dyDescent="0.25">
      <c r="B544">
        <v>13694444444.444</v>
      </c>
      <c r="C544">
        <v>-80.313796999999994</v>
      </c>
      <c r="D544">
        <v>-73.013992000000002</v>
      </c>
      <c r="F544" s="3">
        <f t="shared" si="90"/>
        <v>15.75</v>
      </c>
      <c r="G544" s="3">
        <f t="shared" si="88"/>
        <v>-78.084770000000006</v>
      </c>
      <c r="J544">
        <v>13694444444.444</v>
      </c>
      <c r="K544">
        <v>-81.609656999999999</v>
      </c>
      <c r="L544">
        <v>-73.067924000000005</v>
      </c>
      <c r="N544" s="3">
        <f t="shared" si="91"/>
        <v>15.75</v>
      </c>
      <c r="O544" s="3">
        <f t="shared" si="89"/>
        <v>-87.648955999999998</v>
      </c>
    </row>
    <row r="545" spans="2:16" x14ac:dyDescent="0.25">
      <c r="B545">
        <v>14722222222.222</v>
      </c>
      <c r="C545">
        <v>-87.074989000000002</v>
      </c>
      <c r="D545">
        <v>-79.537497999999999</v>
      </c>
      <c r="F545" s="3">
        <f t="shared" si="90"/>
        <v>16.777777777777999</v>
      </c>
      <c r="G545" s="3">
        <f t="shared" si="88"/>
        <v>-99.265404000000004</v>
      </c>
      <c r="J545">
        <v>14722222222.222</v>
      </c>
      <c r="K545">
        <v>-90.774529000000001</v>
      </c>
      <c r="L545">
        <v>-82.217788999999996</v>
      </c>
      <c r="N545" s="3">
        <f t="shared" si="91"/>
        <v>16.777777777777999</v>
      </c>
      <c r="O545" s="3">
        <f t="shared" si="89"/>
        <v>-85.903655999999998</v>
      </c>
    </row>
    <row r="546" spans="2:16" x14ac:dyDescent="0.25">
      <c r="B546">
        <v>15750000000</v>
      </c>
      <c r="C546">
        <v>-82.833672000000007</v>
      </c>
      <c r="D546">
        <v>-75.082237000000006</v>
      </c>
      <c r="F546" s="3">
        <f t="shared" si="90"/>
        <v>17.805555555556001</v>
      </c>
      <c r="G546" s="3">
        <f t="shared" si="88"/>
        <v>-84.036522000000005</v>
      </c>
      <c r="J546">
        <v>15750000000</v>
      </c>
      <c r="K546">
        <v>-87.681229000000002</v>
      </c>
      <c r="L546">
        <v>-79.140465000000006</v>
      </c>
      <c r="N546" s="3">
        <f t="shared" si="91"/>
        <v>17.805555555556001</v>
      </c>
      <c r="O546" s="3">
        <f t="shared" si="89"/>
        <v>-84.060294999999996</v>
      </c>
    </row>
    <row r="547" spans="2:16" x14ac:dyDescent="0.25">
      <c r="B547">
        <v>16777777777.778</v>
      </c>
      <c r="C547">
        <v>-102.43858</v>
      </c>
      <c r="D547">
        <v>-94.471924000000001</v>
      </c>
      <c r="F547" s="3">
        <f t="shared" si="90"/>
        <v>18.833333333333002</v>
      </c>
      <c r="G547" s="3">
        <f t="shared" si="88"/>
        <v>-82.432732000000001</v>
      </c>
      <c r="J547">
        <v>16777777777.778</v>
      </c>
      <c r="K547">
        <v>-87.947922000000005</v>
      </c>
      <c r="L547">
        <v>-79.429481999999993</v>
      </c>
      <c r="N547" s="3">
        <f t="shared" si="91"/>
        <v>18.833333333333002</v>
      </c>
      <c r="O547" s="3">
        <f t="shared" si="89"/>
        <v>-87.519835999999998</v>
      </c>
    </row>
    <row r="548" spans="2:16" x14ac:dyDescent="0.25">
      <c r="B548">
        <v>17805555555.556</v>
      </c>
      <c r="C548">
        <v>-76.534599</v>
      </c>
      <c r="D548">
        <v>-68.594230999999994</v>
      </c>
      <c r="F548" s="3">
        <f t="shared" si="90"/>
        <v>19.861111111111001</v>
      </c>
      <c r="G548" s="3">
        <f t="shared" si="88"/>
        <v>-80.787482999999995</v>
      </c>
      <c r="J548">
        <v>17805555555.556</v>
      </c>
      <c r="K548">
        <v>-88.230362</v>
      </c>
      <c r="L548">
        <v>-79.503822</v>
      </c>
      <c r="N548" s="3">
        <f t="shared" si="91"/>
        <v>19.861111111111001</v>
      </c>
      <c r="O548" s="3">
        <f t="shared" si="89"/>
        <v>-87.917716999999996</v>
      </c>
    </row>
    <row r="549" spans="2:16" x14ac:dyDescent="0.25">
      <c r="B549">
        <v>18833333333.333</v>
      </c>
      <c r="C549">
        <v>-88.765761999999995</v>
      </c>
      <c r="D549">
        <v>-80.695312999999999</v>
      </c>
      <c r="F549" s="3">
        <f t="shared" si="90"/>
        <v>20.888888888888999</v>
      </c>
      <c r="G549" s="3">
        <f t="shared" si="88"/>
        <v>-88.345130999999995</v>
      </c>
      <c r="J549">
        <v>18833333333.333</v>
      </c>
      <c r="K549">
        <v>-91.012198999999995</v>
      </c>
      <c r="L549">
        <v>-82.151909000000003</v>
      </c>
      <c r="N549" s="3">
        <f t="shared" si="91"/>
        <v>20.888888888888999</v>
      </c>
      <c r="O549" s="3">
        <f t="shared" si="89"/>
        <v>-85.551970999999995</v>
      </c>
    </row>
    <row r="550" spans="2:16" x14ac:dyDescent="0.25">
      <c r="B550">
        <v>19861111111.111</v>
      </c>
      <c r="C550">
        <v>-88.161568000000003</v>
      </c>
      <c r="D550">
        <v>-80.146445999999997</v>
      </c>
      <c r="F550" s="3">
        <f t="shared" si="90"/>
        <v>21.916666666666998</v>
      </c>
      <c r="G550" s="3">
        <f t="shared" si="88"/>
        <v>-86.287704000000005</v>
      </c>
      <c r="J550">
        <v>19861111111.111</v>
      </c>
      <c r="K550">
        <v>-88.375275000000002</v>
      </c>
      <c r="L550">
        <v>-79.364707999999993</v>
      </c>
      <c r="N550" s="3">
        <f t="shared" si="91"/>
        <v>21.916666666666998</v>
      </c>
      <c r="O550" s="3">
        <f t="shared" si="89"/>
        <v>-83.101219</v>
      </c>
    </row>
    <row r="551" spans="2:16" x14ac:dyDescent="0.25">
      <c r="B551">
        <v>20888888888.889</v>
      </c>
      <c r="C551">
        <v>-84.425597999999994</v>
      </c>
      <c r="D551">
        <v>-76.589995999999999</v>
      </c>
      <c r="F551" s="3">
        <f t="shared" si="90"/>
        <v>22.944444444443999</v>
      </c>
      <c r="G551" s="3">
        <f t="shared" si="88"/>
        <v>-82.079384000000005</v>
      </c>
      <c r="J551">
        <v>20888888888.889</v>
      </c>
      <c r="K551">
        <v>-90.909537999999998</v>
      </c>
      <c r="L551">
        <v>-81.941909999999993</v>
      </c>
      <c r="N551" s="3">
        <f t="shared" si="91"/>
        <v>22.944444444443999</v>
      </c>
      <c r="O551" s="3">
        <f t="shared" si="89"/>
        <v>-91.450027000000006</v>
      </c>
    </row>
    <row r="552" spans="2:16" x14ac:dyDescent="0.25">
      <c r="B552">
        <v>21916666666.667</v>
      </c>
      <c r="C552">
        <v>-82.413826</v>
      </c>
      <c r="D552">
        <v>-74.500647999999998</v>
      </c>
      <c r="F552" s="3">
        <f t="shared" si="90"/>
        <v>23.972222222222001</v>
      </c>
      <c r="G552" s="3">
        <f t="shared" si="88"/>
        <v>-83.941719000000006</v>
      </c>
      <c r="J552">
        <v>21916666666.667</v>
      </c>
      <c r="K552">
        <v>-92.559807000000006</v>
      </c>
      <c r="L552">
        <v>-83.694771000000003</v>
      </c>
      <c r="N552" s="3">
        <f t="shared" si="91"/>
        <v>23.972222222222001</v>
      </c>
      <c r="O552" s="3">
        <f t="shared" si="89"/>
        <v>-88.231026</v>
      </c>
    </row>
    <row r="553" spans="2:16" x14ac:dyDescent="0.25">
      <c r="B553">
        <v>22944444444.444</v>
      </c>
      <c r="C553">
        <v>-81.919028999999995</v>
      </c>
      <c r="D553">
        <v>-73.886589000000001</v>
      </c>
      <c r="F553" s="3">
        <f t="shared" si="90"/>
        <v>25</v>
      </c>
      <c r="G553" s="3">
        <f t="shared" si="88"/>
        <v>-102.23899</v>
      </c>
      <c r="J553">
        <v>22944444444.444</v>
      </c>
      <c r="K553">
        <v>-96.723099000000005</v>
      </c>
      <c r="L553">
        <v>-87.778648000000004</v>
      </c>
      <c r="N553" s="3">
        <f t="shared" si="91"/>
        <v>25</v>
      </c>
      <c r="O553" s="3">
        <f t="shared" si="89"/>
        <v>-97.920586</v>
      </c>
    </row>
    <row r="554" spans="2:16" x14ac:dyDescent="0.25">
      <c r="B554">
        <v>23972222222.222</v>
      </c>
      <c r="C554">
        <v>-79.359420999999998</v>
      </c>
      <c r="D554">
        <v>-71.273017999999993</v>
      </c>
      <c r="F554" s="3" t="s">
        <v>26</v>
      </c>
      <c r="J554">
        <v>23972222222.222</v>
      </c>
      <c r="K554">
        <v>-95.183837999999994</v>
      </c>
      <c r="L554">
        <v>-85.684875000000005</v>
      </c>
      <c r="N554" s="3" t="s">
        <v>26</v>
      </c>
    </row>
    <row r="555" spans="2:16" x14ac:dyDescent="0.25">
      <c r="B555">
        <v>25000000000</v>
      </c>
      <c r="C555">
        <v>-78.560805999999999</v>
      </c>
      <c r="D555">
        <v>-70.813263000000006</v>
      </c>
      <c r="J555">
        <v>25000000000</v>
      </c>
      <c r="K555">
        <v>-91.051215999999997</v>
      </c>
      <c r="L555">
        <v>-80.708449999999999</v>
      </c>
    </row>
    <row r="556" spans="2:16" x14ac:dyDescent="0.25">
      <c r="B556" t="s">
        <v>26</v>
      </c>
      <c r="J556" t="s">
        <v>26</v>
      </c>
    </row>
    <row r="557" spans="2:16" x14ac:dyDescent="0.25">
      <c r="F557" s="3" t="s">
        <v>78</v>
      </c>
      <c r="N557" s="3" t="s">
        <v>78</v>
      </c>
    </row>
    <row r="558" spans="2:16" ht="15.75" x14ac:dyDescent="0.25">
      <c r="F558" s="3" t="s">
        <v>22</v>
      </c>
      <c r="G558" s="3" t="str">
        <f t="shared" ref="G558:G577" si="92">D584</f>
        <v>5Ix5L dBc Log Mag(dB)</v>
      </c>
      <c r="H558" s="26">
        <v>5</v>
      </c>
      <c r="N558" s="3" t="s">
        <v>22</v>
      </c>
      <c r="O558" s="3" t="str">
        <f t="shared" ref="O558:O577" si="93">L584</f>
        <v>5Ix5L dBc Log Mag(dB)</v>
      </c>
      <c r="P558" s="26">
        <v>5</v>
      </c>
    </row>
    <row r="559" spans="2:16" ht="15.75" x14ac:dyDescent="0.25">
      <c r="B559" t="s">
        <v>76</v>
      </c>
      <c r="F559" s="3">
        <f t="shared" ref="F559:F577" si="94">B585/1000000000</f>
        <v>6.5</v>
      </c>
      <c r="G559" s="3">
        <f t="shared" si="92"/>
        <v>-60.95937</v>
      </c>
      <c r="H559" s="27">
        <f>ABS(AVERAGE(G559:G577)-(H558-1)*10)</f>
        <v>107.40133489473685</v>
      </c>
      <c r="J559" t="s">
        <v>76</v>
      </c>
      <c r="N559" s="3">
        <f t="shared" ref="N559:N577" si="95">J585/1000000000</f>
        <v>6.5</v>
      </c>
      <c r="O559" s="3">
        <f t="shared" si="93"/>
        <v>-67.724227999999997</v>
      </c>
      <c r="P559" s="27">
        <f>ABS(AVERAGE(O559:O577)-(P558-1)*10)</f>
        <v>110.4086192631579</v>
      </c>
    </row>
    <row r="560" spans="2:16" x14ac:dyDescent="0.25">
      <c r="B560" t="s">
        <v>22</v>
      </c>
      <c r="C560" t="s">
        <v>188</v>
      </c>
      <c r="D560" t="s">
        <v>102</v>
      </c>
      <c r="F560" s="3">
        <f t="shared" si="94"/>
        <v>7.5277777777777999</v>
      </c>
      <c r="G560" s="3">
        <f t="shared" si="92"/>
        <v>-58.207397</v>
      </c>
      <c r="J560" t="s">
        <v>22</v>
      </c>
      <c r="K560" t="s">
        <v>188</v>
      </c>
      <c r="L560" t="s">
        <v>102</v>
      </c>
      <c r="N560" s="3">
        <f t="shared" si="95"/>
        <v>7.5277777777777999</v>
      </c>
      <c r="O560" s="3">
        <f t="shared" si="93"/>
        <v>-59.356098000000003</v>
      </c>
    </row>
    <row r="561" spans="2:15" x14ac:dyDescent="0.25">
      <c r="B561">
        <v>6500000000</v>
      </c>
      <c r="C561">
        <v>-89.044769000000002</v>
      </c>
      <c r="D561">
        <v>-83.597282000000007</v>
      </c>
      <c r="F561" s="3">
        <f t="shared" si="94"/>
        <v>8.5555555555555998</v>
      </c>
      <c r="G561" s="3">
        <f t="shared" si="92"/>
        <v>-63.101779999999998</v>
      </c>
      <c r="J561">
        <v>6500000000</v>
      </c>
      <c r="K561">
        <v>-94.509399000000002</v>
      </c>
      <c r="L561">
        <v>-87.088791000000001</v>
      </c>
      <c r="N561" s="3">
        <f t="shared" si="95"/>
        <v>8.5555555555555998</v>
      </c>
      <c r="O561" s="3">
        <f t="shared" si="93"/>
        <v>-62.167960999999998</v>
      </c>
    </row>
    <row r="562" spans="2:15" x14ac:dyDescent="0.25">
      <c r="B562">
        <v>7527777777.7777996</v>
      </c>
      <c r="C562">
        <v>-76.749556999999996</v>
      </c>
      <c r="D562">
        <v>-70.545967000000005</v>
      </c>
      <c r="F562" s="3">
        <f t="shared" si="94"/>
        <v>9.5833333333333002</v>
      </c>
      <c r="G562" s="3">
        <f t="shared" si="92"/>
        <v>-61.115932000000001</v>
      </c>
      <c r="J562">
        <v>7527777777.7777996</v>
      </c>
      <c r="K562">
        <v>-96.046531999999999</v>
      </c>
      <c r="L562">
        <v>-88.243026999999998</v>
      </c>
      <c r="N562" s="3">
        <f t="shared" si="95"/>
        <v>9.5833333333333002</v>
      </c>
      <c r="O562" s="3">
        <f t="shared" si="93"/>
        <v>-60.324440000000003</v>
      </c>
    </row>
    <row r="563" spans="2:15" x14ac:dyDescent="0.25">
      <c r="B563">
        <v>8555555555.5556002</v>
      </c>
      <c r="C563">
        <v>-72.308609000000004</v>
      </c>
      <c r="D563">
        <v>-65.944907999999998</v>
      </c>
      <c r="F563" s="3">
        <f t="shared" si="94"/>
        <v>10.611111111111001</v>
      </c>
      <c r="G563" s="3">
        <f t="shared" si="92"/>
        <v>-67.869857999999994</v>
      </c>
      <c r="J563">
        <v>8555555555.5556002</v>
      </c>
      <c r="K563">
        <v>-103.01958</v>
      </c>
      <c r="L563">
        <v>-95.004531999999998</v>
      </c>
      <c r="N563" s="3">
        <f t="shared" si="95"/>
        <v>10.611111111111001</v>
      </c>
      <c r="O563" s="3">
        <f t="shared" si="93"/>
        <v>-68.207160999999999</v>
      </c>
    </row>
    <row r="564" spans="2:15" x14ac:dyDescent="0.25">
      <c r="B564">
        <v>9583333333.3332996</v>
      </c>
      <c r="C564">
        <v>-77.813102999999998</v>
      </c>
      <c r="D564">
        <v>-71.262291000000005</v>
      </c>
      <c r="F564" s="3">
        <f t="shared" si="94"/>
        <v>11.638888888888999</v>
      </c>
      <c r="G564" s="3">
        <f t="shared" si="92"/>
        <v>-73.953452999999996</v>
      </c>
      <c r="J564">
        <v>9583333333.3332996</v>
      </c>
      <c r="K564">
        <v>-109.84586</v>
      </c>
      <c r="L564">
        <v>-101.50964</v>
      </c>
      <c r="N564" s="3">
        <f t="shared" si="95"/>
        <v>11.638888888888999</v>
      </c>
      <c r="O564" s="3">
        <f t="shared" si="93"/>
        <v>-68.809569999999994</v>
      </c>
    </row>
    <row r="565" spans="2:15" x14ac:dyDescent="0.25">
      <c r="B565">
        <v>10611111111.111</v>
      </c>
      <c r="C565">
        <v>-83.109916999999996</v>
      </c>
      <c r="D565">
        <v>-76.613669999999999</v>
      </c>
      <c r="F565" s="3">
        <f t="shared" si="94"/>
        <v>12.666666666667</v>
      </c>
      <c r="G565" s="3">
        <f t="shared" si="92"/>
        <v>-61.262127</v>
      </c>
      <c r="J565">
        <v>10611111111.111</v>
      </c>
      <c r="K565">
        <v>-103.57805999999999</v>
      </c>
      <c r="L565">
        <v>-95.426529000000002</v>
      </c>
      <c r="N565" s="3">
        <f t="shared" si="95"/>
        <v>12.666666666667</v>
      </c>
      <c r="O565" s="3">
        <f t="shared" si="93"/>
        <v>-67.821624999999997</v>
      </c>
    </row>
    <row r="566" spans="2:15" x14ac:dyDescent="0.25">
      <c r="B566">
        <v>11638888888.889</v>
      </c>
      <c r="C566">
        <v>-83.419678000000005</v>
      </c>
      <c r="D566">
        <v>-76.847297999999995</v>
      </c>
      <c r="F566" s="3">
        <f t="shared" si="94"/>
        <v>13.694444444444001</v>
      </c>
      <c r="G566" s="3">
        <f t="shared" si="92"/>
        <v>-60.406151000000001</v>
      </c>
      <c r="J566">
        <v>11638888888.889</v>
      </c>
      <c r="K566">
        <v>-103.21281999999999</v>
      </c>
      <c r="L566">
        <v>-94.787209000000004</v>
      </c>
      <c r="N566" s="3">
        <f t="shared" si="95"/>
        <v>13.694444444444001</v>
      </c>
      <c r="O566" s="3">
        <f t="shared" si="93"/>
        <v>-69.765548999999993</v>
      </c>
    </row>
    <row r="567" spans="2:15" x14ac:dyDescent="0.25">
      <c r="B567">
        <v>12666666666.667</v>
      </c>
      <c r="C567">
        <v>-88.545883000000003</v>
      </c>
      <c r="D567">
        <v>-81.609741</v>
      </c>
      <c r="F567" s="3">
        <f t="shared" si="94"/>
        <v>14.722222222221999</v>
      </c>
      <c r="G567" s="3">
        <f t="shared" si="92"/>
        <v>-64.507796999999997</v>
      </c>
      <c r="J567">
        <v>12666666666.667</v>
      </c>
      <c r="K567">
        <v>-99.286026000000007</v>
      </c>
      <c r="L567">
        <v>-90.647712999999996</v>
      </c>
      <c r="N567" s="3">
        <f t="shared" si="95"/>
        <v>14.722222222221999</v>
      </c>
      <c r="O567" s="3">
        <f t="shared" si="93"/>
        <v>-69.064910999999995</v>
      </c>
    </row>
    <row r="568" spans="2:15" x14ac:dyDescent="0.25">
      <c r="B568">
        <v>13694444444.444</v>
      </c>
      <c r="C568">
        <v>-94.713386999999997</v>
      </c>
      <c r="D568">
        <v>-87.413573999999997</v>
      </c>
      <c r="F568" s="3">
        <f t="shared" si="94"/>
        <v>15.75</v>
      </c>
      <c r="G568" s="3">
        <f t="shared" si="92"/>
        <v>-75.519524000000004</v>
      </c>
      <c r="J568">
        <v>13694444444.444</v>
      </c>
      <c r="K568">
        <v>-98.567352</v>
      </c>
      <c r="L568">
        <v>-90.025620000000004</v>
      </c>
      <c r="N568" s="3">
        <f t="shared" si="95"/>
        <v>15.75</v>
      </c>
      <c r="O568" s="3">
        <f t="shared" si="93"/>
        <v>-73.423866000000004</v>
      </c>
    </row>
    <row r="569" spans="2:15" x14ac:dyDescent="0.25">
      <c r="B569">
        <v>14722222222.222</v>
      </c>
      <c r="C569">
        <v>-86.883797000000001</v>
      </c>
      <c r="D569">
        <v>-79.346312999999995</v>
      </c>
      <c r="F569" s="3">
        <f t="shared" si="94"/>
        <v>16.777777777777999</v>
      </c>
      <c r="G569" s="3">
        <f t="shared" si="92"/>
        <v>-67.728072999999995</v>
      </c>
      <c r="J569">
        <v>14722222222.222</v>
      </c>
      <c r="K569">
        <v>-100.49342</v>
      </c>
      <c r="L569">
        <v>-91.936676000000006</v>
      </c>
      <c r="N569" s="3">
        <f t="shared" si="95"/>
        <v>16.777777777777999</v>
      </c>
      <c r="O569" s="3">
        <f t="shared" si="93"/>
        <v>-71.624900999999994</v>
      </c>
    </row>
    <row r="570" spans="2:15" x14ac:dyDescent="0.25">
      <c r="B570">
        <v>15750000000</v>
      </c>
      <c r="C570">
        <v>-85.836196999999999</v>
      </c>
      <c r="D570">
        <v>-78.084770000000006</v>
      </c>
      <c r="F570" s="3">
        <f t="shared" si="94"/>
        <v>17.805555555556001</v>
      </c>
      <c r="G570" s="3">
        <f t="shared" si="92"/>
        <v>-60.481236000000003</v>
      </c>
      <c r="J570">
        <v>15750000000</v>
      </c>
      <c r="K570">
        <v>-96.189728000000002</v>
      </c>
      <c r="L570">
        <v>-87.648955999999998</v>
      </c>
      <c r="N570" s="3">
        <f t="shared" si="95"/>
        <v>17.805555555556001</v>
      </c>
      <c r="O570" s="3">
        <f t="shared" si="93"/>
        <v>-71.406302999999994</v>
      </c>
    </row>
    <row r="571" spans="2:15" x14ac:dyDescent="0.25">
      <c r="B571">
        <v>16777777777.778</v>
      </c>
      <c r="C571">
        <v>-107.23206</v>
      </c>
      <c r="D571">
        <v>-99.265404000000004</v>
      </c>
      <c r="F571" s="3">
        <f t="shared" si="94"/>
        <v>18.833333333333002</v>
      </c>
      <c r="G571" s="3">
        <f t="shared" si="92"/>
        <v>-66.157722000000007</v>
      </c>
      <c r="J571">
        <v>16777777777.778</v>
      </c>
      <c r="K571">
        <v>-94.422095999999996</v>
      </c>
      <c r="L571">
        <v>-85.903655999999998</v>
      </c>
      <c r="N571" s="3">
        <f t="shared" si="95"/>
        <v>18.833333333333002</v>
      </c>
      <c r="O571" s="3">
        <f t="shared" si="93"/>
        <v>-77.509048000000007</v>
      </c>
    </row>
    <row r="572" spans="2:15" x14ac:dyDescent="0.25">
      <c r="B572">
        <v>17805555555.556</v>
      </c>
      <c r="C572">
        <v>-91.976883000000001</v>
      </c>
      <c r="D572">
        <v>-84.036522000000005</v>
      </c>
      <c r="F572" s="3">
        <f t="shared" si="94"/>
        <v>19.861111111111001</v>
      </c>
      <c r="G572" s="3">
        <f t="shared" si="92"/>
        <v>-70.062714</v>
      </c>
      <c r="J572">
        <v>17805555555.556</v>
      </c>
      <c r="K572">
        <v>-92.786834999999996</v>
      </c>
      <c r="L572">
        <v>-84.060294999999996</v>
      </c>
      <c r="N572" s="3">
        <f t="shared" si="95"/>
        <v>19.861111111111001</v>
      </c>
      <c r="O572" s="3">
        <f t="shared" si="93"/>
        <v>-75.515640000000005</v>
      </c>
    </row>
    <row r="573" spans="2:15" x14ac:dyDescent="0.25">
      <c r="B573">
        <v>18833333333.333</v>
      </c>
      <c r="C573">
        <v>-90.503189000000006</v>
      </c>
      <c r="D573">
        <v>-82.432732000000001</v>
      </c>
      <c r="F573" s="3">
        <f t="shared" si="94"/>
        <v>20.888888888888999</v>
      </c>
      <c r="G573" s="3">
        <f t="shared" si="92"/>
        <v>-68.658355999999998</v>
      </c>
      <c r="J573">
        <v>18833333333.333</v>
      </c>
      <c r="K573">
        <v>-96.380127000000002</v>
      </c>
      <c r="L573">
        <v>-87.519835999999998</v>
      </c>
      <c r="N573" s="3">
        <f t="shared" si="95"/>
        <v>20.888888888888999</v>
      </c>
      <c r="O573" s="3">
        <f t="shared" si="93"/>
        <v>-74.931579999999997</v>
      </c>
    </row>
    <row r="574" spans="2:15" x14ac:dyDescent="0.25">
      <c r="B574">
        <v>19861111111.111</v>
      </c>
      <c r="C574">
        <v>-88.802597000000006</v>
      </c>
      <c r="D574">
        <v>-80.787482999999995</v>
      </c>
      <c r="F574" s="3">
        <f t="shared" si="94"/>
        <v>21.916666666666998</v>
      </c>
      <c r="G574" s="3">
        <f t="shared" si="92"/>
        <v>-77.359795000000005</v>
      </c>
      <c r="J574">
        <v>19861111111.111</v>
      </c>
      <c r="K574">
        <v>-96.928284000000005</v>
      </c>
      <c r="L574">
        <v>-87.917716999999996</v>
      </c>
      <c r="N574" s="3">
        <f t="shared" si="95"/>
        <v>21.916666666666998</v>
      </c>
      <c r="O574" s="3">
        <f t="shared" si="93"/>
        <v>-73.391388000000006</v>
      </c>
    </row>
    <row r="575" spans="2:15" x14ac:dyDescent="0.25">
      <c r="B575">
        <v>20888888888.889</v>
      </c>
      <c r="C575">
        <v>-96.18074</v>
      </c>
      <c r="D575">
        <v>-88.345130999999995</v>
      </c>
      <c r="F575" s="3">
        <f t="shared" si="94"/>
        <v>22.944444444443999</v>
      </c>
      <c r="G575" s="3">
        <f t="shared" si="92"/>
        <v>-80.866652999999999</v>
      </c>
      <c r="J575">
        <v>20888888888.889</v>
      </c>
      <c r="K575">
        <v>-94.519608000000005</v>
      </c>
      <c r="L575">
        <v>-85.551970999999995</v>
      </c>
      <c r="N575" s="3">
        <f t="shared" si="95"/>
        <v>22.944444444443999</v>
      </c>
      <c r="O575" s="3">
        <f t="shared" si="93"/>
        <v>-75.377960000000002</v>
      </c>
    </row>
    <row r="576" spans="2:15" x14ac:dyDescent="0.25">
      <c r="B576">
        <v>21916666666.667</v>
      </c>
      <c r="C576">
        <v>-94.200882000000007</v>
      </c>
      <c r="D576">
        <v>-86.287704000000005</v>
      </c>
      <c r="F576" s="3">
        <f t="shared" si="94"/>
        <v>23.972222222222001</v>
      </c>
      <c r="G576" s="3">
        <f t="shared" si="92"/>
        <v>-72.518341000000007</v>
      </c>
      <c r="J576">
        <v>21916666666.667</v>
      </c>
      <c r="K576">
        <v>-91.966255000000004</v>
      </c>
      <c r="L576">
        <v>-83.101219</v>
      </c>
      <c r="N576" s="3">
        <f t="shared" si="95"/>
        <v>23.972222222222001</v>
      </c>
      <c r="O576" s="3">
        <f t="shared" si="93"/>
        <v>-77.599220000000003</v>
      </c>
    </row>
    <row r="577" spans="2:15" x14ac:dyDescent="0.25">
      <c r="B577">
        <v>22944444444.444</v>
      </c>
      <c r="C577">
        <v>-90.111816000000005</v>
      </c>
      <c r="D577">
        <v>-82.079384000000005</v>
      </c>
      <c r="F577" s="3">
        <f t="shared" si="94"/>
        <v>25</v>
      </c>
      <c r="G577" s="3">
        <f t="shared" si="92"/>
        <v>-69.889083999999997</v>
      </c>
      <c r="J577">
        <v>22944444444.444</v>
      </c>
      <c r="K577">
        <v>-100.39447</v>
      </c>
      <c r="L577">
        <v>-91.450027000000006</v>
      </c>
      <c r="N577" s="3">
        <f t="shared" si="95"/>
        <v>25</v>
      </c>
      <c r="O577" s="3">
        <f t="shared" si="93"/>
        <v>-73.742317</v>
      </c>
    </row>
    <row r="578" spans="2:15" x14ac:dyDescent="0.25">
      <c r="B578">
        <v>23972222222.222</v>
      </c>
      <c r="C578">
        <v>-92.028121999999996</v>
      </c>
      <c r="D578">
        <v>-83.941719000000006</v>
      </c>
      <c r="F578" s="3" t="s">
        <v>26</v>
      </c>
      <c r="J578">
        <v>23972222222.222</v>
      </c>
      <c r="K578">
        <v>-97.729988000000006</v>
      </c>
      <c r="L578">
        <v>-88.231026</v>
      </c>
      <c r="N578" s="3" t="s">
        <v>26</v>
      </c>
    </row>
    <row r="579" spans="2:15" x14ac:dyDescent="0.25">
      <c r="B579">
        <v>25000000000</v>
      </c>
      <c r="C579">
        <v>-109.98653</v>
      </c>
      <c r="D579">
        <v>-102.23899</v>
      </c>
      <c r="J579">
        <v>25000000000</v>
      </c>
      <c r="K579">
        <v>-108.26335</v>
      </c>
      <c r="L579">
        <v>-97.920586</v>
      </c>
    </row>
    <row r="580" spans="2:15" x14ac:dyDescent="0.25">
      <c r="B580" t="s">
        <v>26</v>
      </c>
      <c r="J580" t="s">
        <v>26</v>
      </c>
    </row>
    <row r="583" spans="2:15" x14ac:dyDescent="0.25">
      <c r="B583" t="s">
        <v>78</v>
      </c>
      <c r="J583" t="s">
        <v>78</v>
      </c>
    </row>
    <row r="584" spans="2:15" x14ac:dyDescent="0.25">
      <c r="B584" t="s">
        <v>22</v>
      </c>
      <c r="C584" t="s">
        <v>189</v>
      </c>
      <c r="D584" t="s">
        <v>103</v>
      </c>
      <c r="J584" t="s">
        <v>22</v>
      </c>
      <c r="K584" t="s">
        <v>189</v>
      </c>
      <c r="L584" t="s">
        <v>103</v>
      </c>
    </row>
    <row r="585" spans="2:15" x14ac:dyDescent="0.25">
      <c r="B585">
        <v>6500000000</v>
      </c>
      <c r="C585">
        <v>-66.406859999999995</v>
      </c>
      <c r="D585">
        <v>-60.95937</v>
      </c>
      <c r="J585">
        <v>6500000000</v>
      </c>
      <c r="K585">
        <v>-75.144835999999998</v>
      </c>
      <c r="L585">
        <v>-67.724227999999997</v>
      </c>
    </row>
    <row r="586" spans="2:15" x14ac:dyDescent="0.25">
      <c r="B586">
        <v>7527777777.7777996</v>
      </c>
      <c r="C586">
        <v>-64.410988000000003</v>
      </c>
      <c r="D586">
        <v>-58.207397</v>
      </c>
      <c r="J586">
        <v>7527777777.7777996</v>
      </c>
      <c r="K586">
        <v>-67.159606999999994</v>
      </c>
      <c r="L586">
        <v>-59.356098000000003</v>
      </c>
    </row>
    <row r="587" spans="2:15" x14ac:dyDescent="0.25">
      <c r="B587">
        <v>8555555555.5556002</v>
      </c>
      <c r="C587">
        <v>-69.465477000000007</v>
      </c>
      <c r="D587">
        <v>-63.101779999999998</v>
      </c>
      <c r="J587">
        <v>8555555555.5556002</v>
      </c>
      <c r="K587">
        <v>-70.183014</v>
      </c>
      <c r="L587">
        <v>-62.167960999999998</v>
      </c>
    </row>
    <row r="588" spans="2:15" x14ac:dyDescent="0.25">
      <c r="B588">
        <v>9583333333.3332996</v>
      </c>
      <c r="C588">
        <v>-67.666747999999998</v>
      </c>
      <c r="D588">
        <v>-61.115932000000001</v>
      </c>
      <c r="J588">
        <v>9583333333.3332996</v>
      </c>
      <c r="K588">
        <v>-68.660659999999993</v>
      </c>
      <c r="L588">
        <v>-60.324440000000003</v>
      </c>
    </row>
    <row r="589" spans="2:15" x14ac:dyDescent="0.25">
      <c r="B589">
        <v>10611111111.111</v>
      </c>
      <c r="C589">
        <v>-74.366104000000007</v>
      </c>
      <c r="D589">
        <v>-67.869857999999994</v>
      </c>
      <c r="J589">
        <v>10611111111.111</v>
      </c>
      <c r="K589">
        <v>-76.358688000000001</v>
      </c>
      <c r="L589">
        <v>-68.207160999999999</v>
      </c>
    </row>
    <row r="590" spans="2:15" x14ac:dyDescent="0.25">
      <c r="B590">
        <v>11638888888.889</v>
      </c>
      <c r="C590">
        <v>-80.525833000000006</v>
      </c>
      <c r="D590">
        <v>-73.953452999999996</v>
      </c>
      <c r="J590">
        <v>11638888888.889</v>
      </c>
      <c r="K590">
        <v>-77.235184000000004</v>
      </c>
      <c r="L590">
        <v>-68.809569999999994</v>
      </c>
    </row>
    <row r="591" spans="2:15" x14ac:dyDescent="0.25">
      <c r="B591">
        <v>12666666666.667</v>
      </c>
      <c r="C591">
        <v>-68.198273</v>
      </c>
      <c r="D591">
        <v>-61.262127</v>
      </c>
      <c r="J591">
        <v>12666666666.667</v>
      </c>
      <c r="K591">
        <v>-76.459946000000002</v>
      </c>
      <c r="L591">
        <v>-67.821624999999997</v>
      </c>
    </row>
    <row r="592" spans="2:15" x14ac:dyDescent="0.25">
      <c r="B592">
        <v>13694444444.444</v>
      </c>
      <c r="C592">
        <v>-67.705956</v>
      </c>
      <c r="D592">
        <v>-60.406151000000001</v>
      </c>
      <c r="J592">
        <v>13694444444.444</v>
      </c>
      <c r="K592">
        <v>-78.307281000000003</v>
      </c>
      <c r="L592">
        <v>-69.765548999999993</v>
      </c>
    </row>
    <row r="593" spans="2:12" x14ac:dyDescent="0.25">
      <c r="B593">
        <v>14722222222.222</v>
      </c>
      <c r="C593">
        <v>-72.045287999999999</v>
      </c>
      <c r="D593">
        <v>-64.507796999999997</v>
      </c>
      <c r="J593">
        <v>14722222222.222</v>
      </c>
      <c r="K593">
        <v>-77.621651</v>
      </c>
      <c r="L593">
        <v>-69.064910999999995</v>
      </c>
    </row>
    <row r="594" spans="2:12" x14ac:dyDescent="0.25">
      <c r="B594">
        <v>15750000000</v>
      </c>
      <c r="C594">
        <v>-83.270957999999993</v>
      </c>
      <c r="D594">
        <v>-75.519524000000004</v>
      </c>
      <c r="J594">
        <v>15750000000</v>
      </c>
      <c r="K594">
        <v>-81.964637999999994</v>
      </c>
      <c r="L594">
        <v>-73.423866000000004</v>
      </c>
    </row>
    <row r="595" spans="2:12" x14ac:dyDescent="0.25">
      <c r="B595">
        <v>16777777777.778</v>
      </c>
      <c r="C595">
        <v>-75.694725000000005</v>
      </c>
      <c r="D595">
        <v>-67.728072999999995</v>
      </c>
      <c r="J595">
        <v>16777777777.778</v>
      </c>
      <c r="K595">
        <v>-80.143341000000007</v>
      </c>
      <c r="L595">
        <v>-71.624900999999994</v>
      </c>
    </row>
    <row r="596" spans="2:12" x14ac:dyDescent="0.25">
      <c r="B596">
        <v>17805555555.556</v>
      </c>
      <c r="C596">
        <v>-68.421599999999998</v>
      </c>
      <c r="D596">
        <v>-60.481236000000003</v>
      </c>
      <c r="J596">
        <v>17805555555.556</v>
      </c>
      <c r="K596">
        <v>-80.132842999999994</v>
      </c>
      <c r="L596">
        <v>-71.406302999999994</v>
      </c>
    </row>
    <row r="597" spans="2:12" x14ac:dyDescent="0.25">
      <c r="B597">
        <v>18833333333.333</v>
      </c>
      <c r="C597">
        <v>-74.228172000000001</v>
      </c>
      <c r="D597">
        <v>-66.157722000000007</v>
      </c>
      <c r="J597">
        <v>18833333333.333</v>
      </c>
      <c r="K597">
        <v>-86.369338999999997</v>
      </c>
      <c r="L597">
        <v>-77.509048000000007</v>
      </c>
    </row>
    <row r="598" spans="2:12" x14ac:dyDescent="0.25">
      <c r="B598">
        <v>19861111111.111</v>
      </c>
      <c r="C598">
        <v>-78.077826999999999</v>
      </c>
      <c r="D598">
        <v>-70.062714</v>
      </c>
      <c r="J598">
        <v>19861111111.111</v>
      </c>
      <c r="K598">
        <v>-84.526199000000005</v>
      </c>
      <c r="L598">
        <v>-75.515640000000005</v>
      </c>
    </row>
    <row r="599" spans="2:12" x14ac:dyDescent="0.25">
      <c r="B599">
        <v>20888888888.889</v>
      </c>
      <c r="C599">
        <v>-76.493965000000003</v>
      </c>
      <c r="D599">
        <v>-68.658355999999998</v>
      </c>
      <c r="J599">
        <v>20888888888.889</v>
      </c>
      <c r="K599">
        <v>-83.899208000000002</v>
      </c>
      <c r="L599">
        <v>-74.931579999999997</v>
      </c>
    </row>
    <row r="600" spans="2:12" x14ac:dyDescent="0.25">
      <c r="B600">
        <v>21916666666.667</v>
      </c>
      <c r="C600">
        <v>-85.272980000000004</v>
      </c>
      <c r="D600">
        <v>-77.359795000000005</v>
      </c>
      <c r="J600">
        <v>21916666666.667</v>
      </c>
      <c r="K600">
        <v>-82.256423999999996</v>
      </c>
      <c r="L600">
        <v>-73.391388000000006</v>
      </c>
    </row>
    <row r="601" spans="2:12" x14ac:dyDescent="0.25">
      <c r="B601">
        <v>22944444444.444</v>
      </c>
      <c r="C601">
        <v>-88.899085999999997</v>
      </c>
      <c r="D601">
        <v>-80.866652999999999</v>
      </c>
      <c r="J601">
        <v>22944444444.444</v>
      </c>
      <c r="K601">
        <v>-84.322411000000002</v>
      </c>
      <c r="L601">
        <v>-75.377960000000002</v>
      </c>
    </row>
    <row r="602" spans="2:12" x14ac:dyDescent="0.25">
      <c r="B602">
        <v>23972222222.222</v>
      </c>
      <c r="C602">
        <v>-80.604743999999997</v>
      </c>
      <c r="D602">
        <v>-72.518341000000007</v>
      </c>
      <c r="J602">
        <v>23972222222.222</v>
      </c>
      <c r="K602">
        <v>-87.098183000000006</v>
      </c>
      <c r="L602">
        <v>-77.599220000000003</v>
      </c>
    </row>
    <row r="603" spans="2:12" x14ac:dyDescent="0.25">
      <c r="B603">
        <v>25000000000</v>
      </c>
      <c r="C603">
        <v>-77.636627000000004</v>
      </c>
      <c r="D603">
        <v>-69.889083999999997</v>
      </c>
      <c r="J603">
        <v>25000000000</v>
      </c>
      <c r="K603">
        <v>-84.085082999999997</v>
      </c>
      <c r="L603">
        <v>-73.742317</v>
      </c>
    </row>
    <row r="604" spans="2:12" x14ac:dyDescent="0.25">
      <c r="B604" t="s">
        <v>26</v>
      </c>
      <c r="J60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A3FB2-6B4B-4297-B4ED-30C7F4C173F5}">
  <dimension ref="A2:AC35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317</v>
      </c>
    </row>
    <row r="3" spans="1:29" x14ac:dyDescent="0.25">
      <c r="A3" t="s">
        <v>277</v>
      </c>
    </row>
    <row r="4" spans="1:29" x14ac:dyDescent="0.25">
      <c r="A4" t="s">
        <v>278</v>
      </c>
    </row>
    <row r="5" spans="1:29" x14ac:dyDescent="0.25">
      <c r="A5" t="s">
        <v>279</v>
      </c>
    </row>
    <row r="8" spans="1:29" x14ac:dyDescent="0.25">
      <c r="A8" s="73" t="s">
        <v>280</v>
      </c>
      <c r="K8" s="73" t="s">
        <v>281</v>
      </c>
      <c r="U8" s="73" t="s">
        <v>282</v>
      </c>
    </row>
    <row r="9" spans="1:29" x14ac:dyDescent="0.25">
      <c r="A9" s="73" t="s">
        <v>283</v>
      </c>
      <c r="B9">
        <v>2</v>
      </c>
      <c r="K9" s="73" t="s">
        <v>283</v>
      </c>
      <c r="L9">
        <v>2</v>
      </c>
      <c r="U9" s="73" t="s">
        <v>283</v>
      </c>
      <c r="V9">
        <v>2</v>
      </c>
    </row>
    <row r="10" spans="1:29" x14ac:dyDescent="0.25">
      <c r="A10" s="73" t="s">
        <v>284</v>
      </c>
      <c r="B10" s="73" t="s">
        <v>285</v>
      </c>
      <c r="C10" s="73" t="s">
        <v>286</v>
      </c>
      <c r="D10" s="73" t="s">
        <v>287</v>
      </c>
      <c r="E10" s="73" t="s">
        <v>288</v>
      </c>
      <c r="F10" s="73" t="s">
        <v>285</v>
      </c>
      <c r="G10" s="73" t="s">
        <v>289</v>
      </c>
      <c r="H10" s="73" t="s">
        <v>287</v>
      </c>
      <c r="I10" s="73" t="s">
        <v>288</v>
      </c>
      <c r="K10" s="73" t="s">
        <v>284</v>
      </c>
      <c r="L10" s="73" t="s">
        <v>285</v>
      </c>
      <c r="M10" s="73" t="s">
        <v>286</v>
      </c>
      <c r="N10" s="73" t="s">
        <v>287</v>
      </c>
      <c r="O10" s="73" t="s">
        <v>288</v>
      </c>
      <c r="P10" s="73" t="s">
        <v>285</v>
      </c>
      <c r="Q10" s="73" t="s">
        <v>289</v>
      </c>
      <c r="R10" s="73" t="s">
        <v>287</v>
      </c>
      <c r="S10" s="73" t="s">
        <v>288</v>
      </c>
      <c r="U10" s="73" t="s">
        <v>284</v>
      </c>
      <c r="V10" s="73" t="s">
        <v>285</v>
      </c>
      <c r="W10" s="73" t="s">
        <v>286</v>
      </c>
      <c r="X10" s="73" t="s">
        <v>287</v>
      </c>
      <c r="Y10" s="73" t="s">
        <v>288</v>
      </c>
      <c r="Z10" s="73" t="s">
        <v>285</v>
      </c>
      <c r="AA10" s="73" t="s">
        <v>289</v>
      </c>
      <c r="AB10" s="73" t="s">
        <v>287</v>
      </c>
      <c r="AC10" s="73" t="s">
        <v>288</v>
      </c>
    </row>
    <row r="11" spans="1:29" x14ac:dyDescent="0.25">
      <c r="A11" t="s">
        <v>290</v>
      </c>
      <c r="B11" t="s">
        <v>291</v>
      </c>
      <c r="C11" t="s">
        <v>292</v>
      </c>
      <c r="D11">
        <v>4</v>
      </c>
      <c r="E11">
        <v>204</v>
      </c>
      <c r="F11" t="s">
        <v>291</v>
      </c>
      <c r="G11" t="s">
        <v>293</v>
      </c>
      <c r="H11">
        <v>4</v>
      </c>
      <c r="I11">
        <v>204</v>
      </c>
      <c r="K11" t="s">
        <v>290</v>
      </c>
      <c r="L11" t="s">
        <v>294</v>
      </c>
      <c r="M11" t="s">
        <v>293</v>
      </c>
      <c r="N11">
        <v>5</v>
      </c>
      <c r="O11">
        <v>103</v>
      </c>
      <c r="P11" t="s">
        <v>294</v>
      </c>
      <c r="Q11" t="s">
        <v>295</v>
      </c>
      <c r="R11">
        <v>5</v>
      </c>
      <c r="S11">
        <v>103</v>
      </c>
      <c r="U11" t="s">
        <v>290</v>
      </c>
      <c r="V11" t="s">
        <v>296</v>
      </c>
      <c r="W11" t="s">
        <v>297</v>
      </c>
      <c r="X11">
        <v>5</v>
      </c>
      <c r="Y11">
        <v>205</v>
      </c>
      <c r="Z11" t="s">
        <v>296</v>
      </c>
      <c r="AA11" t="s">
        <v>298</v>
      </c>
      <c r="AB11">
        <v>5</v>
      </c>
      <c r="AC11">
        <v>205</v>
      </c>
    </row>
    <row r="12" spans="1:29" x14ac:dyDescent="0.25">
      <c r="A12" t="s">
        <v>299</v>
      </c>
      <c r="B12" t="s">
        <v>291</v>
      </c>
      <c r="C12" t="s">
        <v>292</v>
      </c>
      <c r="D12">
        <v>4</v>
      </c>
      <c r="E12">
        <v>204</v>
      </c>
      <c r="F12" t="s">
        <v>291</v>
      </c>
      <c r="G12" t="s">
        <v>300</v>
      </c>
      <c r="H12">
        <v>4</v>
      </c>
      <c r="I12">
        <v>204</v>
      </c>
      <c r="K12" t="s">
        <v>299</v>
      </c>
      <c r="L12" t="s">
        <v>294</v>
      </c>
      <c r="M12" t="s">
        <v>293</v>
      </c>
      <c r="N12">
        <v>5</v>
      </c>
      <c r="O12">
        <v>103</v>
      </c>
      <c r="P12" t="s">
        <v>294</v>
      </c>
      <c r="Q12" t="s">
        <v>316</v>
      </c>
      <c r="R12">
        <v>5</v>
      </c>
      <c r="S12">
        <v>103</v>
      </c>
      <c r="U12" t="s">
        <v>299</v>
      </c>
      <c r="V12" t="s">
        <v>296</v>
      </c>
      <c r="W12" t="s">
        <v>297</v>
      </c>
      <c r="X12">
        <v>5</v>
      </c>
      <c r="Y12">
        <v>205</v>
      </c>
      <c r="Z12" t="s">
        <v>296</v>
      </c>
      <c r="AA12" t="s">
        <v>301</v>
      </c>
      <c r="AB12">
        <v>5</v>
      </c>
      <c r="AC12">
        <v>205</v>
      </c>
    </row>
    <row r="18" spans="1:29" x14ac:dyDescent="0.25">
      <c r="A18" s="73" t="s">
        <v>302</v>
      </c>
      <c r="K18" s="73" t="s">
        <v>303</v>
      </c>
      <c r="U18" s="73" t="s">
        <v>304</v>
      </c>
    </row>
    <row r="19" spans="1:29" x14ac:dyDescent="0.25">
      <c r="A19" s="73" t="s">
        <v>283</v>
      </c>
      <c r="B19">
        <v>2</v>
      </c>
      <c r="K19" s="73" t="s">
        <v>283</v>
      </c>
      <c r="L19">
        <v>2</v>
      </c>
      <c r="U19" s="73" t="s">
        <v>283</v>
      </c>
      <c r="V19">
        <v>2</v>
      </c>
    </row>
    <row r="20" spans="1:29" x14ac:dyDescent="0.25">
      <c r="A20" s="73" t="s">
        <v>284</v>
      </c>
      <c r="B20" s="73" t="s">
        <v>285</v>
      </c>
      <c r="C20" s="73" t="s">
        <v>286</v>
      </c>
      <c r="D20" s="73" t="s">
        <v>287</v>
      </c>
      <c r="E20" s="73" t="s">
        <v>288</v>
      </c>
      <c r="F20" s="73" t="s">
        <v>285</v>
      </c>
      <c r="G20" s="73" t="s">
        <v>289</v>
      </c>
      <c r="H20" s="73" t="s">
        <v>287</v>
      </c>
      <c r="I20" s="73" t="s">
        <v>288</v>
      </c>
      <c r="K20" s="73" t="s">
        <v>284</v>
      </c>
      <c r="L20" s="73" t="s">
        <v>285</v>
      </c>
      <c r="M20" s="73" t="s">
        <v>286</v>
      </c>
      <c r="N20" s="73" t="s">
        <v>287</v>
      </c>
      <c r="O20" s="73" t="s">
        <v>288</v>
      </c>
      <c r="P20" s="73" t="s">
        <v>285</v>
      </c>
      <c r="Q20" s="73" t="s">
        <v>289</v>
      </c>
      <c r="R20" s="73" t="s">
        <v>287</v>
      </c>
      <c r="S20" s="73" t="s">
        <v>288</v>
      </c>
      <c r="U20" s="73" t="s">
        <v>284</v>
      </c>
      <c r="V20" s="73" t="s">
        <v>285</v>
      </c>
      <c r="W20" s="73" t="s">
        <v>286</v>
      </c>
      <c r="X20" s="73" t="s">
        <v>287</v>
      </c>
      <c r="Y20" s="73" t="s">
        <v>288</v>
      </c>
      <c r="Z20" s="73" t="s">
        <v>285</v>
      </c>
      <c r="AA20" s="73" t="s">
        <v>289</v>
      </c>
      <c r="AB20" s="73" t="s">
        <v>287</v>
      </c>
      <c r="AC20" s="73" t="s">
        <v>288</v>
      </c>
    </row>
    <row r="21" spans="1:29" x14ac:dyDescent="0.25">
      <c r="A21" t="s">
        <v>290</v>
      </c>
      <c r="B21" t="s">
        <v>296</v>
      </c>
      <c r="C21" t="s">
        <v>297</v>
      </c>
      <c r="D21">
        <v>5</v>
      </c>
      <c r="E21">
        <v>205</v>
      </c>
      <c r="F21" t="s">
        <v>296</v>
      </c>
      <c r="G21" t="s">
        <v>292</v>
      </c>
      <c r="H21">
        <v>5</v>
      </c>
      <c r="I21">
        <v>205</v>
      </c>
      <c r="K21" t="s">
        <v>290</v>
      </c>
      <c r="L21" t="s">
        <v>296</v>
      </c>
      <c r="M21" t="s">
        <v>297</v>
      </c>
      <c r="N21">
        <v>5</v>
      </c>
      <c r="O21">
        <v>205</v>
      </c>
      <c r="P21" t="s">
        <v>296</v>
      </c>
      <c r="Q21" t="s">
        <v>305</v>
      </c>
      <c r="R21">
        <v>5</v>
      </c>
      <c r="S21">
        <v>205</v>
      </c>
      <c r="U21" t="s">
        <v>290</v>
      </c>
      <c r="V21" t="s">
        <v>304</v>
      </c>
      <c r="W21" t="s">
        <v>297</v>
      </c>
      <c r="X21">
        <v>3</v>
      </c>
      <c r="Y21">
        <v>103</v>
      </c>
      <c r="Z21" t="s">
        <v>304</v>
      </c>
      <c r="AA21" t="s">
        <v>306</v>
      </c>
      <c r="AB21">
        <v>3</v>
      </c>
      <c r="AC21">
        <v>103</v>
      </c>
    </row>
    <row r="22" spans="1:29" x14ac:dyDescent="0.25">
      <c r="A22" t="s">
        <v>299</v>
      </c>
      <c r="B22" t="s">
        <v>296</v>
      </c>
      <c r="C22" t="s">
        <v>297</v>
      </c>
      <c r="D22">
        <v>5</v>
      </c>
      <c r="E22">
        <v>205</v>
      </c>
      <c r="F22" t="s">
        <v>296</v>
      </c>
      <c r="G22" t="s">
        <v>305</v>
      </c>
      <c r="H22">
        <v>5</v>
      </c>
      <c r="I22">
        <v>205</v>
      </c>
      <c r="K22" t="s">
        <v>299</v>
      </c>
      <c r="L22" t="s">
        <v>296</v>
      </c>
      <c r="M22" t="s">
        <v>297</v>
      </c>
      <c r="N22">
        <v>5</v>
      </c>
      <c r="O22">
        <v>205</v>
      </c>
      <c r="P22" t="s">
        <v>296</v>
      </c>
      <c r="Q22" t="s">
        <v>292</v>
      </c>
      <c r="R22">
        <v>5</v>
      </c>
      <c r="S22">
        <v>205</v>
      </c>
      <c r="U22" t="s">
        <v>299</v>
      </c>
      <c r="V22" t="s">
        <v>304</v>
      </c>
      <c r="W22" t="s">
        <v>297</v>
      </c>
      <c r="X22">
        <v>3</v>
      </c>
      <c r="Y22">
        <v>103</v>
      </c>
      <c r="Z22" t="s">
        <v>304</v>
      </c>
      <c r="AA22" t="s">
        <v>307</v>
      </c>
      <c r="AB22">
        <v>3</v>
      </c>
      <c r="AC22">
        <v>103</v>
      </c>
    </row>
    <row r="28" spans="1:29" ht="15.75" thickBot="1" x14ac:dyDescent="0.3">
      <c r="A28" s="73" t="s">
        <v>308</v>
      </c>
      <c r="K28" s="73" t="s">
        <v>309</v>
      </c>
      <c r="U28" s="74"/>
      <c r="V28" s="74"/>
      <c r="W28" s="74"/>
      <c r="X28" s="75" t="s">
        <v>204</v>
      </c>
      <c r="Y28" s="74"/>
      <c r="Z28" s="74"/>
      <c r="AA28" s="74"/>
    </row>
    <row r="29" spans="1:29" ht="25.5" thickTop="1" thickBot="1" x14ac:dyDescent="0.3">
      <c r="A29" s="73" t="s">
        <v>283</v>
      </c>
      <c r="B29">
        <v>4</v>
      </c>
      <c r="K29" s="73" t="s">
        <v>283</v>
      </c>
      <c r="L29">
        <v>0</v>
      </c>
      <c r="U29" s="76" t="s">
        <v>191</v>
      </c>
      <c r="V29" s="77" t="s">
        <v>192</v>
      </c>
      <c r="W29" s="77" t="s">
        <v>193</v>
      </c>
      <c r="X29" s="77" t="s">
        <v>194</v>
      </c>
      <c r="Y29" s="77" t="s">
        <v>195</v>
      </c>
      <c r="Z29" s="77" t="s">
        <v>196</v>
      </c>
      <c r="AA29" s="78" t="s">
        <v>197</v>
      </c>
    </row>
    <row r="30" spans="1:29" ht="16.5" thickTop="1" thickBot="1" x14ac:dyDescent="0.3">
      <c r="A30" s="73" t="s">
        <v>284</v>
      </c>
      <c r="B30" s="73" t="s">
        <v>285</v>
      </c>
      <c r="C30" s="73" t="s">
        <v>286</v>
      </c>
      <c r="D30" s="73" t="s">
        <v>287</v>
      </c>
      <c r="E30" s="73" t="s">
        <v>288</v>
      </c>
      <c r="F30" s="73" t="s">
        <v>285</v>
      </c>
      <c r="G30" s="73" t="s">
        <v>289</v>
      </c>
      <c r="H30" s="73" t="s">
        <v>287</v>
      </c>
      <c r="I30" s="73" t="s">
        <v>288</v>
      </c>
      <c r="K30" s="73" t="s">
        <v>284</v>
      </c>
      <c r="L30" s="73" t="s">
        <v>285</v>
      </c>
      <c r="M30" s="73" t="s">
        <v>286</v>
      </c>
      <c r="N30" s="73" t="s">
        <v>287</v>
      </c>
      <c r="O30" s="73" t="s">
        <v>288</v>
      </c>
      <c r="P30" s="73" t="s">
        <v>285</v>
      </c>
      <c r="Q30" s="73" t="s">
        <v>289</v>
      </c>
      <c r="R30" s="73" t="s">
        <v>287</v>
      </c>
      <c r="S30" s="73" t="s">
        <v>288</v>
      </c>
      <c r="U30" s="79" t="s">
        <v>198</v>
      </c>
      <c r="V30" s="80">
        <f>'5Rx0L'!H7</f>
        <v>23.076565210526315</v>
      </c>
      <c r="W30" s="80" t="s">
        <v>199</v>
      </c>
      <c r="X30" s="80">
        <f>'5Rx5L'!H7</f>
        <v>30.605940526315777</v>
      </c>
      <c r="Y30" s="80">
        <f>'5Rx5L'!H31</f>
        <v>13.223457668421053</v>
      </c>
      <c r="Z30" s="80">
        <f>'5Rx5L'!H55</f>
        <v>36.018703157894734</v>
      </c>
      <c r="AA30" s="81">
        <f>'5Rx5L'!H79</f>
        <v>14.354704052631579</v>
      </c>
    </row>
    <row r="31" spans="1:29" ht="15.75" thickBot="1" x14ac:dyDescent="0.3">
      <c r="A31" s="82" t="s">
        <v>310</v>
      </c>
      <c r="B31" t="s">
        <v>311</v>
      </c>
      <c r="C31" t="s">
        <v>306</v>
      </c>
      <c r="D31">
        <v>5</v>
      </c>
      <c r="E31">
        <v>205</v>
      </c>
      <c r="F31" t="s">
        <v>311</v>
      </c>
      <c r="G31" t="s">
        <v>298</v>
      </c>
      <c r="H31">
        <v>5</v>
      </c>
      <c r="I31">
        <v>205</v>
      </c>
      <c r="K31" s="82"/>
      <c r="U31" s="79" t="s">
        <v>200</v>
      </c>
      <c r="V31" s="80">
        <f>'5Rx0L'!H31</f>
        <v>60.23394136842105</v>
      </c>
      <c r="W31" s="80">
        <f>'5Rx5L'!H103</f>
        <v>63.108900368421054</v>
      </c>
      <c r="X31" s="80">
        <f>'5Rx5L'!H127</f>
        <v>67.281841578947365</v>
      </c>
      <c r="Y31" s="80">
        <f>'5Rx5L'!H151</f>
        <v>65.035770684210519</v>
      </c>
      <c r="Z31" s="80">
        <f>'5Rx5L'!H175</f>
        <v>73.272650684210532</v>
      </c>
      <c r="AA31" s="81">
        <f>'5Rx5L'!H199</f>
        <v>69.802260842105255</v>
      </c>
    </row>
    <row r="32" spans="1:29" ht="15.75" thickBot="1" x14ac:dyDescent="0.3">
      <c r="A32" s="82" t="s">
        <v>312</v>
      </c>
      <c r="B32" t="s">
        <v>311</v>
      </c>
      <c r="C32" t="s">
        <v>306</v>
      </c>
      <c r="D32">
        <v>5</v>
      </c>
      <c r="E32">
        <v>205</v>
      </c>
      <c r="F32" t="s">
        <v>311</v>
      </c>
      <c r="G32" t="s">
        <v>313</v>
      </c>
      <c r="H32">
        <v>5</v>
      </c>
      <c r="I32">
        <v>205</v>
      </c>
      <c r="K32" s="82"/>
      <c r="U32" s="79" t="s">
        <v>201</v>
      </c>
      <c r="V32" s="80">
        <f>'5Rx0L'!H55</f>
        <v>111.19304600000001</v>
      </c>
      <c r="W32" s="80">
        <f>'5Rx5L'!H223</f>
        <v>61.707044368421045</v>
      </c>
      <c r="X32" s="80">
        <f>'5Rx5L'!H247</f>
        <v>82.704935789473708</v>
      </c>
      <c r="Y32" s="80">
        <f>'5Rx5L'!H271</f>
        <v>73.300619999999995</v>
      </c>
      <c r="Z32" s="80">
        <f>'5Rx5L'!H295</f>
        <v>82.94219647368422</v>
      </c>
      <c r="AA32" s="81">
        <f>'5Rx5L'!H319</f>
        <v>67.689616789473661</v>
      </c>
    </row>
    <row r="33" spans="1:27" ht="15.75" thickBot="1" x14ac:dyDescent="0.3">
      <c r="A33" s="82" t="s">
        <v>314</v>
      </c>
      <c r="B33" t="s">
        <v>311</v>
      </c>
      <c r="C33" t="s">
        <v>306</v>
      </c>
      <c r="D33">
        <v>5</v>
      </c>
      <c r="E33">
        <v>205</v>
      </c>
      <c r="F33" t="s">
        <v>311</v>
      </c>
      <c r="G33" t="s">
        <v>292</v>
      </c>
      <c r="H33">
        <v>5</v>
      </c>
      <c r="I33">
        <v>205</v>
      </c>
      <c r="K33" s="82"/>
      <c r="U33" s="79" t="s">
        <v>202</v>
      </c>
      <c r="V33" s="80">
        <f>'5Rx0L'!H79</f>
        <v>120.49151568421054</v>
      </c>
      <c r="W33" s="80">
        <f>'5Rx5L'!H343</f>
        <v>106.57681563157895</v>
      </c>
      <c r="X33" s="80">
        <f>'5Rx5L'!H367</f>
        <v>108.12283231578948</v>
      </c>
      <c r="Y33" s="80">
        <f>'5Rx5L'!H391</f>
        <v>108.02751731578945</v>
      </c>
      <c r="Z33" s="80">
        <f>'5Rx5L'!H415</f>
        <v>111.50320884210527</v>
      </c>
      <c r="AA33" s="81">
        <f>'5Rx5L'!H439</f>
        <v>108.57219231578949</v>
      </c>
    </row>
    <row r="34" spans="1:27" ht="15.75" thickBot="1" x14ac:dyDescent="0.3">
      <c r="A34" s="82" t="s">
        <v>315</v>
      </c>
      <c r="B34" t="s">
        <v>311</v>
      </c>
      <c r="C34" t="s">
        <v>306</v>
      </c>
      <c r="D34">
        <v>5</v>
      </c>
      <c r="E34">
        <v>205</v>
      </c>
      <c r="F34" t="s">
        <v>311</v>
      </c>
      <c r="G34" t="s">
        <v>293</v>
      </c>
      <c r="H34">
        <v>5</v>
      </c>
      <c r="I34">
        <v>205</v>
      </c>
      <c r="U34" s="83" t="s">
        <v>203</v>
      </c>
      <c r="V34" s="84">
        <f>'5Rx0L'!H103</f>
        <v>153.71496736842107</v>
      </c>
      <c r="W34" s="84">
        <f>'5Rx5L'!H463</f>
        <v>111.86011699999999</v>
      </c>
      <c r="X34" s="84">
        <f>'5Rx5L'!H487</f>
        <v>121.90458699999999</v>
      </c>
      <c r="Y34" s="84">
        <f>'5Rx5L'!H511</f>
        <v>116.67088257894736</v>
      </c>
      <c r="Z34" s="84">
        <f>'5Rx5L'!H535</f>
        <v>126.62744494736842</v>
      </c>
      <c r="AA34" s="85">
        <f>'5Rx5L'!H559</f>
        <v>114.96631299999999</v>
      </c>
    </row>
    <row r="35" spans="1:2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28"/>
  <sheetViews>
    <sheetView workbookViewId="0">
      <selection activeCell="L1" sqref="L1:P1048576"/>
    </sheetView>
  </sheetViews>
  <sheetFormatPr defaultRowHeight="15" x14ac:dyDescent="0.25"/>
  <cols>
    <col min="1" max="1" width="13.7109375" style="31" customWidth="1"/>
    <col min="7" max="7" width="2" style="16" customWidth="1"/>
    <col min="8" max="8" width="11" style="2" bestFit="1" customWidth="1"/>
    <col min="9" max="9" width="14.85546875" style="2" bestFit="1" customWidth="1"/>
    <col min="10" max="10" width="18.7109375" style="2" bestFit="1" customWidth="1"/>
    <col min="11" max="11" width="13.7109375" style="31" customWidth="1"/>
    <col min="17" max="17" width="2" style="16" customWidth="1"/>
    <col min="18" max="18" width="11" style="2" bestFit="1" customWidth="1"/>
    <col min="19" max="19" width="14.7109375" style="2" bestFit="1" customWidth="1"/>
    <col min="20" max="20" width="18.5703125" style="2" bestFit="1" customWidth="1"/>
    <col min="21" max="21" width="2" style="16" customWidth="1"/>
    <col min="27" max="28" width="9.140625" style="2"/>
    <col min="29" max="16384" width="9.140625" style="1"/>
  </cols>
  <sheetData>
    <row r="1" spans="1:21" x14ac:dyDescent="0.25">
      <c r="B1" t="s">
        <v>104</v>
      </c>
      <c r="H1" s="2" t="s">
        <v>1</v>
      </c>
      <c r="I1" s="34" t="str">
        <f>C8</f>
        <v>Conv. Loss Log Mag(dB)</v>
      </c>
      <c r="J1" s="34" t="str">
        <f>D8</f>
        <v>RF Return Loss Log Mag(dB)</v>
      </c>
      <c r="L1" t="s">
        <v>104</v>
      </c>
      <c r="R1" s="2" t="s">
        <v>1</v>
      </c>
      <c r="S1" s="34" t="str">
        <f>M8</f>
        <v>Conv. Loss Log Mag(dB)</v>
      </c>
      <c r="T1" s="34" t="str">
        <f>N8</f>
        <v>RF Return Loss Log Mag(dB)</v>
      </c>
    </row>
    <row r="2" spans="1:21" x14ac:dyDescent="0.25">
      <c r="A2" s="30" t="s">
        <v>119</v>
      </c>
      <c r="B2" t="s">
        <v>105</v>
      </c>
      <c r="C2" t="s">
        <v>106</v>
      </c>
      <c r="D2" t="s">
        <v>252</v>
      </c>
      <c r="I2" s="14" t="s">
        <v>242</v>
      </c>
      <c r="K2" s="30" t="s">
        <v>120</v>
      </c>
      <c r="L2" t="s">
        <v>105</v>
      </c>
      <c r="M2" t="s">
        <v>106</v>
      </c>
      <c r="N2" t="s">
        <v>252</v>
      </c>
      <c r="S2" s="14" t="s">
        <v>242</v>
      </c>
    </row>
    <row r="3" spans="1:21" x14ac:dyDescent="0.25">
      <c r="B3" t="s">
        <v>245</v>
      </c>
      <c r="I3" s="14">
        <f>AVERAGE(I43:I200)</f>
        <v>-7.4955463702531668</v>
      </c>
      <c r="L3" t="s">
        <v>245</v>
      </c>
      <c r="S3" s="14">
        <f>AVERAGE(S43:S200)</f>
        <v>-9.0020812506329086</v>
      </c>
    </row>
    <row r="4" spans="1:21" x14ac:dyDescent="0.25">
      <c r="A4" s="41" t="s">
        <v>226</v>
      </c>
      <c r="B4" t="s">
        <v>253</v>
      </c>
      <c r="C4" t="s">
        <v>261</v>
      </c>
      <c r="G4" s="17"/>
      <c r="H4" s="3">
        <f t="shared" ref="H4:H67" si="0">B9/1000000000</f>
        <v>1</v>
      </c>
      <c r="I4" s="3">
        <f t="shared" ref="I4:I67" si="1">C9</f>
        <v>-71.348984000000002</v>
      </c>
      <c r="J4" s="3">
        <f t="shared" ref="J4:J67" si="2">D9</f>
        <v>-2.5738102999999998E-2</v>
      </c>
      <c r="K4" s="41" t="s">
        <v>226</v>
      </c>
      <c r="L4" t="s">
        <v>253</v>
      </c>
      <c r="M4" t="s">
        <v>261</v>
      </c>
      <c r="Q4" s="17"/>
      <c r="R4" s="3">
        <f t="shared" ref="R4:R67" si="3">L9/1000000000</f>
        <v>1</v>
      </c>
      <c r="S4" s="3">
        <f t="shared" ref="S4:S67" si="4">M9</f>
        <v>-67.945053000000001</v>
      </c>
      <c r="T4" s="3">
        <f t="shared" ref="T4:T67" si="5">N9</f>
        <v>-6.4661272000000006E-2</v>
      </c>
      <c r="U4" s="17"/>
    </row>
    <row r="5" spans="1:21" x14ac:dyDescent="0.25">
      <c r="A5" s="41" t="s">
        <v>228</v>
      </c>
      <c r="B5" t="s">
        <v>107</v>
      </c>
      <c r="G5" s="17"/>
      <c r="H5" s="3">
        <f t="shared" si="0"/>
        <v>1.12749995</v>
      </c>
      <c r="I5" s="3">
        <f t="shared" si="1"/>
        <v>-71.316649999999996</v>
      </c>
      <c r="J5" s="3">
        <f t="shared" si="2"/>
        <v>-3.7777563999999999E-3</v>
      </c>
      <c r="K5" s="41" t="s">
        <v>228</v>
      </c>
      <c r="L5" t="s">
        <v>107</v>
      </c>
      <c r="Q5" s="17"/>
      <c r="R5" s="3">
        <f t="shared" si="3"/>
        <v>1.12749995</v>
      </c>
      <c r="S5" s="3">
        <f t="shared" si="4"/>
        <v>-67.527411999999998</v>
      </c>
      <c r="T5" s="3">
        <f t="shared" si="5"/>
        <v>-4.7548473000000001E-2</v>
      </c>
      <c r="U5" s="17"/>
    </row>
    <row r="6" spans="1:21" x14ac:dyDescent="0.25">
      <c r="A6" s="41" t="s">
        <v>229</v>
      </c>
      <c r="G6" s="17"/>
      <c r="H6" s="3">
        <f t="shared" si="0"/>
        <v>1.2549999000000001</v>
      </c>
      <c r="I6" s="3">
        <f t="shared" si="1"/>
        <v>-72.657387</v>
      </c>
      <c r="J6" s="3">
        <f t="shared" si="2"/>
        <v>-7.8450929E-4</v>
      </c>
      <c r="K6" s="41" t="s">
        <v>229</v>
      </c>
      <c r="Q6" s="17"/>
      <c r="R6" s="3">
        <f t="shared" si="3"/>
        <v>1.2549999000000001</v>
      </c>
      <c r="S6" s="3">
        <f t="shared" si="4"/>
        <v>-68.509940999999998</v>
      </c>
      <c r="T6" s="3">
        <f t="shared" si="5"/>
        <v>-5.2294403000000003E-2</v>
      </c>
      <c r="U6" s="17"/>
    </row>
    <row r="7" spans="1:21" x14ac:dyDescent="0.25">
      <c r="A7" s="41" t="s">
        <v>230</v>
      </c>
      <c r="B7" t="s">
        <v>108</v>
      </c>
      <c r="G7" s="17"/>
      <c r="H7" s="3">
        <f t="shared" si="0"/>
        <v>1.3824998500000001</v>
      </c>
      <c r="I7" s="3">
        <f t="shared" si="1"/>
        <v>-71.150779999999997</v>
      </c>
      <c r="J7" s="3">
        <f t="shared" si="2"/>
        <v>2.389061E-3</v>
      </c>
      <c r="K7" s="41" t="s">
        <v>230</v>
      </c>
      <c r="L7" t="s">
        <v>108</v>
      </c>
      <c r="Q7" s="17"/>
      <c r="R7" s="3">
        <f t="shared" si="3"/>
        <v>1.3824998500000001</v>
      </c>
      <c r="S7" s="3">
        <f t="shared" si="4"/>
        <v>-69.664092999999994</v>
      </c>
      <c r="T7" s="3">
        <f t="shared" si="5"/>
        <v>-5.7789303E-2</v>
      </c>
      <c r="U7" s="17"/>
    </row>
    <row r="8" spans="1:21" x14ac:dyDescent="0.25">
      <c r="A8" s="41" t="s">
        <v>227</v>
      </c>
      <c r="B8" t="s">
        <v>22</v>
      </c>
      <c r="C8" t="s">
        <v>109</v>
      </c>
      <c r="D8" t="s">
        <v>110</v>
      </c>
      <c r="G8" s="17"/>
      <c r="H8" s="3">
        <f t="shared" si="0"/>
        <v>1.5099997999999999</v>
      </c>
      <c r="I8" s="3">
        <f t="shared" si="1"/>
        <v>-70.585967999999994</v>
      </c>
      <c r="J8" s="3">
        <f t="shared" si="2"/>
        <v>1.3519901000000001E-2</v>
      </c>
      <c r="K8" s="41" t="s">
        <v>227</v>
      </c>
      <c r="L8" t="s">
        <v>22</v>
      </c>
      <c r="M8" t="s">
        <v>109</v>
      </c>
      <c r="N8" t="s">
        <v>110</v>
      </c>
      <c r="Q8" s="17"/>
      <c r="R8" s="3">
        <f t="shared" si="3"/>
        <v>1.5099997999999999</v>
      </c>
      <c r="S8" s="3">
        <f t="shared" si="4"/>
        <v>-69.775336999999993</v>
      </c>
      <c r="T8" s="3">
        <f t="shared" si="5"/>
        <v>-5.3325496999999999E-2</v>
      </c>
      <c r="U8" s="17"/>
    </row>
    <row r="9" spans="1:21" x14ac:dyDescent="0.25">
      <c r="B9">
        <v>1000000000</v>
      </c>
      <c r="C9">
        <v>-71.348984000000002</v>
      </c>
      <c r="D9">
        <v>-2.5738102999999998E-2</v>
      </c>
      <c r="G9" s="17"/>
      <c r="H9" s="3">
        <f t="shared" si="0"/>
        <v>1.6374997499999999</v>
      </c>
      <c r="I9" s="3">
        <f t="shared" si="1"/>
        <v>-69.631836000000007</v>
      </c>
      <c r="J9" s="3">
        <f t="shared" si="2"/>
        <v>2.8196994E-2</v>
      </c>
      <c r="L9">
        <v>1000000000</v>
      </c>
      <c r="M9">
        <v>-67.945053000000001</v>
      </c>
      <c r="N9">
        <v>-6.4661272000000006E-2</v>
      </c>
      <c r="Q9" s="17"/>
      <c r="R9" s="3">
        <f t="shared" si="3"/>
        <v>1.6374997499999999</v>
      </c>
      <c r="S9" s="3">
        <f t="shared" si="4"/>
        <v>-70.206931999999995</v>
      </c>
      <c r="T9" s="3">
        <f t="shared" si="5"/>
        <v>-4.4458006000000001E-2</v>
      </c>
      <c r="U9" s="17"/>
    </row>
    <row r="10" spans="1:21" x14ac:dyDescent="0.25">
      <c r="B10">
        <v>1127499950</v>
      </c>
      <c r="C10">
        <v>-71.316649999999996</v>
      </c>
      <c r="D10">
        <v>-3.7777563999999999E-3</v>
      </c>
      <c r="G10" s="17"/>
      <c r="H10" s="3">
        <f t="shared" si="0"/>
        <v>1.7649996999999999</v>
      </c>
      <c r="I10" s="3">
        <f t="shared" si="1"/>
        <v>-68.031418000000002</v>
      </c>
      <c r="J10" s="3">
        <f t="shared" si="2"/>
        <v>5.1150071999999998E-2</v>
      </c>
      <c r="L10">
        <v>1127499950</v>
      </c>
      <c r="M10">
        <v>-67.527411999999998</v>
      </c>
      <c r="N10">
        <v>-4.7548473000000001E-2</v>
      </c>
      <c r="Q10" s="17"/>
      <c r="R10" s="3">
        <f t="shared" si="3"/>
        <v>1.7649996999999999</v>
      </c>
      <c r="S10" s="3">
        <f t="shared" si="4"/>
        <v>-70.904197999999994</v>
      </c>
      <c r="T10" s="3">
        <f t="shared" si="5"/>
        <v>-2.7678279E-2</v>
      </c>
      <c r="U10" s="17"/>
    </row>
    <row r="11" spans="1:21" x14ac:dyDescent="0.25">
      <c r="B11">
        <v>1254999900</v>
      </c>
      <c r="C11">
        <v>-72.657387</v>
      </c>
      <c r="D11">
        <v>-7.8450929E-4</v>
      </c>
      <c r="G11" s="17"/>
      <c r="H11" s="3">
        <f t="shared" si="0"/>
        <v>1.89249965</v>
      </c>
      <c r="I11" s="3">
        <f t="shared" si="1"/>
        <v>-67.308364999999995</v>
      </c>
      <c r="J11" s="3">
        <f t="shared" si="2"/>
        <v>0.11028112</v>
      </c>
      <c r="L11">
        <v>1254999900</v>
      </c>
      <c r="M11">
        <v>-68.509940999999998</v>
      </c>
      <c r="N11">
        <v>-5.2294403000000003E-2</v>
      </c>
      <c r="Q11" s="17"/>
      <c r="R11" s="3">
        <f t="shared" si="3"/>
        <v>1.89249965</v>
      </c>
      <c r="S11" s="3">
        <f t="shared" si="4"/>
        <v>-70.809448000000003</v>
      </c>
      <c r="T11" s="3">
        <f t="shared" si="5"/>
        <v>2.9359429999999999E-2</v>
      </c>
      <c r="U11" s="17"/>
    </row>
    <row r="12" spans="1:21" x14ac:dyDescent="0.25">
      <c r="B12">
        <v>1382499850</v>
      </c>
      <c r="C12">
        <v>-71.150779999999997</v>
      </c>
      <c r="D12">
        <v>2.389061E-3</v>
      </c>
      <c r="G12" s="17"/>
      <c r="H12" s="3">
        <f t="shared" si="0"/>
        <v>2.0199995999999998</v>
      </c>
      <c r="I12" s="3">
        <f t="shared" si="1"/>
        <v>-71.367003999999994</v>
      </c>
      <c r="J12" s="3">
        <f t="shared" si="2"/>
        <v>0.19647693999999999</v>
      </c>
      <c r="L12">
        <v>1382499850</v>
      </c>
      <c r="M12">
        <v>-69.664092999999994</v>
      </c>
      <c r="N12">
        <v>-5.7789303E-2</v>
      </c>
      <c r="Q12" s="17"/>
      <c r="R12" s="3">
        <f t="shared" si="3"/>
        <v>2.0199995999999998</v>
      </c>
      <c r="S12" s="3">
        <f t="shared" si="4"/>
        <v>-70.528678999999997</v>
      </c>
      <c r="T12" s="3">
        <f t="shared" si="5"/>
        <v>0.10888409</v>
      </c>
      <c r="U12" s="17"/>
    </row>
    <row r="13" spans="1:21" x14ac:dyDescent="0.25">
      <c r="B13">
        <v>1509999800</v>
      </c>
      <c r="C13">
        <v>-70.585967999999994</v>
      </c>
      <c r="D13">
        <v>1.3519901000000001E-2</v>
      </c>
      <c r="G13" s="17"/>
      <c r="H13" s="3">
        <f t="shared" si="0"/>
        <v>2.14749955</v>
      </c>
      <c r="I13" s="3">
        <f t="shared" si="1"/>
        <v>-71.992194999999995</v>
      </c>
      <c r="J13" s="3">
        <f t="shared" si="2"/>
        <v>0.32210805999999997</v>
      </c>
      <c r="L13">
        <v>1509999800</v>
      </c>
      <c r="M13">
        <v>-69.775336999999993</v>
      </c>
      <c r="N13">
        <v>-5.3325496999999999E-2</v>
      </c>
      <c r="Q13" s="17"/>
      <c r="R13" s="3">
        <f t="shared" si="3"/>
        <v>2.14749955</v>
      </c>
      <c r="S13" s="3">
        <f t="shared" si="4"/>
        <v>-70.822456000000003</v>
      </c>
      <c r="T13" s="3">
        <f t="shared" si="5"/>
        <v>0.22029921</v>
      </c>
      <c r="U13" s="17"/>
    </row>
    <row r="14" spans="1:21" x14ac:dyDescent="0.25">
      <c r="B14">
        <v>1637499750</v>
      </c>
      <c r="C14">
        <v>-69.631836000000007</v>
      </c>
      <c r="D14">
        <v>2.8196994E-2</v>
      </c>
      <c r="G14" s="17"/>
      <c r="H14" s="3">
        <f t="shared" si="0"/>
        <v>2.2749994999999998</v>
      </c>
      <c r="I14" s="3">
        <f t="shared" si="1"/>
        <v>-72.112082999999998</v>
      </c>
      <c r="J14" s="3">
        <f t="shared" si="2"/>
        <v>0.48707914000000002</v>
      </c>
      <c r="L14">
        <v>1637499750</v>
      </c>
      <c r="M14">
        <v>-70.206931999999995</v>
      </c>
      <c r="N14">
        <v>-4.4458006000000001E-2</v>
      </c>
      <c r="Q14" s="17"/>
      <c r="R14" s="3">
        <f t="shared" si="3"/>
        <v>2.2749994999999998</v>
      </c>
      <c r="S14" s="3">
        <f t="shared" si="4"/>
        <v>-72.871512999999993</v>
      </c>
      <c r="T14" s="3">
        <f t="shared" si="5"/>
        <v>0.35524955000000003</v>
      </c>
      <c r="U14" s="17"/>
    </row>
    <row r="15" spans="1:21" x14ac:dyDescent="0.25">
      <c r="B15">
        <v>1764999700</v>
      </c>
      <c r="C15">
        <v>-68.031418000000002</v>
      </c>
      <c r="D15">
        <v>5.1150071999999998E-2</v>
      </c>
      <c r="G15" s="17"/>
      <c r="H15" s="3">
        <f t="shared" si="0"/>
        <v>2.4024994500000001</v>
      </c>
      <c r="I15" s="3">
        <f t="shared" si="1"/>
        <v>-74.765563999999998</v>
      </c>
      <c r="J15" s="3">
        <f t="shared" si="2"/>
        <v>0.72651916999999999</v>
      </c>
      <c r="L15">
        <v>1764999700</v>
      </c>
      <c r="M15">
        <v>-70.904197999999994</v>
      </c>
      <c r="N15">
        <v>-2.7678279E-2</v>
      </c>
      <c r="Q15" s="17"/>
      <c r="R15" s="3">
        <f t="shared" si="3"/>
        <v>2.4024994500000001</v>
      </c>
      <c r="S15" s="3">
        <f t="shared" si="4"/>
        <v>-71.848686000000001</v>
      </c>
      <c r="T15" s="3">
        <f t="shared" si="5"/>
        <v>0.54533708000000003</v>
      </c>
      <c r="U15" s="17"/>
    </row>
    <row r="16" spans="1:21" x14ac:dyDescent="0.25">
      <c r="B16">
        <v>1892499650</v>
      </c>
      <c r="C16">
        <v>-67.308364999999995</v>
      </c>
      <c r="D16">
        <v>0.11028112</v>
      </c>
      <c r="G16" s="17"/>
      <c r="H16" s="3">
        <f t="shared" si="0"/>
        <v>2.5299993999999999</v>
      </c>
      <c r="I16" s="3">
        <f t="shared" si="1"/>
        <v>-73.709693999999999</v>
      </c>
      <c r="J16" s="3">
        <f t="shared" si="2"/>
        <v>0.96092063000000005</v>
      </c>
      <c r="L16">
        <v>1892499650</v>
      </c>
      <c r="M16">
        <v>-70.809448000000003</v>
      </c>
      <c r="N16">
        <v>2.9359429999999999E-2</v>
      </c>
      <c r="Q16" s="17"/>
      <c r="R16" s="3">
        <f t="shared" si="3"/>
        <v>2.5299993999999999</v>
      </c>
      <c r="S16" s="3">
        <f t="shared" si="4"/>
        <v>-69.995559999999998</v>
      </c>
      <c r="T16" s="3">
        <f t="shared" si="5"/>
        <v>0.71446918999999998</v>
      </c>
      <c r="U16" s="17"/>
    </row>
    <row r="17" spans="2:21" x14ac:dyDescent="0.25">
      <c r="B17">
        <v>2019999600</v>
      </c>
      <c r="C17">
        <v>-71.367003999999994</v>
      </c>
      <c r="D17">
        <v>0.19647693999999999</v>
      </c>
      <c r="G17" s="17"/>
      <c r="H17" s="3">
        <f t="shared" si="0"/>
        <v>2.6574993500000001</v>
      </c>
      <c r="I17" s="3">
        <f t="shared" si="1"/>
        <v>-71.182181999999997</v>
      </c>
      <c r="J17" s="3">
        <f t="shared" si="2"/>
        <v>1.1379916999999999</v>
      </c>
      <c r="L17">
        <v>2019999600</v>
      </c>
      <c r="M17">
        <v>-70.528678999999997</v>
      </c>
      <c r="N17">
        <v>0.10888409</v>
      </c>
      <c r="Q17" s="17"/>
      <c r="R17" s="3">
        <f t="shared" si="3"/>
        <v>2.6574993500000001</v>
      </c>
      <c r="S17" s="3">
        <f t="shared" si="4"/>
        <v>-69.504638999999997</v>
      </c>
      <c r="T17" s="3">
        <f t="shared" si="5"/>
        <v>0.82454245999999998</v>
      </c>
      <c r="U17" s="17"/>
    </row>
    <row r="18" spans="2:21" x14ac:dyDescent="0.25">
      <c r="B18">
        <v>2147499550</v>
      </c>
      <c r="C18">
        <v>-71.992194999999995</v>
      </c>
      <c r="D18">
        <v>0.32210805999999997</v>
      </c>
      <c r="G18" s="17"/>
      <c r="H18" s="3">
        <f t="shared" si="0"/>
        <v>2.7849993</v>
      </c>
      <c r="I18" s="3">
        <f t="shared" si="1"/>
        <v>-71.480132999999995</v>
      </c>
      <c r="J18" s="3">
        <f t="shared" si="2"/>
        <v>1.2565805000000001</v>
      </c>
      <c r="L18">
        <v>2147499550</v>
      </c>
      <c r="M18">
        <v>-70.822456000000003</v>
      </c>
      <c r="N18">
        <v>0.22029921</v>
      </c>
      <c r="Q18" s="17"/>
      <c r="R18" s="3">
        <f t="shared" si="3"/>
        <v>2.7849993</v>
      </c>
      <c r="S18" s="3">
        <f t="shared" si="4"/>
        <v>-70.164603999999997</v>
      </c>
      <c r="T18" s="3">
        <f t="shared" si="5"/>
        <v>0.87665218</v>
      </c>
      <c r="U18" s="17"/>
    </row>
    <row r="19" spans="2:21" x14ac:dyDescent="0.25">
      <c r="B19">
        <v>2274999500</v>
      </c>
      <c r="C19">
        <v>-72.112082999999998</v>
      </c>
      <c r="D19">
        <v>0.48707914000000002</v>
      </c>
      <c r="G19" s="17"/>
      <c r="H19" s="3">
        <f t="shared" si="0"/>
        <v>2.9124992500000002</v>
      </c>
      <c r="I19" s="3">
        <f t="shared" si="1"/>
        <v>-71.128983000000005</v>
      </c>
      <c r="J19" s="3">
        <f t="shared" si="2"/>
        <v>1.3133575</v>
      </c>
      <c r="L19">
        <v>2274999500</v>
      </c>
      <c r="M19">
        <v>-72.871512999999993</v>
      </c>
      <c r="N19">
        <v>0.35524955000000003</v>
      </c>
      <c r="Q19" s="17"/>
      <c r="R19" s="3">
        <f t="shared" si="3"/>
        <v>2.9124992500000002</v>
      </c>
      <c r="S19" s="3">
        <f t="shared" si="4"/>
        <v>-67.920485999999997</v>
      </c>
      <c r="T19" s="3">
        <f t="shared" si="5"/>
        <v>0.86517191000000004</v>
      </c>
      <c r="U19" s="17"/>
    </row>
    <row r="20" spans="2:21" x14ac:dyDescent="0.25">
      <c r="B20">
        <v>2402499450</v>
      </c>
      <c r="C20">
        <v>-74.765563999999998</v>
      </c>
      <c r="D20">
        <v>0.72651916999999999</v>
      </c>
      <c r="G20" s="17"/>
      <c r="H20" s="3">
        <f t="shared" si="0"/>
        <v>3.0399992</v>
      </c>
      <c r="I20" s="3">
        <f t="shared" si="1"/>
        <v>-70.982185000000001</v>
      </c>
      <c r="J20" s="3">
        <f t="shared" si="2"/>
        <v>1.2990729999999999</v>
      </c>
      <c r="L20">
        <v>2402499450</v>
      </c>
      <c r="M20">
        <v>-71.848686000000001</v>
      </c>
      <c r="N20">
        <v>0.54533708000000003</v>
      </c>
      <c r="Q20" s="17"/>
      <c r="R20" s="3">
        <f t="shared" si="3"/>
        <v>3.0399992</v>
      </c>
      <c r="S20" s="3">
        <f t="shared" si="4"/>
        <v>-69.139640999999997</v>
      </c>
      <c r="T20" s="3">
        <f t="shared" si="5"/>
        <v>0.77353530999999998</v>
      </c>
      <c r="U20" s="17"/>
    </row>
    <row r="21" spans="2:21" x14ac:dyDescent="0.25">
      <c r="B21">
        <v>2529999400</v>
      </c>
      <c r="C21">
        <v>-73.709693999999999</v>
      </c>
      <c r="D21">
        <v>0.96092063000000005</v>
      </c>
      <c r="G21" s="17"/>
      <c r="H21" s="3">
        <f t="shared" si="0"/>
        <v>3.1674991499999998</v>
      </c>
      <c r="I21" s="3">
        <f t="shared" si="1"/>
        <v>-70.695610000000002</v>
      </c>
      <c r="J21" s="3">
        <f t="shared" si="2"/>
        <v>1.2361001</v>
      </c>
      <c r="L21">
        <v>2529999400</v>
      </c>
      <c r="M21">
        <v>-69.995559999999998</v>
      </c>
      <c r="N21">
        <v>0.71446918999999998</v>
      </c>
      <c r="Q21" s="17"/>
      <c r="R21" s="3">
        <f t="shared" si="3"/>
        <v>3.1674991499999998</v>
      </c>
      <c r="S21" s="3">
        <f t="shared" si="4"/>
        <v>-69.050987000000006</v>
      </c>
      <c r="T21" s="3">
        <f t="shared" si="5"/>
        <v>0.63067371000000005</v>
      </c>
      <c r="U21" s="17"/>
    </row>
    <row r="22" spans="2:21" x14ac:dyDescent="0.25">
      <c r="B22">
        <v>2657499350</v>
      </c>
      <c r="C22">
        <v>-71.182181999999997</v>
      </c>
      <c r="D22">
        <v>1.1379916999999999</v>
      </c>
      <c r="G22" s="17"/>
      <c r="H22" s="3">
        <f t="shared" si="0"/>
        <v>3.2949991000000001</v>
      </c>
      <c r="I22" s="3">
        <f t="shared" si="1"/>
        <v>-72.482483000000002</v>
      </c>
      <c r="J22" s="3">
        <f t="shared" si="2"/>
        <v>1.1198851000000001</v>
      </c>
      <c r="L22">
        <v>2657499350</v>
      </c>
      <c r="M22">
        <v>-69.504638999999997</v>
      </c>
      <c r="N22">
        <v>0.82454245999999998</v>
      </c>
      <c r="Q22" s="17"/>
      <c r="R22" s="3">
        <f t="shared" si="3"/>
        <v>3.2949991000000001</v>
      </c>
      <c r="S22" s="3">
        <f t="shared" si="4"/>
        <v>-68.932029999999997</v>
      </c>
      <c r="T22" s="3">
        <f t="shared" si="5"/>
        <v>0.43676927999999998</v>
      </c>
      <c r="U22" s="17"/>
    </row>
    <row r="23" spans="2:21" x14ac:dyDescent="0.25">
      <c r="B23">
        <v>2784999300</v>
      </c>
      <c r="C23">
        <v>-71.480132999999995</v>
      </c>
      <c r="D23">
        <v>1.2565805000000001</v>
      </c>
      <c r="G23" s="17"/>
      <c r="H23" s="3">
        <f t="shared" si="0"/>
        <v>3.4224990499999999</v>
      </c>
      <c r="I23" s="3">
        <f t="shared" si="1"/>
        <v>-73.839530999999994</v>
      </c>
      <c r="J23" s="3">
        <f t="shared" si="2"/>
        <v>0.93759327999999997</v>
      </c>
      <c r="L23">
        <v>2784999300</v>
      </c>
      <c r="M23">
        <v>-70.164603999999997</v>
      </c>
      <c r="N23">
        <v>0.87665218</v>
      </c>
      <c r="Q23" s="17"/>
      <c r="R23" s="3">
        <f t="shared" si="3"/>
        <v>3.4224990499999999</v>
      </c>
      <c r="S23" s="3">
        <f t="shared" si="4"/>
        <v>-67.547882000000001</v>
      </c>
      <c r="T23" s="3">
        <f t="shared" si="5"/>
        <v>0.18627763999999999</v>
      </c>
      <c r="U23" s="17"/>
    </row>
    <row r="24" spans="2:21" x14ac:dyDescent="0.25">
      <c r="B24">
        <v>2912499250</v>
      </c>
      <c r="C24">
        <v>-71.128983000000005</v>
      </c>
      <c r="D24">
        <v>1.3133575</v>
      </c>
      <c r="G24" s="17"/>
      <c r="H24" s="3">
        <f t="shared" si="0"/>
        <v>3.5499990000000001</v>
      </c>
      <c r="I24" s="3">
        <f t="shared" si="1"/>
        <v>-75.881798000000003</v>
      </c>
      <c r="J24" s="3">
        <f t="shared" si="2"/>
        <v>0.69601911000000005</v>
      </c>
      <c r="L24">
        <v>2912499250</v>
      </c>
      <c r="M24">
        <v>-67.920485999999997</v>
      </c>
      <c r="N24">
        <v>0.86517191000000004</v>
      </c>
      <c r="Q24" s="17"/>
      <c r="R24" s="3">
        <f t="shared" si="3"/>
        <v>3.5499990000000001</v>
      </c>
      <c r="S24" s="3">
        <f t="shared" si="4"/>
        <v>-69.998519999999999</v>
      </c>
      <c r="T24" s="3">
        <f t="shared" si="5"/>
        <v>-0.10622463</v>
      </c>
      <c r="U24" s="17"/>
    </row>
    <row r="25" spans="2:21" x14ac:dyDescent="0.25">
      <c r="B25">
        <v>3039999200</v>
      </c>
      <c r="C25">
        <v>-70.982185000000001</v>
      </c>
      <c r="D25">
        <v>1.2990729999999999</v>
      </c>
      <c r="G25" s="17"/>
      <c r="H25" s="3">
        <f t="shared" si="0"/>
        <v>3.6774989499999999</v>
      </c>
      <c r="I25" s="3">
        <f t="shared" si="1"/>
        <v>-76.505668999999997</v>
      </c>
      <c r="J25" s="3">
        <f t="shared" si="2"/>
        <v>0.45553386000000001</v>
      </c>
      <c r="L25">
        <v>3039999200</v>
      </c>
      <c r="M25">
        <v>-69.139640999999997</v>
      </c>
      <c r="N25">
        <v>0.77353530999999998</v>
      </c>
      <c r="Q25" s="17"/>
      <c r="R25" s="3">
        <f t="shared" si="3"/>
        <v>3.6774989499999999</v>
      </c>
      <c r="S25" s="3">
        <f t="shared" si="4"/>
        <v>-70.803794999999994</v>
      </c>
      <c r="T25" s="3">
        <f t="shared" si="5"/>
        <v>-0.38367711999999998</v>
      </c>
      <c r="U25" s="17"/>
    </row>
    <row r="26" spans="2:21" x14ac:dyDescent="0.25">
      <c r="B26">
        <v>3167499150</v>
      </c>
      <c r="C26">
        <v>-70.695610000000002</v>
      </c>
      <c r="D26">
        <v>1.2361001</v>
      </c>
      <c r="G26" s="17"/>
      <c r="H26" s="3">
        <f t="shared" si="0"/>
        <v>3.8049989000000002</v>
      </c>
      <c r="I26" s="3">
        <f t="shared" si="1"/>
        <v>-77.398933</v>
      </c>
      <c r="J26" s="3">
        <f t="shared" si="2"/>
        <v>0.25868492999999998</v>
      </c>
      <c r="L26">
        <v>3167499150</v>
      </c>
      <c r="M26">
        <v>-69.050987000000006</v>
      </c>
      <c r="N26">
        <v>0.63067371000000005</v>
      </c>
      <c r="Q26" s="17"/>
      <c r="R26" s="3">
        <f t="shared" si="3"/>
        <v>3.8049989000000002</v>
      </c>
      <c r="S26" s="3">
        <f t="shared" si="4"/>
        <v>-70.921966999999995</v>
      </c>
      <c r="T26" s="3">
        <f t="shared" si="5"/>
        <v>-0.61815070999999999</v>
      </c>
      <c r="U26" s="17"/>
    </row>
    <row r="27" spans="2:21" x14ac:dyDescent="0.25">
      <c r="B27">
        <v>3294999100</v>
      </c>
      <c r="C27">
        <v>-72.482483000000002</v>
      </c>
      <c r="D27">
        <v>1.1198851000000001</v>
      </c>
      <c r="G27" s="17"/>
      <c r="H27" s="3">
        <f t="shared" si="0"/>
        <v>3.93249885</v>
      </c>
      <c r="I27" s="3">
        <f t="shared" si="1"/>
        <v>-75.422173000000001</v>
      </c>
      <c r="J27" s="3">
        <f t="shared" si="2"/>
        <v>9.7798607999999995E-2</v>
      </c>
      <c r="L27">
        <v>3294999100</v>
      </c>
      <c r="M27">
        <v>-68.932029999999997</v>
      </c>
      <c r="N27">
        <v>0.43676927999999998</v>
      </c>
      <c r="Q27" s="17"/>
      <c r="R27" s="3">
        <f t="shared" si="3"/>
        <v>3.93249885</v>
      </c>
      <c r="S27" s="3">
        <f t="shared" si="4"/>
        <v>-67.866630999999998</v>
      </c>
      <c r="T27" s="3">
        <f t="shared" si="5"/>
        <v>-0.81296944999999998</v>
      </c>
      <c r="U27" s="17"/>
    </row>
    <row r="28" spans="2:21" x14ac:dyDescent="0.25">
      <c r="B28">
        <v>3422499050</v>
      </c>
      <c r="C28">
        <v>-73.839530999999994</v>
      </c>
      <c r="D28">
        <v>0.93759327999999997</v>
      </c>
      <c r="G28" s="17"/>
      <c r="H28" s="3">
        <f t="shared" si="0"/>
        <v>4.0599987999999998</v>
      </c>
      <c r="I28" s="3">
        <f t="shared" si="1"/>
        <v>-73.860007999999993</v>
      </c>
      <c r="J28" s="3">
        <f t="shared" si="2"/>
        <v>-8.8586344999999997E-2</v>
      </c>
      <c r="L28">
        <v>3422499050</v>
      </c>
      <c r="M28">
        <v>-67.547882000000001</v>
      </c>
      <c r="N28">
        <v>0.18627763999999999</v>
      </c>
      <c r="Q28" s="17"/>
      <c r="R28" s="3">
        <f t="shared" si="3"/>
        <v>4.0599987999999998</v>
      </c>
      <c r="S28" s="3">
        <f t="shared" si="4"/>
        <v>-62.540146</v>
      </c>
      <c r="T28" s="3">
        <f t="shared" si="5"/>
        <v>-0.97998982999999995</v>
      </c>
      <c r="U28" s="17"/>
    </row>
    <row r="29" spans="2:21" x14ac:dyDescent="0.25">
      <c r="B29">
        <v>3549999000</v>
      </c>
      <c r="C29">
        <v>-75.881798000000003</v>
      </c>
      <c r="D29">
        <v>0.69601911000000005</v>
      </c>
      <c r="G29" s="17"/>
      <c r="H29" s="3">
        <f t="shared" si="0"/>
        <v>4.1874987499999996</v>
      </c>
      <c r="I29" s="3">
        <f t="shared" si="1"/>
        <v>-71.265961000000004</v>
      </c>
      <c r="J29" s="3">
        <f t="shared" si="2"/>
        <v>-0.24396633000000001</v>
      </c>
      <c r="L29">
        <v>3549999000</v>
      </c>
      <c r="M29">
        <v>-69.998519999999999</v>
      </c>
      <c r="N29">
        <v>-0.10622463</v>
      </c>
      <c r="Q29" s="17"/>
      <c r="R29" s="3">
        <f t="shared" si="3"/>
        <v>4.1874987499999996</v>
      </c>
      <c r="S29" s="3">
        <f t="shared" si="4"/>
        <v>-52.497287999999998</v>
      </c>
      <c r="T29" s="3">
        <f t="shared" si="5"/>
        <v>-1.1153907999999999</v>
      </c>
      <c r="U29" s="17"/>
    </row>
    <row r="30" spans="2:21" x14ac:dyDescent="0.25">
      <c r="B30">
        <v>3677498950</v>
      </c>
      <c r="C30">
        <v>-76.505668999999997</v>
      </c>
      <c r="D30">
        <v>0.45553386000000001</v>
      </c>
      <c r="G30" s="17"/>
      <c r="H30" s="3">
        <f t="shared" si="0"/>
        <v>4.3149987000000003</v>
      </c>
      <c r="I30" s="3">
        <f t="shared" si="1"/>
        <v>-69.379715000000004</v>
      </c>
      <c r="J30" s="3">
        <f t="shared" si="2"/>
        <v>-0.38626336999999999</v>
      </c>
      <c r="L30">
        <v>3677498950</v>
      </c>
      <c r="M30">
        <v>-70.803794999999994</v>
      </c>
      <c r="N30">
        <v>-0.38367711999999998</v>
      </c>
      <c r="Q30" s="17"/>
      <c r="R30" s="3">
        <f t="shared" si="3"/>
        <v>4.3149987000000003</v>
      </c>
      <c r="S30" s="3">
        <f t="shared" si="4"/>
        <v>-42.288241999999997</v>
      </c>
      <c r="T30" s="3">
        <f t="shared" si="5"/>
        <v>-1.232356</v>
      </c>
      <c r="U30" s="17"/>
    </row>
    <row r="31" spans="2:21" x14ac:dyDescent="0.25">
      <c r="B31">
        <v>3804998900</v>
      </c>
      <c r="C31">
        <v>-77.398933</v>
      </c>
      <c r="D31">
        <v>0.25868492999999998</v>
      </c>
      <c r="G31" s="17"/>
      <c r="H31" s="3">
        <f t="shared" si="0"/>
        <v>4.4424986500000001</v>
      </c>
      <c r="I31" s="3">
        <f t="shared" si="1"/>
        <v>-67.175194000000005</v>
      </c>
      <c r="J31" s="3">
        <f t="shared" si="2"/>
        <v>-0.52762430999999999</v>
      </c>
      <c r="L31">
        <v>3804998900</v>
      </c>
      <c r="M31">
        <v>-70.921966999999995</v>
      </c>
      <c r="N31">
        <v>-0.61815070999999999</v>
      </c>
      <c r="Q31" s="17"/>
      <c r="R31" s="3">
        <f t="shared" si="3"/>
        <v>4.4424986500000001</v>
      </c>
      <c r="S31" s="3">
        <f t="shared" si="4"/>
        <v>-33.910072</v>
      </c>
      <c r="T31" s="3">
        <f t="shared" si="5"/>
        <v>-1.3414539999999999</v>
      </c>
      <c r="U31" s="17"/>
    </row>
    <row r="32" spans="2:21" x14ac:dyDescent="0.25">
      <c r="B32">
        <v>3932498850</v>
      </c>
      <c r="C32">
        <v>-75.422173000000001</v>
      </c>
      <c r="D32">
        <v>9.7798607999999995E-2</v>
      </c>
      <c r="G32" s="17"/>
      <c r="H32" s="3">
        <f t="shared" si="0"/>
        <v>4.5699985999999999</v>
      </c>
      <c r="I32" s="3">
        <f t="shared" si="1"/>
        <v>-63.690871999999999</v>
      </c>
      <c r="J32" s="3">
        <f t="shared" si="2"/>
        <v>-0.66442363999999998</v>
      </c>
      <c r="L32">
        <v>3932498850</v>
      </c>
      <c r="M32">
        <v>-67.866630999999998</v>
      </c>
      <c r="N32">
        <v>-0.81296944999999998</v>
      </c>
      <c r="Q32" s="17"/>
      <c r="R32" s="3">
        <f t="shared" si="3"/>
        <v>4.5699985999999999</v>
      </c>
      <c r="S32" s="3">
        <f t="shared" si="4"/>
        <v>-27.197241000000002</v>
      </c>
      <c r="T32" s="3">
        <f t="shared" si="5"/>
        <v>-1.4413617999999999</v>
      </c>
      <c r="U32" s="17"/>
    </row>
    <row r="33" spans="2:21" x14ac:dyDescent="0.25">
      <c r="B33">
        <v>4059998800</v>
      </c>
      <c r="C33">
        <v>-73.860007999999993</v>
      </c>
      <c r="D33">
        <v>-8.8586344999999997E-2</v>
      </c>
      <c r="G33" s="17"/>
      <c r="H33" s="3">
        <f t="shared" si="0"/>
        <v>4.6974985499999997</v>
      </c>
      <c r="I33" s="3">
        <f t="shared" si="1"/>
        <v>-58.078304000000003</v>
      </c>
      <c r="J33" s="3">
        <f t="shared" si="2"/>
        <v>-0.83391981999999998</v>
      </c>
      <c r="L33">
        <v>4059998800</v>
      </c>
      <c r="M33">
        <v>-62.540146</v>
      </c>
      <c r="N33">
        <v>-0.97998982999999995</v>
      </c>
      <c r="Q33" s="17"/>
      <c r="R33" s="3">
        <f t="shared" si="3"/>
        <v>4.6974985499999997</v>
      </c>
      <c r="S33" s="3">
        <f t="shared" si="4"/>
        <v>-23.658337</v>
      </c>
      <c r="T33" s="3">
        <f t="shared" si="5"/>
        <v>-1.5567964000000001</v>
      </c>
      <c r="U33" s="17"/>
    </row>
    <row r="34" spans="2:21" x14ac:dyDescent="0.25">
      <c r="B34">
        <v>4187498750</v>
      </c>
      <c r="C34">
        <v>-71.265961000000004</v>
      </c>
      <c r="D34">
        <v>-0.24396633000000001</v>
      </c>
      <c r="G34" s="17"/>
      <c r="H34" s="3">
        <f t="shared" si="0"/>
        <v>4.8249985000000004</v>
      </c>
      <c r="I34" s="3">
        <f t="shared" si="1"/>
        <v>-49.497135</v>
      </c>
      <c r="J34" s="3">
        <f t="shared" si="2"/>
        <v>-1.0390664000000001</v>
      </c>
      <c r="L34">
        <v>4187498750</v>
      </c>
      <c r="M34">
        <v>-52.497287999999998</v>
      </c>
      <c r="N34">
        <v>-1.1153907999999999</v>
      </c>
      <c r="Q34" s="17"/>
      <c r="R34" s="3">
        <f t="shared" si="3"/>
        <v>4.8249985000000004</v>
      </c>
      <c r="S34" s="3">
        <f t="shared" si="4"/>
        <v>-21.67643</v>
      </c>
      <c r="T34" s="3">
        <f t="shared" si="5"/>
        <v>-1.6865095999999999</v>
      </c>
      <c r="U34" s="17"/>
    </row>
    <row r="35" spans="2:21" x14ac:dyDescent="0.25">
      <c r="B35">
        <v>4314998700</v>
      </c>
      <c r="C35">
        <v>-69.379715000000004</v>
      </c>
      <c r="D35">
        <v>-0.38626336999999999</v>
      </c>
      <c r="G35" s="17"/>
      <c r="H35" s="3">
        <f t="shared" si="0"/>
        <v>4.9524984500000002</v>
      </c>
      <c r="I35" s="3">
        <f t="shared" si="1"/>
        <v>-39.889339</v>
      </c>
      <c r="J35" s="3">
        <f t="shared" si="2"/>
        <v>-1.2857455</v>
      </c>
      <c r="L35">
        <v>4314998700</v>
      </c>
      <c r="M35">
        <v>-42.288241999999997</v>
      </c>
      <c r="N35">
        <v>-1.232356</v>
      </c>
      <c r="Q35" s="17"/>
      <c r="R35" s="3">
        <f t="shared" si="3"/>
        <v>4.9524984500000002</v>
      </c>
      <c r="S35" s="3">
        <f t="shared" si="4"/>
        <v>-20.419718</v>
      </c>
      <c r="T35" s="3">
        <f t="shared" si="5"/>
        <v>-1.8317604000000001</v>
      </c>
      <c r="U35" s="17"/>
    </row>
    <row r="36" spans="2:21" x14ac:dyDescent="0.25">
      <c r="B36">
        <v>4442498650</v>
      </c>
      <c r="C36">
        <v>-67.175194000000005</v>
      </c>
      <c r="D36">
        <v>-0.52762430999999999</v>
      </c>
      <c r="G36" s="17"/>
      <c r="H36" s="3">
        <f t="shared" si="0"/>
        <v>5.0799984</v>
      </c>
      <c r="I36" s="3">
        <f t="shared" si="1"/>
        <v>-31.334918999999999</v>
      </c>
      <c r="J36" s="3">
        <f t="shared" si="2"/>
        <v>-1.5655714999999999</v>
      </c>
      <c r="L36">
        <v>4442498650</v>
      </c>
      <c r="M36">
        <v>-33.910072</v>
      </c>
      <c r="N36">
        <v>-1.3414539999999999</v>
      </c>
      <c r="Q36" s="17"/>
      <c r="R36" s="3">
        <f t="shared" si="3"/>
        <v>5.0799984</v>
      </c>
      <c r="S36" s="3">
        <f t="shared" si="4"/>
        <v>-19.321117000000001</v>
      </c>
      <c r="T36" s="3">
        <f t="shared" si="5"/>
        <v>-1.9944949999999999</v>
      </c>
      <c r="U36" s="17"/>
    </row>
    <row r="37" spans="2:21" x14ac:dyDescent="0.25">
      <c r="B37">
        <v>4569998600</v>
      </c>
      <c r="C37">
        <v>-63.690871999999999</v>
      </c>
      <c r="D37">
        <v>-0.66442363999999998</v>
      </c>
      <c r="G37" s="17"/>
      <c r="H37" s="3">
        <f t="shared" si="0"/>
        <v>5.2074983499999998</v>
      </c>
      <c r="I37" s="3">
        <f t="shared" si="1"/>
        <v>-23.787724000000001</v>
      </c>
      <c r="J37" s="3">
        <f t="shared" si="2"/>
        <v>-1.8590926999999999</v>
      </c>
      <c r="L37">
        <v>4569998600</v>
      </c>
      <c r="M37">
        <v>-27.197241000000002</v>
      </c>
      <c r="N37">
        <v>-1.4413617999999999</v>
      </c>
      <c r="Q37" s="17"/>
      <c r="R37" s="3">
        <f t="shared" si="3"/>
        <v>5.2074983499999998</v>
      </c>
      <c r="S37" s="3">
        <f t="shared" si="4"/>
        <v>-18.199043</v>
      </c>
      <c r="T37" s="3">
        <f t="shared" si="5"/>
        <v>-2.1672666</v>
      </c>
      <c r="U37" s="17"/>
    </row>
    <row r="38" spans="2:21" x14ac:dyDescent="0.25">
      <c r="B38">
        <v>4697498550</v>
      </c>
      <c r="C38">
        <v>-58.078304000000003</v>
      </c>
      <c r="D38">
        <v>-0.83391981999999998</v>
      </c>
      <c r="G38" s="17"/>
      <c r="H38" s="3">
        <f t="shared" si="0"/>
        <v>5.3349982999999996</v>
      </c>
      <c r="I38" s="3">
        <f t="shared" si="1"/>
        <v>-18.167953000000001</v>
      </c>
      <c r="J38" s="3">
        <f t="shared" si="2"/>
        <v>-2.2777102</v>
      </c>
      <c r="L38">
        <v>4697498550</v>
      </c>
      <c r="M38">
        <v>-23.658337</v>
      </c>
      <c r="N38">
        <v>-1.5567964000000001</v>
      </c>
      <c r="Q38" s="17"/>
      <c r="R38" s="3">
        <f t="shared" si="3"/>
        <v>5.3349982999999996</v>
      </c>
      <c r="S38" s="3">
        <f t="shared" si="4"/>
        <v>-16.810472000000001</v>
      </c>
      <c r="T38" s="3">
        <f t="shared" si="5"/>
        <v>-2.3756851999999999</v>
      </c>
      <c r="U38" s="17"/>
    </row>
    <row r="39" spans="2:21" x14ac:dyDescent="0.25">
      <c r="B39">
        <v>4824998500</v>
      </c>
      <c r="C39">
        <v>-49.497135</v>
      </c>
      <c r="D39">
        <v>-1.0390664000000001</v>
      </c>
      <c r="G39" s="17"/>
      <c r="H39" s="3">
        <f t="shared" si="0"/>
        <v>5.4624982500000003</v>
      </c>
      <c r="I39" s="3">
        <f t="shared" si="1"/>
        <v>-15.993428</v>
      </c>
      <c r="J39" s="3">
        <f t="shared" si="2"/>
        <v>-2.8418241000000002</v>
      </c>
      <c r="L39">
        <v>4824998500</v>
      </c>
      <c r="M39">
        <v>-21.67643</v>
      </c>
      <c r="N39">
        <v>-1.6865095999999999</v>
      </c>
      <c r="Q39" s="17"/>
      <c r="R39" s="3">
        <f t="shared" si="3"/>
        <v>5.4624982500000003</v>
      </c>
      <c r="S39" s="3">
        <f t="shared" si="4"/>
        <v>-15.559696000000001</v>
      </c>
      <c r="T39" s="3">
        <f t="shared" si="5"/>
        <v>-2.6316134999999998</v>
      </c>
      <c r="U39" s="17"/>
    </row>
    <row r="40" spans="2:21" x14ac:dyDescent="0.25">
      <c r="B40">
        <v>4952498450</v>
      </c>
      <c r="C40">
        <v>-39.889339</v>
      </c>
      <c r="D40">
        <v>-1.2857455</v>
      </c>
      <c r="G40" s="17"/>
      <c r="H40" s="3">
        <f t="shared" si="0"/>
        <v>5.5899982000000001</v>
      </c>
      <c r="I40" s="3">
        <f t="shared" si="1"/>
        <v>-13.594331</v>
      </c>
      <c r="J40" s="3">
        <f t="shared" si="2"/>
        <v>-3.5957270000000001</v>
      </c>
      <c r="L40">
        <v>4952498450</v>
      </c>
      <c r="M40">
        <v>-20.419718</v>
      </c>
      <c r="N40">
        <v>-1.8317604000000001</v>
      </c>
      <c r="Q40" s="17"/>
      <c r="R40" s="3">
        <f t="shared" si="3"/>
        <v>5.5899982000000001</v>
      </c>
      <c r="S40" s="3">
        <f t="shared" si="4"/>
        <v>-14.304634</v>
      </c>
      <c r="T40" s="3">
        <f t="shared" si="5"/>
        <v>-2.9547094999999999</v>
      </c>
      <c r="U40" s="17"/>
    </row>
    <row r="41" spans="2:21" x14ac:dyDescent="0.25">
      <c r="B41">
        <v>5079998400</v>
      </c>
      <c r="C41">
        <v>-31.334918999999999</v>
      </c>
      <c r="D41">
        <v>-1.5655714999999999</v>
      </c>
      <c r="G41" s="17"/>
      <c r="H41" s="3">
        <f t="shared" si="0"/>
        <v>5.7174981499999999</v>
      </c>
      <c r="I41" s="3">
        <f t="shared" si="1"/>
        <v>-11.605238999999999</v>
      </c>
      <c r="J41" s="3">
        <f t="shared" si="2"/>
        <v>-4.6147847000000004</v>
      </c>
      <c r="L41">
        <v>5079998400</v>
      </c>
      <c r="M41">
        <v>-19.321117000000001</v>
      </c>
      <c r="N41">
        <v>-1.9944949999999999</v>
      </c>
      <c r="Q41" s="17"/>
      <c r="R41" s="3">
        <f t="shared" si="3"/>
        <v>5.7174981499999999</v>
      </c>
      <c r="S41" s="3">
        <f t="shared" si="4"/>
        <v>-13.151716</v>
      </c>
      <c r="T41" s="3">
        <f t="shared" si="5"/>
        <v>-3.3665642999999998</v>
      </c>
      <c r="U41" s="17"/>
    </row>
    <row r="42" spans="2:21" x14ac:dyDescent="0.25">
      <c r="B42">
        <v>5207498350</v>
      </c>
      <c r="C42">
        <v>-23.787724000000001</v>
      </c>
      <c r="D42">
        <v>-1.8590926999999999</v>
      </c>
      <c r="G42" s="17"/>
      <c r="H42" s="3">
        <f t="shared" si="0"/>
        <v>5.8449980999999998</v>
      </c>
      <c r="I42" s="3">
        <f t="shared" si="1"/>
        <v>-10.052251</v>
      </c>
      <c r="J42" s="3">
        <f t="shared" si="2"/>
        <v>-6.0149388000000004</v>
      </c>
      <c r="L42">
        <v>5207498350</v>
      </c>
      <c r="M42">
        <v>-18.199043</v>
      </c>
      <c r="N42">
        <v>-2.1672666</v>
      </c>
      <c r="Q42" s="17"/>
      <c r="R42" s="3">
        <f t="shared" si="3"/>
        <v>5.8449980999999998</v>
      </c>
      <c r="S42" s="3">
        <f t="shared" si="4"/>
        <v>-11.981183</v>
      </c>
      <c r="T42" s="3">
        <f t="shared" si="5"/>
        <v>-3.8638821000000001</v>
      </c>
      <c r="U42" s="17"/>
    </row>
    <row r="43" spans="2:21" x14ac:dyDescent="0.25">
      <c r="B43">
        <v>5334998300</v>
      </c>
      <c r="C43">
        <v>-18.167953000000001</v>
      </c>
      <c r="D43">
        <v>-2.2777102</v>
      </c>
      <c r="G43" s="17"/>
      <c r="H43" s="3">
        <f t="shared" si="0"/>
        <v>5.9724980499999996</v>
      </c>
      <c r="I43" s="3">
        <f t="shared" si="1"/>
        <v>-8.6267470999999993</v>
      </c>
      <c r="J43" s="3">
        <f t="shared" si="2"/>
        <v>-7.9920844999999998</v>
      </c>
      <c r="L43">
        <v>5334998300</v>
      </c>
      <c r="M43">
        <v>-16.810472000000001</v>
      </c>
      <c r="N43">
        <v>-2.3756851999999999</v>
      </c>
      <c r="Q43" s="17"/>
      <c r="R43" s="3">
        <f t="shared" si="3"/>
        <v>5.9724980499999996</v>
      </c>
      <c r="S43" s="3">
        <f t="shared" si="4"/>
        <v>-11.016097</v>
      </c>
      <c r="T43" s="3">
        <f t="shared" si="5"/>
        <v>-4.4571867000000003</v>
      </c>
      <c r="U43" s="17"/>
    </row>
    <row r="44" spans="2:21" x14ac:dyDescent="0.25">
      <c r="B44">
        <v>5462498250</v>
      </c>
      <c r="C44">
        <v>-15.993428</v>
      </c>
      <c r="D44">
        <v>-2.8418241000000002</v>
      </c>
      <c r="G44" s="17"/>
      <c r="H44" s="3">
        <f t="shared" si="0"/>
        <v>6.0999980000000003</v>
      </c>
      <c r="I44" s="3">
        <f t="shared" si="1"/>
        <v>-7.5844149999999999</v>
      </c>
      <c r="J44" s="3">
        <f t="shared" si="2"/>
        <v>-10.492826000000001</v>
      </c>
      <c r="L44">
        <v>5462498250</v>
      </c>
      <c r="M44">
        <v>-15.559696000000001</v>
      </c>
      <c r="N44">
        <v>-2.6316134999999998</v>
      </c>
      <c r="Q44" s="17"/>
      <c r="R44" s="3">
        <f t="shared" si="3"/>
        <v>6.0999980000000003</v>
      </c>
      <c r="S44" s="3">
        <f t="shared" si="4"/>
        <v>-10.165683</v>
      </c>
      <c r="T44" s="3">
        <f t="shared" si="5"/>
        <v>-5.1592250000000002</v>
      </c>
      <c r="U44" s="17"/>
    </row>
    <row r="45" spans="2:21" x14ac:dyDescent="0.25">
      <c r="B45">
        <v>5589998200</v>
      </c>
      <c r="C45">
        <v>-13.594331</v>
      </c>
      <c r="D45">
        <v>-3.5957270000000001</v>
      </c>
      <c r="G45" s="17"/>
      <c r="H45" s="3">
        <f t="shared" si="0"/>
        <v>6.2274979500000001</v>
      </c>
      <c r="I45" s="3">
        <f t="shared" si="1"/>
        <v>-6.9505768000000003</v>
      </c>
      <c r="J45" s="3">
        <f t="shared" si="2"/>
        <v>-12.541339000000001</v>
      </c>
      <c r="L45">
        <v>5589998200</v>
      </c>
      <c r="M45">
        <v>-14.304634</v>
      </c>
      <c r="N45">
        <v>-2.9547094999999999</v>
      </c>
      <c r="Q45" s="17"/>
      <c r="R45" s="3">
        <f t="shared" si="3"/>
        <v>6.2274979500000001</v>
      </c>
      <c r="S45" s="3">
        <f t="shared" si="4"/>
        <v>-9.4271192999999993</v>
      </c>
      <c r="T45" s="3">
        <f t="shared" si="5"/>
        <v>-5.9691377000000001</v>
      </c>
      <c r="U45" s="17"/>
    </row>
    <row r="46" spans="2:21" x14ac:dyDescent="0.25">
      <c r="B46">
        <v>5717498150</v>
      </c>
      <c r="C46">
        <v>-11.605238999999999</v>
      </c>
      <c r="D46">
        <v>-4.6147847000000004</v>
      </c>
      <c r="G46" s="17"/>
      <c r="H46" s="3">
        <f t="shared" si="0"/>
        <v>6.3549978999999999</v>
      </c>
      <c r="I46" s="3">
        <f t="shared" si="1"/>
        <v>-6.4640960999999999</v>
      </c>
      <c r="J46" s="3">
        <f t="shared" si="2"/>
        <v>-13.955686999999999</v>
      </c>
      <c r="L46">
        <v>5717498150</v>
      </c>
      <c r="M46">
        <v>-13.151716</v>
      </c>
      <c r="N46">
        <v>-3.3665642999999998</v>
      </c>
      <c r="Q46" s="17"/>
      <c r="R46" s="3">
        <f t="shared" si="3"/>
        <v>6.3549978999999999</v>
      </c>
      <c r="S46" s="3">
        <f t="shared" si="4"/>
        <v>-8.7698622000000004</v>
      </c>
      <c r="T46" s="3">
        <f t="shared" si="5"/>
        <v>-6.8231621000000002</v>
      </c>
      <c r="U46" s="17"/>
    </row>
    <row r="47" spans="2:21" x14ac:dyDescent="0.25">
      <c r="B47">
        <v>5844998100</v>
      </c>
      <c r="C47">
        <v>-10.052251</v>
      </c>
      <c r="D47">
        <v>-6.0149388000000004</v>
      </c>
      <c r="G47" s="17"/>
      <c r="H47" s="3">
        <f t="shared" si="0"/>
        <v>6.4824978499999997</v>
      </c>
      <c r="I47" s="3">
        <f t="shared" si="1"/>
        <v>-6.1896104999999997</v>
      </c>
      <c r="J47" s="3">
        <f t="shared" si="2"/>
        <v>-14.945074</v>
      </c>
      <c r="L47">
        <v>5844998100</v>
      </c>
      <c r="M47">
        <v>-11.981183</v>
      </c>
      <c r="N47">
        <v>-3.8638821000000001</v>
      </c>
      <c r="Q47" s="17"/>
      <c r="R47" s="3">
        <f t="shared" si="3"/>
        <v>6.4824978499999997</v>
      </c>
      <c r="S47" s="3">
        <f t="shared" si="4"/>
        <v>-8.3455677000000001</v>
      </c>
      <c r="T47" s="3">
        <f t="shared" si="5"/>
        <v>-7.7021623000000004</v>
      </c>
      <c r="U47" s="17"/>
    </row>
    <row r="48" spans="2:21" x14ac:dyDescent="0.25">
      <c r="B48">
        <v>5972498050</v>
      </c>
      <c r="C48">
        <v>-8.6267470999999993</v>
      </c>
      <c r="D48">
        <v>-7.9920844999999998</v>
      </c>
      <c r="G48" s="17"/>
      <c r="H48" s="3">
        <f t="shared" si="0"/>
        <v>6.6099978000000004</v>
      </c>
      <c r="I48" s="3">
        <f t="shared" si="1"/>
        <v>-6.0343632999999999</v>
      </c>
      <c r="J48" s="3">
        <f t="shared" si="2"/>
        <v>-15.567064</v>
      </c>
      <c r="L48">
        <v>5972498050</v>
      </c>
      <c r="M48">
        <v>-11.016097</v>
      </c>
      <c r="N48">
        <v>-4.4571867000000003</v>
      </c>
      <c r="Q48" s="17"/>
      <c r="R48" s="3">
        <f t="shared" si="3"/>
        <v>6.6099978000000004</v>
      </c>
      <c r="S48" s="3">
        <f t="shared" si="4"/>
        <v>-8.1100577999999999</v>
      </c>
      <c r="T48" s="3">
        <f t="shared" si="5"/>
        <v>-8.5133180999999993</v>
      </c>
      <c r="U48" s="17"/>
    </row>
    <row r="49" spans="2:21" x14ac:dyDescent="0.25">
      <c r="B49">
        <v>6099998000</v>
      </c>
      <c r="C49">
        <v>-7.5844149999999999</v>
      </c>
      <c r="D49">
        <v>-10.492826000000001</v>
      </c>
      <c r="G49" s="17"/>
      <c r="H49" s="3">
        <f t="shared" si="0"/>
        <v>6.7374977500000002</v>
      </c>
      <c r="I49" s="3">
        <f t="shared" si="1"/>
        <v>-6.0533633</v>
      </c>
      <c r="J49" s="3">
        <f t="shared" si="2"/>
        <v>-15.853331000000001</v>
      </c>
      <c r="L49">
        <v>6099998000</v>
      </c>
      <c r="M49">
        <v>-10.165683</v>
      </c>
      <c r="N49">
        <v>-5.1592250000000002</v>
      </c>
      <c r="Q49" s="17"/>
      <c r="R49" s="3">
        <f t="shared" si="3"/>
        <v>6.7374977500000002</v>
      </c>
      <c r="S49" s="3">
        <f t="shared" si="4"/>
        <v>-8.0263805000000001</v>
      </c>
      <c r="T49" s="3">
        <f t="shared" si="5"/>
        <v>-9.2060870999999995</v>
      </c>
      <c r="U49" s="17"/>
    </row>
    <row r="50" spans="2:21" x14ac:dyDescent="0.25">
      <c r="B50">
        <v>6227497950</v>
      </c>
      <c r="C50">
        <v>-6.9505768000000003</v>
      </c>
      <c r="D50">
        <v>-12.541339000000001</v>
      </c>
      <c r="G50" s="17"/>
      <c r="H50" s="3">
        <f t="shared" si="0"/>
        <v>6.8649977</v>
      </c>
      <c r="I50" s="3">
        <f t="shared" si="1"/>
        <v>-6.1089573000000001</v>
      </c>
      <c r="J50" s="3">
        <f t="shared" si="2"/>
        <v>-15.757644000000001</v>
      </c>
      <c r="L50">
        <v>6227497950</v>
      </c>
      <c r="M50">
        <v>-9.4271192999999993</v>
      </c>
      <c r="N50">
        <v>-5.9691377000000001</v>
      </c>
      <c r="Q50" s="17"/>
      <c r="R50" s="3">
        <f t="shared" si="3"/>
        <v>6.8649977</v>
      </c>
      <c r="S50" s="3">
        <f t="shared" si="4"/>
        <v>-8.0346717999999999</v>
      </c>
      <c r="T50" s="3">
        <f t="shared" si="5"/>
        <v>-9.7735958000000007</v>
      </c>
      <c r="U50" s="17"/>
    </row>
    <row r="51" spans="2:21" x14ac:dyDescent="0.25">
      <c r="B51">
        <v>6354997900</v>
      </c>
      <c r="C51">
        <v>-6.4640960999999999</v>
      </c>
      <c r="D51">
        <v>-13.955686999999999</v>
      </c>
      <c r="G51" s="17"/>
      <c r="H51" s="3">
        <f t="shared" si="0"/>
        <v>6.9924976499999998</v>
      </c>
      <c r="I51" s="3">
        <f t="shared" si="1"/>
        <v>-6.2023687000000001</v>
      </c>
      <c r="J51" s="3">
        <f t="shared" si="2"/>
        <v>-15.164256999999999</v>
      </c>
      <c r="L51">
        <v>6354997900</v>
      </c>
      <c r="M51">
        <v>-8.7698622000000004</v>
      </c>
      <c r="N51">
        <v>-6.8231621000000002</v>
      </c>
      <c r="Q51" s="17"/>
      <c r="R51" s="3">
        <f t="shared" si="3"/>
        <v>6.9924976499999998</v>
      </c>
      <c r="S51" s="3">
        <f t="shared" si="4"/>
        <v>-8.0751571999999996</v>
      </c>
      <c r="T51" s="3">
        <f t="shared" si="5"/>
        <v>-10.20045</v>
      </c>
      <c r="U51" s="17"/>
    </row>
    <row r="52" spans="2:21" x14ac:dyDescent="0.25">
      <c r="B52">
        <v>6482497850</v>
      </c>
      <c r="C52">
        <v>-6.1896104999999997</v>
      </c>
      <c r="D52">
        <v>-14.945074</v>
      </c>
      <c r="G52" s="17"/>
      <c r="H52" s="3">
        <f t="shared" si="0"/>
        <v>7.1199975999999996</v>
      </c>
      <c r="I52" s="3">
        <f t="shared" si="1"/>
        <v>-6.2601928999999998</v>
      </c>
      <c r="J52" s="3">
        <f t="shared" si="2"/>
        <v>-13.887651999999999</v>
      </c>
      <c r="L52">
        <v>6482497850</v>
      </c>
      <c r="M52">
        <v>-8.3455677000000001</v>
      </c>
      <c r="N52">
        <v>-7.7021623000000004</v>
      </c>
      <c r="Q52" s="17"/>
      <c r="R52" s="3">
        <f t="shared" si="3"/>
        <v>7.1199975999999996</v>
      </c>
      <c r="S52" s="3">
        <f t="shared" si="4"/>
        <v>-8.1332921999999996</v>
      </c>
      <c r="T52" s="3">
        <f t="shared" si="5"/>
        <v>-10.488607999999999</v>
      </c>
      <c r="U52" s="17"/>
    </row>
    <row r="53" spans="2:21" x14ac:dyDescent="0.25">
      <c r="B53">
        <v>6609997800</v>
      </c>
      <c r="C53">
        <v>-6.0343632999999999</v>
      </c>
      <c r="D53">
        <v>-15.567064</v>
      </c>
      <c r="G53" s="17"/>
      <c r="H53" s="3">
        <f t="shared" si="0"/>
        <v>7.2474975500000003</v>
      </c>
      <c r="I53" s="3">
        <f t="shared" si="1"/>
        <v>-6.3177260999999998</v>
      </c>
      <c r="J53" s="3">
        <f t="shared" si="2"/>
        <v>-11.992718</v>
      </c>
      <c r="L53">
        <v>6609997800</v>
      </c>
      <c r="M53">
        <v>-8.1100577999999999</v>
      </c>
      <c r="N53">
        <v>-8.5133180999999993</v>
      </c>
      <c r="Q53" s="17"/>
      <c r="R53" s="3">
        <f t="shared" si="3"/>
        <v>7.2474975500000003</v>
      </c>
      <c r="S53" s="3">
        <f t="shared" si="4"/>
        <v>-8.1786727999999993</v>
      </c>
      <c r="T53" s="3">
        <f t="shared" si="5"/>
        <v>-10.631577</v>
      </c>
      <c r="U53" s="17"/>
    </row>
    <row r="54" spans="2:21" x14ac:dyDescent="0.25">
      <c r="B54">
        <v>6737497750</v>
      </c>
      <c r="C54">
        <v>-6.0533633</v>
      </c>
      <c r="D54">
        <v>-15.853331000000001</v>
      </c>
      <c r="G54" s="17"/>
      <c r="H54" s="3">
        <f t="shared" si="0"/>
        <v>7.3749975000000001</v>
      </c>
      <c r="I54" s="3">
        <f t="shared" si="1"/>
        <v>-6.3301958999999997</v>
      </c>
      <c r="J54" s="3">
        <f t="shared" si="2"/>
        <v>-10.458926</v>
      </c>
      <c r="L54">
        <v>6737497750</v>
      </c>
      <c r="M54">
        <v>-8.0263805000000001</v>
      </c>
      <c r="N54">
        <v>-9.2060870999999995</v>
      </c>
      <c r="Q54" s="17"/>
      <c r="R54" s="3">
        <f t="shared" si="3"/>
        <v>7.3749975000000001</v>
      </c>
      <c r="S54" s="3">
        <f t="shared" si="4"/>
        <v>-8.1980591</v>
      </c>
      <c r="T54" s="3">
        <f t="shared" si="5"/>
        <v>-10.622462000000001</v>
      </c>
      <c r="U54" s="17"/>
    </row>
    <row r="55" spans="2:21" x14ac:dyDescent="0.25">
      <c r="B55">
        <v>6864997700</v>
      </c>
      <c r="C55">
        <v>-6.1089573000000001</v>
      </c>
      <c r="D55">
        <v>-15.757644000000001</v>
      </c>
      <c r="H55" s="3">
        <f t="shared" si="0"/>
        <v>7.5024974499999999</v>
      </c>
      <c r="I55" s="3">
        <f t="shared" si="1"/>
        <v>-6.3535823999999996</v>
      </c>
      <c r="J55" s="3">
        <f t="shared" si="2"/>
        <v>-9.4373807999999997</v>
      </c>
      <c r="L55">
        <v>6864997700</v>
      </c>
      <c r="M55">
        <v>-8.0346717999999999</v>
      </c>
      <c r="N55">
        <v>-9.7735958000000007</v>
      </c>
      <c r="R55" s="3">
        <f t="shared" si="3"/>
        <v>7.5024974499999999</v>
      </c>
      <c r="S55" s="3">
        <f t="shared" si="4"/>
        <v>-8.2072029000000004</v>
      </c>
      <c r="T55" s="3">
        <f t="shared" si="5"/>
        <v>-10.505023</v>
      </c>
    </row>
    <row r="56" spans="2:21" x14ac:dyDescent="0.25">
      <c r="B56">
        <v>6992497650</v>
      </c>
      <c r="C56">
        <v>-6.2023687000000001</v>
      </c>
      <c r="D56">
        <v>-15.164256999999999</v>
      </c>
      <c r="H56" s="3">
        <f t="shared" si="0"/>
        <v>7.6299973999999997</v>
      </c>
      <c r="I56" s="3">
        <f t="shared" si="1"/>
        <v>-6.3725300000000002</v>
      </c>
      <c r="J56" s="3">
        <f t="shared" si="2"/>
        <v>-8.6862793000000007</v>
      </c>
      <c r="L56">
        <v>6992497650</v>
      </c>
      <c r="M56">
        <v>-8.0751571999999996</v>
      </c>
      <c r="N56">
        <v>-10.20045</v>
      </c>
      <c r="R56" s="3">
        <f t="shared" si="3"/>
        <v>7.6299973999999997</v>
      </c>
      <c r="S56" s="3">
        <f t="shared" si="4"/>
        <v>-8.2350349000000005</v>
      </c>
      <c r="T56" s="3">
        <f t="shared" si="5"/>
        <v>-10.31391</v>
      </c>
    </row>
    <row r="57" spans="2:21" x14ac:dyDescent="0.25">
      <c r="B57">
        <v>7119997600</v>
      </c>
      <c r="C57">
        <v>-6.2601928999999998</v>
      </c>
      <c r="D57">
        <v>-13.887651999999999</v>
      </c>
      <c r="H57" s="3">
        <f t="shared" si="0"/>
        <v>7.7574973500000004</v>
      </c>
      <c r="I57" s="3">
        <f t="shared" si="1"/>
        <v>-6.4051485000000001</v>
      </c>
      <c r="J57" s="3">
        <f t="shared" si="2"/>
        <v>-8.1320581000000001</v>
      </c>
      <c r="L57">
        <v>7119997600</v>
      </c>
      <c r="M57">
        <v>-8.1332921999999996</v>
      </c>
      <c r="N57">
        <v>-10.488607999999999</v>
      </c>
      <c r="R57" s="3">
        <f t="shared" si="3"/>
        <v>7.7574973500000004</v>
      </c>
      <c r="S57" s="3">
        <f t="shared" si="4"/>
        <v>-8.2102423000000009</v>
      </c>
      <c r="T57" s="3">
        <f t="shared" si="5"/>
        <v>-10.132622</v>
      </c>
    </row>
    <row r="58" spans="2:21" x14ac:dyDescent="0.25">
      <c r="B58">
        <v>7247497550</v>
      </c>
      <c r="C58">
        <v>-6.3177260999999998</v>
      </c>
      <c r="D58">
        <v>-11.992718</v>
      </c>
      <c r="H58" s="3">
        <f t="shared" si="0"/>
        <v>7.8849973000000002</v>
      </c>
      <c r="I58" s="3">
        <f t="shared" si="1"/>
        <v>-6.4315968000000003</v>
      </c>
      <c r="J58" s="3">
        <f t="shared" si="2"/>
        <v>-7.6966114000000001</v>
      </c>
      <c r="L58">
        <v>7247497550</v>
      </c>
      <c r="M58">
        <v>-8.1786727999999993</v>
      </c>
      <c r="N58">
        <v>-10.631577</v>
      </c>
      <c r="R58" s="3">
        <f t="shared" si="3"/>
        <v>7.8849973000000002</v>
      </c>
      <c r="S58" s="3">
        <f t="shared" si="4"/>
        <v>-8.2089976999999994</v>
      </c>
      <c r="T58" s="3">
        <f t="shared" si="5"/>
        <v>-9.9938897999999998</v>
      </c>
    </row>
    <row r="59" spans="2:21" x14ac:dyDescent="0.25">
      <c r="B59">
        <v>7374997500</v>
      </c>
      <c r="C59">
        <v>-6.3301958999999997</v>
      </c>
      <c r="D59">
        <v>-10.458926</v>
      </c>
      <c r="H59" s="3">
        <f t="shared" si="0"/>
        <v>8.0124972499999991</v>
      </c>
      <c r="I59" s="3">
        <f t="shared" si="1"/>
        <v>-6.4665689000000004</v>
      </c>
      <c r="J59" s="3">
        <f t="shared" si="2"/>
        <v>-7.3702974000000001</v>
      </c>
      <c r="L59">
        <v>7374997500</v>
      </c>
      <c r="M59">
        <v>-8.1980591</v>
      </c>
      <c r="N59">
        <v>-10.622462000000001</v>
      </c>
      <c r="R59" s="3">
        <f t="shared" si="3"/>
        <v>8.0124972499999991</v>
      </c>
      <c r="S59" s="3">
        <f t="shared" si="4"/>
        <v>-8.1939983000000005</v>
      </c>
      <c r="T59" s="3">
        <f t="shared" si="5"/>
        <v>-9.8926411000000005</v>
      </c>
    </row>
    <row r="60" spans="2:21" x14ac:dyDescent="0.25">
      <c r="B60">
        <v>7502497450</v>
      </c>
      <c r="C60">
        <v>-6.3535823999999996</v>
      </c>
      <c r="D60">
        <v>-9.4373807999999997</v>
      </c>
      <c r="H60" s="3">
        <f t="shared" si="0"/>
        <v>8.1399971999999998</v>
      </c>
      <c r="I60" s="3">
        <f t="shared" si="1"/>
        <v>-6.5071139000000002</v>
      </c>
      <c r="J60" s="3">
        <f t="shared" si="2"/>
        <v>-7.1236730000000001</v>
      </c>
      <c r="L60">
        <v>7502497450</v>
      </c>
      <c r="M60">
        <v>-8.2072029000000004</v>
      </c>
      <c r="N60">
        <v>-10.505023</v>
      </c>
      <c r="R60" s="3">
        <f t="shared" si="3"/>
        <v>8.1399971999999998</v>
      </c>
      <c r="S60" s="3">
        <f t="shared" si="4"/>
        <v>-8.1757144999999998</v>
      </c>
      <c r="T60" s="3">
        <f t="shared" si="5"/>
        <v>-9.8292293999999991</v>
      </c>
    </row>
    <row r="61" spans="2:21" x14ac:dyDescent="0.25">
      <c r="B61">
        <v>7629997400</v>
      </c>
      <c r="C61">
        <v>-6.3725300000000002</v>
      </c>
      <c r="D61">
        <v>-8.6862793000000007</v>
      </c>
      <c r="H61" s="3">
        <f t="shared" si="0"/>
        <v>8.2674971500000005</v>
      </c>
      <c r="I61" s="3">
        <f t="shared" si="1"/>
        <v>-6.5532436000000001</v>
      </c>
      <c r="J61" s="3">
        <f t="shared" si="2"/>
        <v>-6.93574</v>
      </c>
      <c r="L61">
        <v>7629997400</v>
      </c>
      <c r="M61">
        <v>-8.2350349000000005</v>
      </c>
      <c r="N61">
        <v>-10.31391</v>
      </c>
      <c r="R61" s="3">
        <f t="shared" si="3"/>
        <v>8.2674971500000005</v>
      </c>
      <c r="S61" s="3">
        <f t="shared" si="4"/>
        <v>-8.1711320999999995</v>
      </c>
      <c r="T61" s="3">
        <f t="shared" si="5"/>
        <v>-9.7977857999999998</v>
      </c>
    </row>
    <row r="62" spans="2:21" x14ac:dyDescent="0.25">
      <c r="B62">
        <v>7757497350</v>
      </c>
      <c r="C62">
        <v>-6.4051485000000001</v>
      </c>
      <c r="D62">
        <v>-8.1320581000000001</v>
      </c>
      <c r="H62" s="3">
        <f t="shared" si="0"/>
        <v>8.3949970999999994</v>
      </c>
      <c r="I62" s="3">
        <f t="shared" si="1"/>
        <v>-6.5646858000000003</v>
      </c>
      <c r="J62" s="3">
        <f t="shared" si="2"/>
        <v>-6.7848182000000001</v>
      </c>
      <c r="L62">
        <v>7757497350</v>
      </c>
      <c r="M62">
        <v>-8.2102423000000009</v>
      </c>
      <c r="N62">
        <v>-10.132622</v>
      </c>
      <c r="R62" s="3">
        <f t="shared" si="3"/>
        <v>8.3949970999999994</v>
      </c>
      <c r="S62" s="3">
        <f t="shared" si="4"/>
        <v>-8.1839055999999992</v>
      </c>
      <c r="T62" s="3">
        <f t="shared" si="5"/>
        <v>-9.7890549</v>
      </c>
    </row>
    <row r="63" spans="2:21" x14ac:dyDescent="0.25">
      <c r="B63">
        <v>7884997300</v>
      </c>
      <c r="C63">
        <v>-6.4315968000000003</v>
      </c>
      <c r="D63">
        <v>-7.6966114000000001</v>
      </c>
      <c r="H63" s="3">
        <f t="shared" si="0"/>
        <v>8.5224970500000001</v>
      </c>
      <c r="I63" s="3">
        <f t="shared" si="1"/>
        <v>-6.5803665999999996</v>
      </c>
      <c r="J63" s="3">
        <f t="shared" si="2"/>
        <v>-6.6690521</v>
      </c>
      <c r="L63">
        <v>7884997300</v>
      </c>
      <c r="M63">
        <v>-8.2089976999999994</v>
      </c>
      <c r="N63">
        <v>-9.9938897999999998</v>
      </c>
      <c r="R63" s="3">
        <f t="shared" si="3"/>
        <v>8.5224970500000001</v>
      </c>
      <c r="S63" s="3">
        <f t="shared" si="4"/>
        <v>-8.1872749000000002</v>
      </c>
      <c r="T63" s="3">
        <f t="shared" si="5"/>
        <v>-9.8055781999999994</v>
      </c>
    </row>
    <row r="64" spans="2:21" x14ac:dyDescent="0.25">
      <c r="B64">
        <v>8012497250</v>
      </c>
      <c r="C64">
        <v>-6.4665689000000004</v>
      </c>
      <c r="D64">
        <v>-7.3702974000000001</v>
      </c>
      <c r="H64" s="3">
        <f t="shared" si="0"/>
        <v>8.6499970000000008</v>
      </c>
      <c r="I64" s="3">
        <f t="shared" si="1"/>
        <v>-6.5947328000000001</v>
      </c>
      <c r="J64" s="3">
        <f t="shared" si="2"/>
        <v>-6.5834435999999998</v>
      </c>
      <c r="L64">
        <v>8012497250</v>
      </c>
      <c r="M64">
        <v>-8.1939983000000005</v>
      </c>
      <c r="N64">
        <v>-9.8926411000000005</v>
      </c>
      <c r="R64" s="3">
        <f t="shared" si="3"/>
        <v>8.6499970000000008</v>
      </c>
      <c r="S64" s="3">
        <f t="shared" si="4"/>
        <v>-8.2020435000000003</v>
      </c>
      <c r="T64" s="3">
        <f t="shared" si="5"/>
        <v>-9.8616571000000004</v>
      </c>
    </row>
    <row r="65" spans="2:20" x14ac:dyDescent="0.25">
      <c r="B65">
        <v>8139997200</v>
      </c>
      <c r="C65">
        <v>-6.5071139000000002</v>
      </c>
      <c r="D65">
        <v>-7.1236730000000001</v>
      </c>
      <c r="H65" s="3">
        <f t="shared" si="0"/>
        <v>8.7774969499999997</v>
      </c>
      <c r="I65" s="3">
        <f t="shared" si="1"/>
        <v>-6.6024260999999997</v>
      </c>
      <c r="J65" s="3">
        <f t="shared" si="2"/>
        <v>-6.5247048999999997</v>
      </c>
      <c r="L65">
        <v>8139997200</v>
      </c>
      <c r="M65">
        <v>-8.1757144999999998</v>
      </c>
      <c r="N65">
        <v>-9.8292293999999991</v>
      </c>
      <c r="R65" s="3">
        <f t="shared" si="3"/>
        <v>8.7774969499999997</v>
      </c>
      <c r="S65" s="3">
        <f t="shared" si="4"/>
        <v>-8.2220744999999997</v>
      </c>
      <c r="T65" s="3">
        <f t="shared" si="5"/>
        <v>-9.9314517999999996</v>
      </c>
    </row>
    <row r="66" spans="2:20" x14ac:dyDescent="0.25">
      <c r="B66">
        <v>8267497150</v>
      </c>
      <c r="C66">
        <v>-6.5532436000000001</v>
      </c>
      <c r="D66">
        <v>-6.93574</v>
      </c>
      <c r="H66" s="3">
        <f t="shared" si="0"/>
        <v>8.9049969000000004</v>
      </c>
      <c r="I66" s="3">
        <f t="shared" si="1"/>
        <v>-6.6160822000000001</v>
      </c>
      <c r="J66" s="3">
        <f t="shared" si="2"/>
        <v>-6.4831319000000001</v>
      </c>
      <c r="L66">
        <v>8267497150</v>
      </c>
      <c r="M66">
        <v>-8.1711320999999995</v>
      </c>
      <c r="N66">
        <v>-9.7977857999999998</v>
      </c>
      <c r="R66" s="3">
        <f t="shared" si="3"/>
        <v>8.9049969000000004</v>
      </c>
      <c r="S66" s="3">
        <f t="shared" si="4"/>
        <v>-8.2274475000000002</v>
      </c>
      <c r="T66" s="3">
        <f t="shared" si="5"/>
        <v>-10.007519</v>
      </c>
    </row>
    <row r="67" spans="2:20" x14ac:dyDescent="0.25">
      <c r="B67">
        <v>8394997100</v>
      </c>
      <c r="C67">
        <v>-6.5646858000000003</v>
      </c>
      <c r="D67">
        <v>-6.7848182000000001</v>
      </c>
      <c r="H67" s="3">
        <f t="shared" si="0"/>
        <v>9.0324968499999994</v>
      </c>
      <c r="I67" s="3">
        <f t="shared" si="1"/>
        <v>-6.6431149999999999</v>
      </c>
      <c r="J67" s="3">
        <f t="shared" si="2"/>
        <v>-6.4631629000000004</v>
      </c>
      <c r="L67">
        <v>8394997100</v>
      </c>
      <c r="M67">
        <v>-8.1839055999999992</v>
      </c>
      <c r="N67">
        <v>-9.7890549</v>
      </c>
      <c r="R67" s="3">
        <f t="shared" si="3"/>
        <v>9.0324968499999994</v>
      </c>
      <c r="S67" s="3">
        <f t="shared" si="4"/>
        <v>-8.2407903999999998</v>
      </c>
      <c r="T67" s="3">
        <f t="shared" si="5"/>
        <v>-10.086691999999999</v>
      </c>
    </row>
    <row r="68" spans="2:20" x14ac:dyDescent="0.25">
      <c r="B68">
        <v>8522497050</v>
      </c>
      <c r="C68">
        <v>-6.5803665999999996</v>
      </c>
      <c r="D68">
        <v>-6.6690521</v>
      </c>
      <c r="H68" s="3">
        <f t="shared" ref="H68:H131" si="6">B73/1000000000</f>
        <v>9.1599968000000001</v>
      </c>
      <c r="I68" s="3">
        <f t="shared" ref="I68:I131" si="7">C73</f>
        <v>-6.6677980000000003</v>
      </c>
      <c r="J68" s="3">
        <f t="shared" ref="J68:J131" si="8">D73</f>
        <v>-6.4679842000000001</v>
      </c>
      <c r="L68">
        <v>8522497050</v>
      </c>
      <c r="M68">
        <v>-8.1872749000000002</v>
      </c>
      <c r="N68">
        <v>-9.8055781999999994</v>
      </c>
      <c r="R68" s="3">
        <f t="shared" ref="R68:R131" si="9">L73/1000000000</f>
        <v>9.1599968000000001</v>
      </c>
      <c r="S68" s="3">
        <f t="shared" ref="S68:S131" si="10">M73</f>
        <v>-8.2559346999999992</v>
      </c>
      <c r="T68" s="3">
        <f t="shared" ref="T68:T131" si="11">N73</f>
        <v>-10.169186</v>
      </c>
    </row>
    <row r="69" spans="2:20" x14ac:dyDescent="0.25">
      <c r="B69">
        <v>8649997000</v>
      </c>
      <c r="C69">
        <v>-6.5947328000000001</v>
      </c>
      <c r="D69">
        <v>-6.5834435999999998</v>
      </c>
      <c r="H69" s="3">
        <f t="shared" si="6"/>
        <v>9.2874967500000007</v>
      </c>
      <c r="I69" s="3">
        <f t="shared" si="7"/>
        <v>-6.6932368000000002</v>
      </c>
      <c r="J69" s="3">
        <f t="shared" si="8"/>
        <v>-6.5012511999999996</v>
      </c>
      <c r="L69">
        <v>8649997000</v>
      </c>
      <c r="M69">
        <v>-8.2020435000000003</v>
      </c>
      <c r="N69">
        <v>-9.8616571000000004</v>
      </c>
      <c r="R69" s="3">
        <f t="shared" si="9"/>
        <v>9.2874967500000007</v>
      </c>
      <c r="S69" s="3">
        <f t="shared" si="10"/>
        <v>-8.2647771999999993</v>
      </c>
      <c r="T69" s="3">
        <f t="shared" si="11"/>
        <v>-10.249968000000001</v>
      </c>
    </row>
    <row r="70" spans="2:20" x14ac:dyDescent="0.25">
      <c r="B70">
        <v>8777496950</v>
      </c>
      <c r="C70">
        <v>-6.6024260999999997</v>
      </c>
      <c r="D70">
        <v>-6.5247048999999997</v>
      </c>
      <c r="H70" s="3">
        <f t="shared" si="6"/>
        <v>9.4149966999999997</v>
      </c>
      <c r="I70" s="3">
        <f t="shared" si="7"/>
        <v>-6.7006196999999998</v>
      </c>
      <c r="J70" s="3">
        <f t="shared" si="8"/>
        <v>-6.5829630000000003</v>
      </c>
      <c r="L70">
        <v>8777496950</v>
      </c>
      <c r="M70">
        <v>-8.2220744999999997</v>
      </c>
      <c r="N70">
        <v>-9.9314517999999996</v>
      </c>
      <c r="R70" s="3">
        <f t="shared" si="9"/>
        <v>9.4149966999999997</v>
      </c>
      <c r="S70" s="3">
        <f t="shared" si="10"/>
        <v>-8.2699870999999998</v>
      </c>
      <c r="T70" s="3">
        <f t="shared" si="11"/>
        <v>-10.335966000000001</v>
      </c>
    </row>
    <row r="71" spans="2:20" x14ac:dyDescent="0.25">
      <c r="B71">
        <v>8904996900</v>
      </c>
      <c r="C71">
        <v>-6.6160822000000001</v>
      </c>
      <c r="D71">
        <v>-6.4831319000000001</v>
      </c>
      <c r="H71" s="3">
        <f t="shared" si="6"/>
        <v>9.5424966500000004</v>
      </c>
      <c r="I71" s="3">
        <f t="shared" si="7"/>
        <v>-6.6772909</v>
      </c>
      <c r="J71" s="3">
        <f t="shared" si="8"/>
        <v>-6.7069882999999999</v>
      </c>
      <c r="L71">
        <v>8904996900</v>
      </c>
      <c r="M71">
        <v>-8.2274475000000002</v>
      </c>
      <c r="N71">
        <v>-10.007519</v>
      </c>
      <c r="R71" s="3">
        <f t="shared" si="9"/>
        <v>9.5424966500000004</v>
      </c>
      <c r="S71" s="3">
        <f t="shared" si="10"/>
        <v>-8.2679481999999993</v>
      </c>
      <c r="T71" s="3">
        <f t="shared" si="11"/>
        <v>-10.438153</v>
      </c>
    </row>
    <row r="72" spans="2:20" x14ac:dyDescent="0.25">
      <c r="B72">
        <v>9032496850</v>
      </c>
      <c r="C72">
        <v>-6.6431149999999999</v>
      </c>
      <c r="D72">
        <v>-6.4631629000000004</v>
      </c>
      <c r="H72" s="3">
        <f t="shared" si="6"/>
        <v>9.6699965999999993</v>
      </c>
      <c r="I72" s="3">
        <f t="shared" si="7"/>
        <v>-6.6410356000000004</v>
      </c>
      <c r="J72" s="3">
        <f t="shared" si="8"/>
        <v>-6.8579340000000002</v>
      </c>
      <c r="L72">
        <v>9032496850</v>
      </c>
      <c r="M72">
        <v>-8.2407903999999998</v>
      </c>
      <c r="N72">
        <v>-10.086691999999999</v>
      </c>
      <c r="R72" s="3">
        <f t="shared" si="9"/>
        <v>9.6699965999999993</v>
      </c>
      <c r="S72" s="3">
        <f t="shared" si="10"/>
        <v>-8.2554149999999993</v>
      </c>
      <c r="T72" s="3">
        <f t="shared" si="11"/>
        <v>-10.542154999999999</v>
      </c>
    </row>
    <row r="73" spans="2:20" x14ac:dyDescent="0.25">
      <c r="B73">
        <v>9159996800</v>
      </c>
      <c r="C73">
        <v>-6.6677980000000003</v>
      </c>
      <c r="D73">
        <v>-6.4679842000000001</v>
      </c>
      <c r="H73" s="3">
        <f t="shared" si="6"/>
        <v>9.79749655</v>
      </c>
      <c r="I73" s="3">
        <f t="shared" si="7"/>
        <v>-6.5941739000000004</v>
      </c>
      <c r="J73" s="3">
        <f t="shared" si="8"/>
        <v>-7.0376158000000002</v>
      </c>
      <c r="L73">
        <v>9159996800</v>
      </c>
      <c r="M73">
        <v>-8.2559346999999992</v>
      </c>
      <c r="N73">
        <v>-10.169186</v>
      </c>
      <c r="R73" s="3">
        <f t="shared" si="9"/>
        <v>9.79749655</v>
      </c>
      <c r="S73" s="3">
        <f t="shared" si="10"/>
        <v>-8.2164973999999997</v>
      </c>
      <c r="T73" s="3">
        <f t="shared" si="11"/>
        <v>-10.632427</v>
      </c>
    </row>
    <row r="74" spans="2:20" x14ac:dyDescent="0.25">
      <c r="B74">
        <v>9287496750</v>
      </c>
      <c r="C74">
        <v>-6.6932368000000002</v>
      </c>
      <c r="D74">
        <v>-6.5012511999999996</v>
      </c>
      <c r="H74" s="3">
        <f t="shared" si="6"/>
        <v>9.9249965000000007</v>
      </c>
      <c r="I74" s="3">
        <f t="shared" si="7"/>
        <v>-6.5256556999999997</v>
      </c>
      <c r="J74" s="3">
        <f t="shared" si="8"/>
        <v>-7.2338699999999996</v>
      </c>
      <c r="L74">
        <v>9287496750</v>
      </c>
      <c r="M74">
        <v>-8.2647771999999993</v>
      </c>
      <c r="N74">
        <v>-10.249968000000001</v>
      </c>
      <c r="R74" s="3">
        <f t="shared" si="9"/>
        <v>9.9249965000000007</v>
      </c>
      <c r="S74" s="3">
        <f t="shared" si="10"/>
        <v>-8.1507883000000003</v>
      </c>
      <c r="T74" s="3">
        <f t="shared" si="11"/>
        <v>-10.699679</v>
      </c>
    </row>
    <row r="75" spans="2:20" x14ac:dyDescent="0.25">
      <c r="B75">
        <v>9414996700</v>
      </c>
      <c r="C75">
        <v>-6.7006196999999998</v>
      </c>
      <c r="D75">
        <v>-6.5829630000000003</v>
      </c>
      <c r="H75" s="3">
        <f t="shared" si="6"/>
        <v>10.05249645</v>
      </c>
      <c r="I75" s="3">
        <f t="shared" si="7"/>
        <v>-6.4682651</v>
      </c>
      <c r="J75" s="3">
        <f t="shared" si="8"/>
        <v>-7.4510021000000002</v>
      </c>
      <c r="L75">
        <v>9414996700</v>
      </c>
      <c r="M75">
        <v>-8.2699870999999998</v>
      </c>
      <c r="N75">
        <v>-10.335966000000001</v>
      </c>
      <c r="R75" s="3">
        <f t="shared" si="9"/>
        <v>10.05249645</v>
      </c>
      <c r="S75" s="3">
        <f t="shared" si="10"/>
        <v>-8.0839338000000005</v>
      </c>
      <c r="T75" s="3">
        <f t="shared" si="11"/>
        <v>-10.746244000000001</v>
      </c>
    </row>
    <row r="76" spans="2:20" x14ac:dyDescent="0.25">
      <c r="B76">
        <v>9542496650</v>
      </c>
      <c r="C76">
        <v>-6.6772909</v>
      </c>
      <c r="D76">
        <v>-6.7069882999999999</v>
      </c>
      <c r="H76" s="3">
        <f t="shared" si="6"/>
        <v>10.1799964</v>
      </c>
      <c r="I76" s="3">
        <f t="shared" si="7"/>
        <v>-6.4233642</v>
      </c>
      <c r="J76" s="3">
        <f t="shared" si="8"/>
        <v>-7.6658787999999998</v>
      </c>
      <c r="L76">
        <v>9542496650</v>
      </c>
      <c r="M76">
        <v>-8.2679481999999993</v>
      </c>
      <c r="N76">
        <v>-10.438153</v>
      </c>
      <c r="R76" s="3">
        <f t="shared" si="9"/>
        <v>10.1799964</v>
      </c>
      <c r="S76" s="3">
        <f t="shared" si="10"/>
        <v>-8.0071621000000004</v>
      </c>
      <c r="T76" s="3">
        <f t="shared" si="11"/>
        <v>-10.770985</v>
      </c>
    </row>
    <row r="77" spans="2:20" x14ac:dyDescent="0.25">
      <c r="B77">
        <v>9669996600</v>
      </c>
      <c r="C77">
        <v>-6.6410356000000004</v>
      </c>
      <c r="D77">
        <v>-6.8579340000000002</v>
      </c>
      <c r="H77" s="3">
        <f t="shared" si="6"/>
        <v>10.307496349999999</v>
      </c>
      <c r="I77" s="3">
        <f t="shared" si="7"/>
        <v>-6.3958240000000002</v>
      </c>
      <c r="J77" s="3">
        <f t="shared" si="8"/>
        <v>-7.8867683</v>
      </c>
      <c r="L77">
        <v>9669996600</v>
      </c>
      <c r="M77">
        <v>-8.2554149999999993</v>
      </c>
      <c r="N77">
        <v>-10.542154999999999</v>
      </c>
      <c r="R77" s="3">
        <f t="shared" si="9"/>
        <v>10.307496349999999</v>
      </c>
      <c r="S77" s="3">
        <f t="shared" si="10"/>
        <v>-7.9570293000000003</v>
      </c>
      <c r="T77" s="3">
        <f t="shared" si="11"/>
        <v>-10.776596</v>
      </c>
    </row>
    <row r="78" spans="2:20" x14ac:dyDescent="0.25">
      <c r="B78">
        <v>9797496550</v>
      </c>
      <c r="C78">
        <v>-6.5941739000000004</v>
      </c>
      <c r="D78">
        <v>-7.0376158000000002</v>
      </c>
      <c r="H78" s="3">
        <f t="shared" si="6"/>
        <v>10.4349963</v>
      </c>
      <c r="I78" s="3">
        <f t="shared" si="7"/>
        <v>-6.3782376999999997</v>
      </c>
      <c r="J78" s="3">
        <f t="shared" si="8"/>
        <v>-8.1171521999999996</v>
      </c>
      <c r="L78">
        <v>9797496550</v>
      </c>
      <c r="M78">
        <v>-8.2164973999999997</v>
      </c>
      <c r="N78">
        <v>-10.632427</v>
      </c>
      <c r="R78" s="3">
        <f t="shared" si="9"/>
        <v>10.4349963</v>
      </c>
      <c r="S78" s="3">
        <f t="shared" si="10"/>
        <v>-7.9322695999999997</v>
      </c>
      <c r="T78" s="3">
        <f t="shared" si="11"/>
        <v>-10.760508</v>
      </c>
    </row>
    <row r="79" spans="2:20" x14ac:dyDescent="0.25">
      <c r="B79">
        <v>9924996500</v>
      </c>
      <c r="C79">
        <v>-6.5256556999999997</v>
      </c>
      <c r="D79">
        <v>-7.2338699999999996</v>
      </c>
      <c r="H79" s="3">
        <f t="shared" si="6"/>
        <v>10.562496250000001</v>
      </c>
      <c r="I79" s="3">
        <f t="shared" si="7"/>
        <v>-6.3713588999999997</v>
      </c>
      <c r="J79" s="3">
        <f t="shared" si="8"/>
        <v>-8.3091258999999997</v>
      </c>
      <c r="L79">
        <v>9924996500</v>
      </c>
      <c r="M79">
        <v>-8.1507883000000003</v>
      </c>
      <c r="N79">
        <v>-10.699679</v>
      </c>
      <c r="R79" s="3">
        <f t="shared" si="9"/>
        <v>10.562496250000001</v>
      </c>
      <c r="S79" s="3">
        <f t="shared" si="10"/>
        <v>-7.9474572999999999</v>
      </c>
      <c r="T79" s="3">
        <f t="shared" si="11"/>
        <v>-10.714283</v>
      </c>
    </row>
    <row r="80" spans="2:20" x14ac:dyDescent="0.25">
      <c r="B80">
        <v>10052496450</v>
      </c>
      <c r="C80">
        <v>-6.4682651</v>
      </c>
      <c r="D80">
        <v>-7.4510021000000002</v>
      </c>
      <c r="H80" s="3">
        <f t="shared" si="6"/>
        <v>10.6899962</v>
      </c>
      <c r="I80" s="3">
        <f t="shared" si="7"/>
        <v>-6.3602518999999997</v>
      </c>
      <c r="J80" s="3">
        <f t="shared" si="8"/>
        <v>-8.4983272999999997</v>
      </c>
      <c r="L80">
        <v>10052496450</v>
      </c>
      <c r="M80">
        <v>-8.0839338000000005</v>
      </c>
      <c r="N80">
        <v>-10.746244000000001</v>
      </c>
      <c r="R80" s="3">
        <f t="shared" si="9"/>
        <v>10.6899962</v>
      </c>
      <c r="S80" s="3">
        <f t="shared" si="10"/>
        <v>-7.9607200999999996</v>
      </c>
      <c r="T80" s="3">
        <f t="shared" si="11"/>
        <v>-10.631644</v>
      </c>
    </row>
    <row r="81" spans="2:20" x14ac:dyDescent="0.25">
      <c r="B81">
        <v>10179996400</v>
      </c>
      <c r="C81">
        <v>-6.4233642</v>
      </c>
      <c r="D81">
        <v>-7.6658787999999998</v>
      </c>
      <c r="H81" s="3">
        <f t="shared" si="6"/>
        <v>10.81749615</v>
      </c>
      <c r="I81" s="3">
        <f t="shared" si="7"/>
        <v>-6.3797693000000004</v>
      </c>
      <c r="J81" s="3">
        <f t="shared" si="8"/>
        <v>-8.6718539999999997</v>
      </c>
      <c r="L81">
        <v>10179996400</v>
      </c>
      <c r="M81">
        <v>-8.0071621000000004</v>
      </c>
      <c r="N81">
        <v>-10.770985</v>
      </c>
      <c r="R81" s="3">
        <f t="shared" si="9"/>
        <v>10.81749615</v>
      </c>
      <c r="S81" s="3">
        <f t="shared" si="10"/>
        <v>-7.9986978000000004</v>
      </c>
      <c r="T81" s="3">
        <f t="shared" si="11"/>
        <v>-10.528618</v>
      </c>
    </row>
    <row r="82" spans="2:20" x14ac:dyDescent="0.25">
      <c r="B82">
        <v>10307496350</v>
      </c>
      <c r="C82">
        <v>-6.3958240000000002</v>
      </c>
      <c r="D82">
        <v>-7.8867683</v>
      </c>
      <c r="H82" s="3">
        <f t="shared" si="6"/>
        <v>10.944996099999999</v>
      </c>
      <c r="I82" s="3">
        <f t="shared" si="7"/>
        <v>-6.3888353999999996</v>
      </c>
      <c r="J82" s="3">
        <f t="shared" si="8"/>
        <v>-8.8249521000000009</v>
      </c>
      <c r="L82">
        <v>10307496350</v>
      </c>
      <c r="M82">
        <v>-7.9570293000000003</v>
      </c>
      <c r="N82">
        <v>-10.776596</v>
      </c>
      <c r="R82" s="3">
        <f t="shared" si="9"/>
        <v>10.944996099999999</v>
      </c>
      <c r="S82" s="3">
        <f t="shared" si="10"/>
        <v>-8.0464859000000004</v>
      </c>
      <c r="T82" s="3">
        <f t="shared" si="11"/>
        <v>-10.413869999999999</v>
      </c>
    </row>
    <row r="83" spans="2:20" x14ac:dyDescent="0.25">
      <c r="B83">
        <v>10434996300</v>
      </c>
      <c r="C83">
        <v>-6.3782376999999997</v>
      </c>
      <c r="D83">
        <v>-8.1171521999999996</v>
      </c>
      <c r="H83" s="3">
        <f t="shared" si="6"/>
        <v>11.07249605</v>
      </c>
      <c r="I83" s="3">
        <f t="shared" si="7"/>
        <v>-6.4073171999999996</v>
      </c>
      <c r="J83" s="3">
        <f t="shared" si="8"/>
        <v>-8.9608582999999999</v>
      </c>
      <c r="L83">
        <v>10434996300</v>
      </c>
      <c r="M83">
        <v>-7.9322695999999997</v>
      </c>
      <c r="N83">
        <v>-10.760508</v>
      </c>
      <c r="R83" s="3">
        <f t="shared" si="9"/>
        <v>11.07249605</v>
      </c>
      <c r="S83" s="3">
        <f t="shared" si="10"/>
        <v>-8.0934857999999998</v>
      </c>
      <c r="T83" s="3">
        <f t="shared" si="11"/>
        <v>-10.293492000000001</v>
      </c>
    </row>
    <row r="84" spans="2:20" x14ac:dyDescent="0.25">
      <c r="B84">
        <v>10562496250</v>
      </c>
      <c r="C84">
        <v>-6.3713588999999997</v>
      </c>
      <c r="D84">
        <v>-8.3091258999999997</v>
      </c>
      <c r="H84" s="3">
        <f t="shared" si="6"/>
        <v>11.199996000000001</v>
      </c>
      <c r="I84" s="3">
        <f t="shared" si="7"/>
        <v>-6.4531650999999997</v>
      </c>
      <c r="J84" s="3">
        <f t="shared" si="8"/>
        <v>-9.0497007000000007</v>
      </c>
      <c r="L84">
        <v>10562496250</v>
      </c>
      <c r="M84">
        <v>-7.9474572999999999</v>
      </c>
      <c r="N84">
        <v>-10.714283</v>
      </c>
      <c r="R84" s="3">
        <f t="shared" si="9"/>
        <v>11.199996000000001</v>
      </c>
      <c r="S84" s="3">
        <f t="shared" si="10"/>
        <v>-8.1493100999999992</v>
      </c>
      <c r="T84" s="3">
        <f t="shared" si="11"/>
        <v>-10.176227000000001</v>
      </c>
    </row>
    <row r="85" spans="2:20" x14ac:dyDescent="0.25">
      <c r="B85">
        <v>10689996200</v>
      </c>
      <c r="C85">
        <v>-6.3602518999999997</v>
      </c>
      <c r="D85">
        <v>-8.4983272999999997</v>
      </c>
      <c r="H85" s="3">
        <f t="shared" si="6"/>
        <v>11.327495949999999</v>
      </c>
      <c r="I85" s="3">
        <f t="shared" si="7"/>
        <v>-6.5095695999999998</v>
      </c>
      <c r="J85" s="3">
        <f t="shared" si="8"/>
        <v>-9.1450890999999999</v>
      </c>
      <c r="L85">
        <v>10689996200</v>
      </c>
      <c r="M85">
        <v>-7.9607200999999996</v>
      </c>
      <c r="N85">
        <v>-10.631644</v>
      </c>
      <c r="R85" s="3">
        <f t="shared" si="9"/>
        <v>11.327495949999999</v>
      </c>
      <c r="S85" s="3">
        <f t="shared" si="10"/>
        <v>-8.2214679999999998</v>
      </c>
      <c r="T85" s="3">
        <f t="shared" si="11"/>
        <v>-10.045588</v>
      </c>
    </row>
    <row r="86" spans="2:20" x14ac:dyDescent="0.25">
      <c r="B86">
        <v>10817496150</v>
      </c>
      <c r="C86">
        <v>-6.3797693000000004</v>
      </c>
      <c r="D86">
        <v>-8.6718539999999997</v>
      </c>
      <c r="H86" s="3">
        <f t="shared" si="6"/>
        <v>11.4549959</v>
      </c>
      <c r="I86" s="3">
        <f t="shared" si="7"/>
        <v>-6.5639371999999998</v>
      </c>
      <c r="J86" s="3">
        <f t="shared" si="8"/>
        <v>-9.1659679000000001</v>
      </c>
      <c r="L86">
        <v>10817496150</v>
      </c>
      <c r="M86">
        <v>-7.9986978000000004</v>
      </c>
      <c r="N86">
        <v>-10.528618</v>
      </c>
      <c r="R86" s="3">
        <f t="shared" si="9"/>
        <v>11.4549959</v>
      </c>
      <c r="S86" s="3">
        <f t="shared" si="10"/>
        <v>-8.2821073999999992</v>
      </c>
      <c r="T86" s="3">
        <f t="shared" si="11"/>
        <v>-9.9070710999999996</v>
      </c>
    </row>
    <row r="87" spans="2:20" x14ac:dyDescent="0.25">
      <c r="B87">
        <v>10944996100</v>
      </c>
      <c r="C87">
        <v>-6.3888353999999996</v>
      </c>
      <c r="D87">
        <v>-8.8249521000000009</v>
      </c>
      <c r="H87" s="3">
        <f t="shared" si="6"/>
        <v>11.582495850000001</v>
      </c>
      <c r="I87" s="3">
        <f t="shared" si="7"/>
        <v>-6.6278319000000003</v>
      </c>
      <c r="J87" s="3">
        <f t="shared" si="8"/>
        <v>-9.1474609000000004</v>
      </c>
      <c r="L87">
        <v>10944996100</v>
      </c>
      <c r="M87">
        <v>-8.0464859000000004</v>
      </c>
      <c r="N87">
        <v>-10.413869999999999</v>
      </c>
      <c r="R87" s="3">
        <f t="shared" si="9"/>
        <v>11.582495850000001</v>
      </c>
      <c r="S87" s="3">
        <f t="shared" si="10"/>
        <v>-8.3451786000000006</v>
      </c>
      <c r="T87" s="3">
        <f t="shared" si="11"/>
        <v>-9.7583666000000004</v>
      </c>
    </row>
    <row r="88" spans="2:20" x14ac:dyDescent="0.25">
      <c r="B88">
        <v>11072496050</v>
      </c>
      <c r="C88">
        <v>-6.4073171999999996</v>
      </c>
      <c r="D88">
        <v>-8.9608582999999999</v>
      </c>
      <c r="H88" s="3">
        <f t="shared" si="6"/>
        <v>11.7099958</v>
      </c>
      <c r="I88" s="3">
        <f t="shared" si="7"/>
        <v>-6.7223125000000001</v>
      </c>
      <c r="J88" s="3">
        <f t="shared" si="8"/>
        <v>-9.1184472999999997</v>
      </c>
      <c r="L88">
        <v>11072496050</v>
      </c>
      <c r="M88">
        <v>-8.0934857999999998</v>
      </c>
      <c r="N88">
        <v>-10.293492000000001</v>
      </c>
      <c r="R88" s="3">
        <f t="shared" si="9"/>
        <v>11.7099958</v>
      </c>
      <c r="S88" s="3">
        <f t="shared" si="10"/>
        <v>-8.41432</v>
      </c>
      <c r="T88" s="3">
        <f t="shared" si="11"/>
        <v>-9.6049375999999995</v>
      </c>
    </row>
    <row r="89" spans="2:20" x14ac:dyDescent="0.25">
      <c r="B89">
        <v>11199996000</v>
      </c>
      <c r="C89">
        <v>-6.4531650999999997</v>
      </c>
      <c r="D89">
        <v>-9.0497007000000007</v>
      </c>
      <c r="H89" s="3">
        <f t="shared" si="6"/>
        <v>11.83749575</v>
      </c>
      <c r="I89" s="3">
        <f t="shared" si="7"/>
        <v>-6.7803639999999996</v>
      </c>
      <c r="J89" s="3">
        <f t="shared" si="8"/>
        <v>-9.0574150000000007</v>
      </c>
      <c r="L89">
        <v>11199996000</v>
      </c>
      <c r="M89">
        <v>-8.1493100999999992</v>
      </c>
      <c r="N89">
        <v>-10.176227000000001</v>
      </c>
      <c r="R89" s="3">
        <f t="shared" si="9"/>
        <v>11.83749575</v>
      </c>
      <c r="S89" s="3">
        <f t="shared" si="10"/>
        <v>-8.4799433000000004</v>
      </c>
      <c r="T89" s="3">
        <f t="shared" si="11"/>
        <v>-9.4471302000000001</v>
      </c>
    </row>
    <row r="90" spans="2:20" x14ac:dyDescent="0.25">
      <c r="B90">
        <v>11327495950</v>
      </c>
      <c r="C90">
        <v>-6.5095695999999998</v>
      </c>
      <c r="D90">
        <v>-9.1450890999999999</v>
      </c>
      <c r="H90" s="3">
        <f t="shared" si="6"/>
        <v>11.964995699999999</v>
      </c>
      <c r="I90" s="3">
        <f t="shared" si="7"/>
        <v>-6.8579511999999996</v>
      </c>
      <c r="J90" s="3">
        <f t="shared" si="8"/>
        <v>-8.9837208000000004</v>
      </c>
      <c r="L90">
        <v>11327495950</v>
      </c>
      <c r="M90">
        <v>-8.2214679999999998</v>
      </c>
      <c r="N90">
        <v>-10.045588</v>
      </c>
      <c r="R90" s="3">
        <f t="shared" si="9"/>
        <v>11.964995699999999</v>
      </c>
      <c r="S90" s="3">
        <f t="shared" si="10"/>
        <v>-8.5391378000000007</v>
      </c>
      <c r="T90" s="3">
        <f t="shared" si="11"/>
        <v>-9.2849883999999996</v>
      </c>
    </row>
    <row r="91" spans="2:20" x14ac:dyDescent="0.25">
      <c r="B91">
        <v>11454995900</v>
      </c>
      <c r="C91">
        <v>-6.5639371999999998</v>
      </c>
      <c r="D91">
        <v>-9.1659679000000001</v>
      </c>
      <c r="H91" s="3">
        <f t="shared" si="6"/>
        <v>12.09249565</v>
      </c>
      <c r="I91" s="3">
        <f t="shared" si="7"/>
        <v>-6.9207558999999996</v>
      </c>
      <c r="J91" s="3">
        <f t="shared" si="8"/>
        <v>-8.9007406000000007</v>
      </c>
      <c r="L91">
        <v>11454995900</v>
      </c>
      <c r="M91">
        <v>-8.2821073999999992</v>
      </c>
      <c r="N91">
        <v>-9.9070710999999996</v>
      </c>
      <c r="R91" s="3">
        <f t="shared" si="9"/>
        <v>12.09249565</v>
      </c>
      <c r="S91" s="3">
        <f t="shared" si="10"/>
        <v>-8.5952225000000002</v>
      </c>
      <c r="T91" s="3">
        <f t="shared" si="11"/>
        <v>-9.1258038999999993</v>
      </c>
    </row>
    <row r="92" spans="2:20" x14ac:dyDescent="0.25">
      <c r="B92">
        <v>11582495850</v>
      </c>
      <c r="C92">
        <v>-6.6278319000000003</v>
      </c>
      <c r="D92">
        <v>-9.1474609000000004</v>
      </c>
      <c r="H92" s="3">
        <f t="shared" si="6"/>
        <v>12.219995600000001</v>
      </c>
      <c r="I92" s="3">
        <f t="shared" si="7"/>
        <v>-6.9963031000000004</v>
      </c>
      <c r="J92" s="3">
        <f t="shared" si="8"/>
        <v>-8.8064718000000006</v>
      </c>
      <c r="L92">
        <v>11582495850</v>
      </c>
      <c r="M92">
        <v>-8.3451786000000006</v>
      </c>
      <c r="N92">
        <v>-9.7583666000000004</v>
      </c>
      <c r="R92" s="3">
        <f t="shared" si="9"/>
        <v>12.219995600000001</v>
      </c>
      <c r="S92" s="3">
        <f t="shared" si="10"/>
        <v>-8.6307106000000005</v>
      </c>
      <c r="T92" s="3">
        <f t="shared" si="11"/>
        <v>-8.9773292999999992</v>
      </c>
    </row>
    <row r="93" spans="2:20" x14ac:dyDescent="0.25">
      <c r="B93">
        <v>11709995800</v>
      </c>
      <c r="C93">
        <v>-6.7223125000000001</v>
      </c>
      <c r="D93">
        <v>-9.1184472999999997</v>
      </c>
      <c r="H93" s="3">
        <f t="shared" si="6"/>
        <v>12.34749555</v>
      </c>
      <c r="I93" s="3">
        <f t="shared" si="7"/>
        <v>-7.0223469999999999</v>
      </c>
      <c r="J93" s="3">
        <f t="shared" si="8"/>
        <v>-8.7292223</v>
      </c>
      <c r="L93">
        <v>11709995800</v>
      </c>
      <c r="M93">
        <v>-8.41432</v>
      </c>
      <c r="N93">
        <v>-9.6049375999999995</v>
      </c>
      <c r="R93" s="3">
        <f t="shared" si="9"/>
        <v>12.34749555</v>
      </c>
      <c r="S93" s="3">
        <f t="shared" si="10"/>
        <v>-8.6609049000000002</v>
      </c>
      <c r="T93" s="3">
        <f t="shared" si="11"/>
        <v>-8.8435526000000007</v>
      </c>
    </row>
    <row r="94" spans="2:20" x14ac:dyDescent="0.25">
      <c r="B94">
        <v>11837495750</v>
      </c>
      <c r="C94">
        <v>-6.7803639999999996</v>
      </c>
      <c r="D94">
        <v>-9.0574150000000007</v>
      </c>
      <c r="H94" s="3">
        <f t="shared" si="6"/>
        <v>12.4749955</v>
      </c>
      <c r="I94" s="3">
        <f t="shared" si="7"/>
        <v>-7.0799570000000003</v>
      </c>
      <c r="J94" s="3">
        <f t="shared" si="8"/>
        <v>-8.6303186000000007</v>
      </c>
      <c r="L94">
        <v>11837495750</v>
      </c>
      <c r="M94">
        <v>-8.4799433000000004</v>
      </c>
      <c r="N94">
        <v>-9.4471302000000001</v>
      </c>
      <c r="R94" s="3">
        <f t="shared" si="9"/>
        <v>12.4749955</v>
      </c>
      <c r="S94" s="3">
        <f t="shared" si="10"/>
        <v>-8.6749706</v>
      </c>
      <c r="T94" s="3">
        <f t="shared" si="11"/>
        <v>-8.7374325000000006</v>
      </c>
    </row>
    <row r="95" spans="2:20" x14ac:dyDescent="0.25">
      <c r="B95">
        <v>11964995700</v>
      </c>
      <c r="C95">
        <v>-6.8579511999999996</v>
      </c>
      <c r="D95">
        <v>-8.9837208000000004</v>
      </c>
      <c r="H95" s="3">
        <f t="shared" si="6"/>
        <v>12.602495449999999</v>
      </c>
      <c r="I95" s="3">
        <f t="shared" si="7"/>
        <v>-7.1222443999999996</v>
      </c>
      <c r="J95" s="3">
        <f t="shared" si="8"/>
        <v>-8.5807675999999997</v>
      </c>
      <c r="L95">
        <v>11964995700</v>
      </c>
      <c r="M95">
        <v>-8.5391378000000007</v>
      </c>
      <c r="N95">
        <v>-9.2849883999999996</v>
      </c>
      <c r="R95" s="3">
        <f t="shared" si="9"/>
        <v>12.602495449999999</v>
      </c>
      <c r="S95" s="3">
        <f t="shared" si="10"/>
        <v>-8.6883763999999992</v>
      </c>
      <c r="T95" s="3">
        <f t="shared" si="11"/>
        <v>-8.6433658999999992</v>
      </c>
    </row>
    <row r="96" spans="2:20" x14ac:dyDescent="0.25">
      <c r="B96">
        <v>12092495650</v>
      </c>
      <c r="C96">
        <v>-6.9207558999999996</v>
      </c>
      <c r="D96">
        <v>-8.9007406000000007</v>
      </c>
      <c r="H96" s="3">
        <f t="shared" si="6"/>
        <v>12.7299954</v>
      </c>
      <c r="I96" s="3">
        <f t="shared" si="7"/>
        <v>-7.1660085000000002</v>
      </c>
      <c r="J96" s="3">
        <f t="shared" si="8"/>
        <v>-8.5178518000000008</v>
      </c>
      <c r="L96">
        <v>12092495650</v>
      </c>
      <c r="M96">
        <v>-8.5952225000000002</v>
      </c>
      <c r="N96">
        <v>-9.1258038999999993</v>
      </c>
      <c r="R96" s="3">
        <f t="shared" si="9"/>
        <v>12.7299954</v>
      </c>
      <c r="S96" s="3">
        <f t="shared" si="10"/>
        <v>-8.6709470999999994</v>
      </c>
      <c r="T96" s="3">
        <f t="shared" si="11"/>
        <v>-8.5785294000000007</v>
      </c>
    </row>
    <row r="97" spans="2:20" x14ac:dyDescent="0.25">
      <c r="B97">
        <v>12219995600</v>
      </c>
      <c r="C97">
        <v>-6.9963031000000004</v>
      </c>
      <c r="D97">
        <v>-8.8064718000000006</v>
      </c>
      <c r="H97" s="3">
        <f t="shared" si="6"/>
        <v>12.857495350000001</v>
      </c>
      <c r="I97" s="3">
        <f t="shared" si="7"/>
        <v>-7.1993213000000003</v>
      </c>
      <c r="J97" s="3">
        <f t="shared" si="8"/>
        <v>-8.4615144999999998</v>
      </c>
      <c r="L97">
        <v>12219995600</v>
      </c>
      <c r="M97">
        <v>-8.6307106000000005</v>
      </c>
      <c r="N97">
        <v>-8.9773292999999992</v>
      </c>
      <c r="R97" s="3">
        <f t="shared" si="9"/>
        <v>12.857495350000001</v>
      </c>
      <c r="S97" s="3">
        <f t="shared" si="10"/>
        <v>-8.6743573999999999</v>
      </c>
      <c r="T97" s="3">
        <f t="shared" si="11"/>
        <v>-8.5360537000000001</v>
      </c>
    </row>
    <row r="98" spans="2:20" x14ac:dyDescent="0.25">
      <c r="B98">
        <v>12347495550</v>
      </c>
      <c r="C98">
        <v>-7.0223469999999999</v>
      </c>
      <c r="D98">
        <v>-8.7292223</v>
      </c>
      <c r="H98" s="3">
        <f t="shared" si="6"/>
        <v>12.9849953</v>
      </c>
      <c r="I98" s="3">
        <f t="shared" si="7"/>
        <v>-7.2441816000000001</v>
      </c>
      <c r="J98" s="3">
        <f t="shared" si="8"/>
        <v>-8.3970661</v>
      </c>
      <c r="L98">
        <v>12347495550</v>
      </c>
      <c r="M98">
        <v>-8.6609049000000002</v>
      </c>
      <c r="N98">
        <v>-8.8435526000000007</v>
      </c>
      <c r="R98" s="3">
        <f t="shared" si="9"/>
        <v>12.9849953</v>
      </c>
      <c r="S98" s="3">
        <f t="shared" si="10"/>
        <v>-8.6416178000000006</v>
      </c>
      <c r="T98" s="3">
        <f t="shared" si="11"/>
        <v>-8.5133734000000008</v>
      </c>
    </row>
    <row r="99" spans="2:20" x14ac:dyDescent="0.25">
      <c r="B99">
        <v>12474995500</v>
      </c>
      <c r="C99">
        <v>-7.0799570000000003</v>
      </c>
      <c r="D99">
        <v>-8.6303186000000007</v>
      </c>
      <c r="H99" s="3">
        <f t="shared" si="6"/>
        <v>13.11249525</v>
      </c>
      <c r="I99" s="3">
        <f t="shared" si="7"/>
        <v>-7.2680534999999997</v>
      </c>
      <c r="J99" s="3">
        <f t="shared" si="8"/>
        <v>-8.3312644999999996</v>
      </c>
      <c r="L99">
        <v>12474995500</v>
      </c>
      <c r="M99">
        <v>-8.6749706</v>
      </c>
      <c r="N99">
        <v>-8.7374325000000006</v>
      </c>
      <c r="R99" s="3">
        <f t="shared" si="9"/>
        <v>13.11249525</v>
      </c>
      <c r="S99" s="3">
        <f t="shared" si="10"/>
        <v>-8.6222276999999998</v>
      </c>
      <c r="T99" s="3">
        <f t="shared" si="11"/>
        <v>-8.5012311999999994</v>
      </c>
    </row>
    <row r="100" spans="2:20" x14ac:dyDescent="0.25">
      <c r="B100">
        <v>12602495450</v>
      </c>
      <c r="C100">
        <v>-7.1222443999999996</v>
      </c>
      <c r="D100">
        <v>-8.5807675999999997</v>
      </c>
      <c r="H100" s="3">
        <f t="shared" si="6"/>
        <v>13.239995199999999</v>
      </c>
      <c r="I100" s="3">
        <f t="shared" si="7"/>
        <v>-7.3063855000000002</v>
      </c>
      <c r="J100" s="3">
        <f t="shared" si="8"/>
        <v>-8.2484254999999997</v>
      </c>
      <c r="L100">
        <v>12602495450</v>
      </c>
      <c r="M100">
        <v>-8.6883763999999992</v>
      </c>
      <c r="N100">
        <v>-8.6433658999999992</v>
      </c>
      <c r="R100" s="3">
        <f t="shared" si="9"/>
        <v>13.239995199999999</v>
      </c>
      <c r="S100" s="3">
        <f t="shared" si="10"/>
        <v>-8.5915421999999992</v>
      </c>
      <c r="T100" s="3">
        <f t="shared" si="11"/>
        <v>-8.5047893999999999</v>
      </c>
    </row>
    <row r="101" spans="2:20" x14ac:dyDescent="0.25">
      <c r="B101">
        <v>12729995400</v>
      </c>
      <c r="C101">
        <v>-7.1660085000000002</v>
      </c>
      <c r="D101">
        <v>-8.5178518000000008</v>
      </c>
      <c r="H101" s="3">
        <f t="shared" si="6"/>
        <v>13.36749515</v>
      </c>
      <c r="I101" s="3">
        <f t="shared" si="7"/>
        <v>-7.3263040000000004</v>
      </c>
      <c r="J101" s="3">
        <f t="shared" si="8"/>
        <v>-8.1641721999999994</v>
      </c>
      <c r="L101">
        <v>12729995400</v>
      </c>
      <c r="M101">
        <v>-8.6709470999999994</v>
      </c>
      <c r="N101">
        <v>-8.5785294000000007</v>
      </c>
      <c r="R101" s="3">
        <f t="shared" si="9"/>
        <v>13.36749515</v>
      </c>
      <c r="S101" s="3">
        <f t="shared" si="10"/>
        <v>-8.5879288000000003</v>
      </c>
      <c r="T101" s="3">
        <f t="shared" si="11"/>
        <v>-8.5167970999999998</v>
      </c>
    </row>
    <row r="102" spans="2:20" x14ac:dyDescent="0.25">
      <c r="B102">
        <v>12857495350</v>
      </c>
      <c r="C102">
        <v>-7.1993213000000003</v>
      </c>
      <c r="D102">
        <v>-8.4615144999999998</v>
      </c>
      <c r="H102" s="3">
        <f t="shared" si="6"/>
        <v>13.494995100000001</v>
      </c>
      <c r="I102" s="3">
        <f t="shared" si="7"/>
        <v>-7.3486528</v>
      </c>
      <c r="J102" s="3">
        <f t="shared" si="8"/>
        <v>-8.0781641000000004</v>
      </c>
      <c r="L102">
        <v>12857495350</v>
      </c>
      <c r="M102">
        <v>-8.6743573999999999</v>
      </c>
      <c r="N102">
        <v>-8.5360537000000001</v>
      </c>
      <c r="R102" s="3">
        <f t="shared" si="9"/>
        <v>13.494995100000001</v>
      </c>
      <c r="S102" s="3">
        <f t="shared" si="10"/>
        <v>-8.5647468999999994</v>
      </c>
      <c r="T102" s="3">
        <f t="shared" si="11"/>
        <v>-8.5247860000000006</v>
      </c>
    </row>
    <row r="103" spans="2:20" x14ac:dyDescent="0.25">
      <c r="B103">
        <v>12984995300</v>
      </c>
      <c r="C103">
        <v>-7.2441816000000001</v>
      </c>
      <c r="D103">
        <v>-8.3970661</v>
      </c>
      <c r="H103" s="3">
        <f t="shared" si="6"/>
        <v>13.622495049999999</v>
      </c>
      <c r="I103" s="3">
        <f t="shared" si="7"/>
        <v>-7.3818235000000003</v>
      </c>
      <c r="J103" s="3">
        <f t="shared" si="8"/>
        <v>-7.9951363000000004</v>
      </c>
      <c r="L103">
        <v>12984995300</v>
      </c>
      <c r="M103">
        <v>-8.6416178000000006</v>
      </c>
      <c r="N103">
        <v>-8.5133734000000008</v>
      </c>
      <c r="R103" s="3">
        <f t="shared" si="9"/>
        <v>13.622495049999999</v>
      </c>
      <c r="S103" s="3">
        <f t="shared" si="10"/>
        <v>-8.5705203999999995</v>
      </c>
      <c r="T103" s="3">
        <f t="shared" si="11"/>
        <v>-8.5387201000000008</v>
      </c>
    </row>
    <row r="104" spans="2:20" x14ac:dyDescent="0.25">
      <c r="B104">
        <v>13112495250</v>
      </c>
      <c r="C104">
        <v>-7.2680534999999997</v>
      </c>
      <c r="D104">
        <v>-8.3312644999999996</v>
      </c>
      <c r="H104" s="3">
        <f t="shared" si="6"/>
        <v>13.749995</v>
      </c>
      <c r="I104" s="3">
        <f t="shared" si="7"/>
        <v>-7.4144439999999996</v>
      </c>
      <c r="J104" s="3">
        <f t="shared" si="8"/>
        <v>-7.8999543000000001</v>
      </c>
      <c r="L104">
        <v>13112495250</v>
      </c>
      <c r="M104">
        <v>-8.6222276999999998</v>
      </c>
      <c r="N104">
        <v>-8.5012311999999994</v>
      </c>
      <c r="R104" s="3">
        <f t="shared" si="9"/>
        <v>13.749995</v>
      </c>
      <c r="S104" s="3">
        <f t="shared" si="10"/>
        <v>-8.5648298</v>
      </c>
      <c r="T104" s="3">
        <f t="shared" si="11"/>
        <v>-8.5646553000000001</v>
      </c>
    </row>
    <row r="105" spans="2:20" x14ac:dyDescent="0.25">
      <c r="B105">
        <v>13239995200</v>
      </c>
      <c r="C105">
        <v>-7.3063855000000002</v>
      </c>
      <c r="D105">
        <v>-8.2484254999999997</v>
      </c>
      <c r="H105" s="3">
        <f t="shared" si="6"/>
        <v>13.877494950000001</v>
      </c>
      <c r="I105" s="3">
        <f t="shared" si="7"/>
        <v>-7.4353442000000003</v>
      </c>
      <c r="J105" s="3">
        <f t="shared" si="8"/>
        <v>-7.8118810999999999</v>
      </c>
      <c r="L105">
        <v>13239995200</v>
      </c>
      <c r="M105">
        <v>-8.5915421999999992</v>
      </c>
      <c r="N105">
        <v>-8.5047893999999999</v>
      </c>
      <c r="R105" s="3">
        <f t="shared" si="9"/>
        <v>13.877494950000001</v>
      </c>
      <c r="S105" s="3">
        <f t="shared" si="10"/>
        <v>-8.5588531000000003</v>
      </c>
      <c r="T105" s="3">
        <f t="shared" si="11"/>
        <v>-8.5874701000000009</v>
      </c>
    </row>
    <row r="106" spans="2:20" x14ac:dyDescent="0.25">
      <c r="B106">
        <v>13367495150</v>
      </c>
      <c r="C106">
        <v>-7.3263040000000004</v>
      </c>
      <c r="D106">
        <v>-8.1641721999999994</v>
      </c>
      <c r="H106" s="3">
        <f t="shared" si="6"/>
        <v>14.0049949</v>
      </c>
      <c r="I106" s="3">
        <f t="shared" si="7"/>
        <v>-7.4687704999999998</v>
      </c>
      <c r="J106" s="3">
        <f t="shared" si="8"/>
        <v>-7.7198295999999997</v>
      </c>
      <c r="L106">
        <v>13367495150</v>
      </c>
      <c r="M106">
        <v>-8.5879288000000003</v>
      </c>
      <c r="N106">
        <v>-8.5167970999999998</v>
      </c>
      <c r="R106" s="3">
        <f t="shared" si="9"/>
        <v>14.0049949</v>
      </c>
      <c r="S106" s="3">
        <f t="shared" si="10"/>
        <v>-8.5463351999999997</v>
      </c>
      <c r="T106" s="3">
        <f t="shared" si="11"/>
        <v>-8.6014519000000007</v>
      </c>
    </row>
    <row r="107" spans="2:20" x14ac:dyDescent="0.25">
      <c r="B107">
        <v>13494995100</v>
      </c>
      <c r="C107">
        <v>-7.3486528</v>
      </c>
      <c r="D107">
        <v>-8.0781641000000004</v>
      </c>
      <c r="H107" s="3">
        <f t="shared" si="6"/>
        <v>14.13249485</v>
      </c>
      <c r="I107" s="3">
        <f t="shared" si="7"/>
        <v>-7.5285701999999999</v>
      </c>
      <c r="J107" s="3">
        <f t="shared" si="8"/>
        <v>-7.6183043000000001</v>
      </c>
      <c r="L107">
        <v>13494995100</v>
      </c>
      <c r="M107">
        <v>-8.5647468999999994</v>
      </c>
      <c r="N107">
        <v>-8.5247860000000006</v>
      </c>
      <c r="R107" s="3">
        <f t="shared" si="9"/>
        <v>14.13249485</v>
      </c>
      <c r="S107" s="3">
        <f t="shared" si="10"/>
        <v>-8.5571441999999998</v>
      </c>
      <c r="T107" s="3">
        <f t="shared" si="11"/>
        <v>-8.6235503999999992</v>
      </c>
    </row>
    <row r="108" spans="2:20" x14ac:dyDescent="0.25">
      <c r="B108">
        <v>13622495050</v>
      </c>
      <c r="C108">
        <v>-7.3818235000000003</v>
      </c>
      <c r="D108">
        <v>-7.9951363000000004</v>
      </c>
      <c r="H108" s="3">
        <f t="shared" si="6"/>
        <v>14.259994799999999</v>
      </c>
      <c r="I108" s="3">
        <f t="shared" si="7"/>
        <v>-7.5416818000000001</v>
      </c>
      <c r="J108" s="3">
        <f t="shared" si="8"/>
        <v>-7.5212773999999998</v>
      </c>
      <c r="L108">
        <v>13622495050</v>
      </c>
      <c r="M108">
        <v>-8.5705203999999995</v>
      </c>
      <c r="N108">
        <v>-8.5387201000000008</v>
      </c>
      <c r="R108" s="3">
        <f t="shared" si="9"/>
        <v>14.259994799999999</v>
      </c>
      <c r="S108" s="3">
        <f t="shared" si="10"/>
        <v>-8.5526686000000005</v>
      </c>
      <c r="T108" s="3">
        <f t="shared" si="11"/>
        <v>-8.6406355000000001</v>
      </c>
    </row>
    <row r="109" spans="2:20" x14ac:dyDescent="0.25">
      <c r="B109">
        <v>13749995000</v>
      </c>
      <c r="C109">
        <v>-7.4144439999999996</v>
      </c>
      <c r="D109">
        <v>-7.8999543000000001</v>
      </c>
      <c r="H109" s="3">
        <f t="shared" si="6"/>
        <v>14.38749475</v>
      </c>
      <c r="I109" s="3">
        <f t="shared" si="7"/>
        <v>-7.5944757000000003</v>
      </c>
      <c r="J109" s="3">
        <f t="shared" si="8"/>
        <v>-7.4391980000000002</v>
      </c>
      <c r="L109">
        <v>13749995000</v>
      </c>
      <c r="M109">
        <v>-8.5648298</v>
      </c>
      <c r="N109">
        <v>-8.5646553000000001</v>
      </c>
      <c r="R109" s="3">
        <f t="shared" si="9"/>
        <v>14.38749475</v>
      </c>
      <c r="S109" s="3">
        <f t="shared" si="10"/>
        <v>-8.5457772999999992</v>
      </c>
      <c r="T109" s="3">
        <f t="shared" si="11"/>
        <v>-8.6521463000000001</v>
      </c>
    </row>
    <row r="110" spans="2:20" x14ac:dyDescent="0.25">
      <c r="B110">
        <v>13877494950</v>
      </c>
      <c r="C110">
        <v>-7.4353442000000003</v>
      </c>
      <c r="D110">
        <v>-7.8118810999999999</v>
      </c>
      <c r="H110" s="3">
        <f t="shared" si="6"/>
        <v>14.514994700000001</v>
      </c>
      <c r="I110" s="3">
        <f t="shared" si="7"/>
        <v>-7.6397051999999999</v>
      </c>
      <c r="J110" s="3">
        <f t="shared" si="8"/>
        <v>-7.3540010000000002</v>
      </c>
      <c r="L110">
        <v>13877494950</v>
      </c>
      <c r="M110">
        <v>-8.5588531000000003</v>
      </c>
      <c r="N110">
        <v>-8.5874701000000009</v>
      </c>
      <c r="R110" s="3">
        <f t="shared" si="9"/>
        <v>14.514994700000001</v>
      </c>
      <c r="S110" s="3">
        <f t="shared" si="10"/>
        <v>-8.5620346000000005</v>
      </c>
      <c r="T110" s="3">
        <f t="shared" si="11"/>
        <v>-8.6712045999999994</v>
      </c>
    </row>
    <row r="111" spans="2:20" x14ac:dyDescent="0.25">
      <c r="B111">
        <v>14004994900</v>
      </c>
      <c r="C111">
        <v>-7.4687704999999998</v>
      </c>
      <c r="D111">
        <v>-7.7198295999999997</v>
      </c>
      <c r="H111" s="3">
        <f t="shared" si="6"/>
        <v>14.64249465</v>
      </c>
      <c r="I111" s="3">
        <f t="shared" si="7"/>
        <v>-7.6806077999999998</v>
      </c>
      <c r="J111" s="3">
        <f t="shared" si="8"/>
        <v>-7.2794584999999996</v>
      </c>
      <c r="L111">
        <v>14004994900</v>
      </c>
      <c r="M111">
        <v>-8.5463351999999997</v>
      </c>
      <c r="N111">
        <v>-8.6014519000000007</v>
      </c>
      <c r="R111" s="3">
        <f t="shared" si="9"/>
        <v>14.64249465</v>
      </c>
      <c r="S111" s="3">
        <f t="shared" si="10"/>
        <v>-8.5768070000000005</v>
      </c>
      <c r="T111" s="3">
        <f t="shared" si="11"/>
        <v>-8.6896038000000004</v>
      </c>
    </row>
    <row r="112" spans="2:20" x14ac:dyDescent="0.25">
      <c r="B112">
        <v>14132494850</v>
      </c>
      <c r="C112">
        <v>-7.5285701999999999</v>
      </c>
      <c r="D112">
        <v>-7.6183043000000001</v>
      </c>
      <c r="H112" s="3">
        <f t="shared" si="6"/>
        <v>14.7699946</v>
      </c>
      <c r="I112" s="3">
        <f t="shared" si="7"/>
        <v>-7.6966019000000001</v>
      </c>
      <c r="J112" s="3">
        <f t="shared" si="8"/>
        <v>-7.2142137999999996</v>
      </c>
      <c r="L112">
        <v>14132494850</v>
      </c>
      <c r="M112">
        <v>-8.5571441999999998</v>
      </c>
      <c r="N112">
        <v>-8.6235503999999992</v>
      </c>
      <c r="R112" s="3">
        <f t="shared" si="9"/>
        <v>14.7699946</v>
      </c>
      <c r="S112" s="3">
        <f t="shared" si="10"/>
        <v>-8.5727767999999998</v>
      </c>
      <c r="T112" s="3">
        <f t="shared" si="11"/>
        <v>-8.7020025000000008</v>
      </c>
    </row>
    <row r="113" spans="2:20" x14ac:dyDescent="0.25">
      <c r="B113">
        <v>14259994800</v>
      </c>
      <c r="C113">
        <v>-7.5416818000000001</v>
      </c>
      <c r="D113">
        <v>-7.5212773999999998</v>
      </c>
      <c r="H113" s="3">
        <f t="shared" si="6"/>
        <v>14.897494549999999</v>
      </c>
      <c r="I113" s="3">
        <f t="shared" si="7"/>
        <v>-7.7575836000000002</v>
      </c>
      <c r="J113" s="3">
        <f t="shared" si="8"/>
        <v>-7.1598953999999999</v>
      </c>
      <c r="L113">
        <v>14259994800</v>
      </c>
      <c r="M113">
        <v>-8.5526686000000005</v>
      </c>
      <c r="N113">
        <v>-8.6406355000000001</v>
      </c>
      <c r="R113" s="3">
        <f t="shared" si="9"/>
        <v>14.897494549999999</v>
      </c>
      <c r="S113" s="3">
        <f t="shared" si="10"/>
        <v>-8.6063480000000006</v>
      </c>
      <c r="T113" s="3">
        <f t="shared" si="11"/>
        <v>-8.7203435999999996</v>
      </c>
    </row>
    <row r="114" spans="2:20" x14ac:dyDescent="0.25">
      <c r="B114">
        <v>14387494750</v>
      </c>
      <c r="C114">
        <v>-7.5944757000000003</v>
      </c>
      <c r="D114">
        <v>-7.4391980000000002</v>
      </c>
      <c r="H114" s="3">
        <f t="shared" si="6"/>
        <v>15.0249945</v>
      </c>
      <c r="I114" s="3">
        <f t="shared" si="7"/>
        <v>-7.7404222000000003</v>
      </c>
      <c r="J114" s="3">
        <f t="shared" si="8"/>
        <v>-7.1136455999999999</v>
      </c>
      <c r="L114">
        <v>14387494750</v>
      </c>
      <c r="M114">
        <v>-8.5457772999999992</v>
      </c>
      <c r="N114">
        <v>-8.6521463000000001</v>
      </c>
      <c r="R114" s="3">
        <f t="shared" si="9"/>
        <v>15.0249945</v>
      </c>
      <c r="S114" s="3">
        <f t="shared" si="10"/>
        <v>-8.6029815999999997</v>
      </c>
      <c r="T114" s="3">
        <f t="shared" si="11"/>
        <v>-8.7448844999999995</v>
      </c>
    </row>
    <row r="115" spans="2:20" x14ac:dyDescent="0.25">
      <c r="B115">
        <v>14514994700</v>
      </c>
      <c r="C115">
        <v>-7.6397051999999999</v>
      </c>
      <c r="D115">
        <v>-7.3540010000000002</v>
      </c>
      <c r="H115" s="3">
        <f t="shared" si="6"/>
        <v>15.152494450000001</v>
      </c>
      <c r="I115" s="3">
        <f t="shared" si="7"/>
        <v>-7.7440052000000001</v>
      </c>
      <c r="J115" s="3">
        <f t="shared" si="8"/>
        <v>-7.0827974999999999</v>
      </c>
      <c r="L115">
        <v>14514994700</v>
      </c>
      <c r="M115">
        <v>-8.5620346000000005</v>
      </c>
      <c r="N115">
        <v>-8.6712045999999994</v>
      </c>
      <c r="R115" s="3">
        <f t="shared" si="9"/>
        <v>15.152494450000001</v>
      </c>
      <c r="S115" s="3">
        <f t="shared" si="10"/>
        <v>-8.6049012999999999</v>
      </c>
      <c r="T115" s="3">
        <f t="shared" si="11"/>
        <v>-8.7905045000000008</v>
      </c>
    </row>
    <row r="116" spans="2:20" x14ac:dyDescent="0.25">
      <c r="B116">
        <v>14642494650</v>
      </c>
      <c r="C116">
        <v>-7.6806077999999998</v>
      </c>
      <c r="D116">
        <v>-7.2794584999999996</v>
      </c>
      <c r="H116" s="3">
        <f t="shared" si="6"/>
        <v>15.2799944</v>
      </c>
      <c r="I116" s="3">
        <f t="shared" si="7"/>
        <v>-7.7348356000000003</v>
      </c>
      <c r="J116" s="3">
        <f t="shared" si="8"/>
        <v>-7.0813408000000004</v>
      </c>
      <c r="L116">
        <v>14642494650</v>
      </c>
      <c r="M116">
        <v>-8.5768070000000005</v>
      </c>
      <c r="N116">
        <v>-8.6896038000000004</v>
      </c>
      <c r="R116" s="3">
        <f t="shared" si="9"/>
        <v>15.2799944</v>
      </c>
      <c r="S116" s="3">
        <f t="shared" si="10"/>
        <v>-8.5995559999999998</v>
      </c>
      <c r="T116" s="3">
        <f t="shared" si="11"/>
        <v>-8.8340960000000006</v>
      </c>
    </row>
    <row r="117" spans="2:20" x14ac:dyDescent="0.25">
      <c r="B117">
        <v>14769994600</v>
      </c>
      <c r="C117">
        <v>-7.6966019000000001</v>
      </c>
      <c r="D117">
        <v>-7.2142137999999996</v>
      </c>
      <c r="H117" s="3">
        <f t="shared" si="6"/>
        <v>15.40749435</v>
      </c>
      <c r="I117" s="3">
        <f t="shared" si="7"/>
        <v>-7.7291093000000002</v>
      </c>
      <c r="J117" s="3">
        <f t="shared" si="8"/>
        <v>-7.0853714999999999</v>
      </c>
      <c r="L117">
        <v>14769994600</v>
      </c>
      <c r="M117">
        <v>-8.5727767999999998</v>
      </c>
      <c r="N117">
        <v>-8.7020025000000008</v>
      </c>
      <c r="R117" s="3">
        <f t="shared" si="9"/>
        <v>15.40749435</v>
      </c>
      <c r="S117" s="3">
        <f t="shared" si="10"/>
        <v>-8.6010532000000008</v>
      </c>
      <c r="T117" s="3">
        <f t="shared" si="11"/>
        <v>-8.8997355000000002</v>
      </c>
    </row>
    <row r="118" spans="2:20" x14ac:dyDescent="0.25">
      <c r="B118">
        <v>14897494550</v>
      </c>
      <c r="C118">
        <v>-7.7575836000000002</v>
      </c>
      <c r="D118">
        <v>-7.1598953999999999</v>
      </c>
      <c r="H118" s="3">
        <f t="shared" si="6"/>
        <v>15.534994299999999</v>
      </c>
      <c r="I118" s="3">
        <f t="shared" si="7"/>
        <v>-7.6830715999999999</v>
      </c>
      <c r="J118" s="3">
        <f t="shared" si="8"/>
        <v>-7.1000810000000003</v>
      </c>
      <c r="L118">
        <v>14897494550</v>
      </c>
      <c r="M118">
        <v>-8.6063480000000006</v>
      </c>
      <c r="N118">
        <v>-8.7203435999999996</v>
      </c>
      <c r="R118" s="3">
        <f t="shared" si="9"/>
        <v>15.534994299999999</v>
      </c>
      <c r="S118" s="3">
        <f t="shared" si="10"/>
        <v>-8.5737906000000006</v>
      </c>
      <c r="T118" s="3">
        <f t="shared" si="11"/>
        <v>-8.9794959999999993</v>
      </c>
    </row>
    <row r="119" spans="2:20" x14ac:dyDescent="0.25">
      <c r="B119">
        <v>15024994500</v>
      </c>
      <c r="C119">
        <v>-7.7404222000000003</v>
      </c>
      <c r="D119">
        <v>-7.1136455999999999</v>
      </c>
      <c r="H119" s="3">
        <f t="shared" si="6"/>
        <v>15.66249425</v>
      </c>
      <c r="I119" s="3">
        <f t="shared" si="7"/>
        <v>-7.6922978999999998</v>
      </c>
      <c r="J119" s="3">
        <f t="shared" si="8"/>
        <v>-7.1504425999999999</v>
      </c>
      <c r="L119">
        <v>15024994500</v>
      </c>
      <c r="M119">
        <v>-8.6029815999999997</v>
      </c>
      <c r="N119">
        <v>-8.7448844999999995</v>
      </c>
      <c r="R119" s="3">
        <f t="shared" si="9"/>
        <v>15.66249425</v>
      </c>
      <c r="S119" s="3">
        <f t="shared" si="10"/>
        <v>-8.5772618999999999</v>
      </c>
      <c r="T119" s="3">
        <f t="shared" si="11"/>
        <v>-9.0587034000000006</v>
      </c>
    </row>
    <row r="120" spans="2:20" x14ac:dyDescent="0.25">
      <c r="B120">
        <v>15152494450</v>
      </c>
      <c r="C120">
        <v>-7.7440052000000001</v>
      </c>
      <c r="D120">
        <v>-7.0827974999999999</v>
      </c>
      <c r="H120" s="3">
        <f t="shared" si="6"/>
        <v>15.789994200000001</v>
      </c>
      <c r="I120" s="3">
        <f t="shared" si="7"/>
        <v>-7.6702323000000003</v>
      </c>
      <c r="J120" s="3">
        <f t="shared" si="8"/>
        <v>-7.2111378000000004</v>
      </c>
      <c r="L120">
        <v>15152494450</v>
      </c>
      <c r="M120">
        <v>-8.6049012999999999</v>
      </c>
      <c r="N120">
        <v>-8.7905045000000008</v>
      </c>
      <c r="R120" s="3">
        <f t="shared" si="9"/>
        <v>15.789994200000001</v>
      </c>
      <c r="S120" s="3">
        <f t="shared" si="10"/>
        <v>-8.5419158999999993</v>
      </c>
      <c r="T120" s="3">
        <f t="shared" si="11"/>
        <v>-9.1562347000000006</v>
      </c>
    </row>
    <row r="121" spans="2:20" x14ac:dyDescent="0.25">
      <c r="B121">
        <v>15279994400</v>
      </c>
      <c r="C121">
        <v>-7.7348356000000003</v>
      </c>
      <c r="D121">
        <v>-7.0813408000000004</v>
      </c>
      <c r="H121" s="3">
        <f t="shared" si="6"/>
        <v>15.91749415</v>
      </c>
      <c r="I121" s="3">
        <f t="shared" si="7"/>
        <v>-7.6507196000000004</v>
      </c>
      <c r="J121" s="3">
        <f t="shared" si="8"/>
        <v>-7.2750491999999998</v>
      </c>
      <c r="L121">
        <v>15279994400</v>
      </c>
      <c r="M121">
        <v>-8.5995559999999998</v>
      </c>
      <c r="N121">
        <v>-8.8340960000000006</v>
      </c>
      <c r="R121" s="3">
        <f t="shared" si="9"/>
        <v>15.91749415</v>
      </c>
      <c r="S121" s="3">
        <f t="shared" si="10"/>
        <v>-8.5244265000000006</v>
      </c>
      <c r="T121" s="3">
        <f t="shared" si="11"/>
        <v>-9.2464055999999992</v>
      </c>
    </row>
    <row r="122" spans="2:20" x14ac:dyDescent="0.25">
      <c r="B122">
        <v>15407494350</v>
      </c>
      <c r="C122">
        <v>-7.7291093000000002</v>
      </c>
      <c r="D122">
        <v>-7.0853714999999999</v>
      </c>
      <c r="H122" s="3">
        <f t="shared" si="6"/>
        <v>16.0449941</v>
      </c>
      <c r="I122" s="3">
        <f t="shared" si="7"/>
        <v>-7.6337891000000004</v>
      </c>
      <c r="J122" s="3">
        <f t="shared" si="8"/>
        <v>-7.3445821000000002</v>
      </c>
      <c r="L122">
        <v>15407494350</v>
      </c>
      <c r="M122">
        <v>-8.6010532000000008</v>
      </c>
      <c r="N122">
        <v>-8.8997355000000002</v>
      </c>
      <c r="R122" s="3">
        <f t="shared" si="9"/>
        <v>16.0449941</v>
      </c>
      <c r="S122" s="3">
        <f t="shared" si="10"/>
        <v>-8.4905662999999993</v>
      </c>
      <c r="T122" s="3">
        <f t="shared" si="11"/>
        <v>-9.3248633999999999</v>
      </c>
    </row>
    <row r="123" spans="2:20" x14ac:dyDescent="0.25">
      <c r="B123">
        <v>15534994300</v>
      </c>
      <c r="C123">
        <v>-7.6830715999999999</v>
      </c>
      <c r="D123">
        <v>-7.1000810000000003</v>
      </c>
      <c r="H123" s="3">
        <f t="shared" si="6"/>
        <v>16.172494050000001</v>
      </c>
      <c r="I123" s="3">
        <f t="shared" si="7"/>
        <v>-7.6443725000000002</v>
      </c>
      <c r="J123" s="3">
        <f t="shared" si="8"/>
        <v>-7.4216823999999999</v>
      </c>
      <c r="L123">
        <v>15534994300</v>
      </c>
      <c r="M123">
        <v>-8.5737906000000006</v>
      </c>
      <c r="N123">
        <v>-8.9794959999999993</v>
      </c>
      <c r="R123" s="3">
        <f t="shared" si="9"/>
        <v>16.172494050000001</v>
      </c>
      <c r="S123" s="3">
        <f t="shared" si="10"/>
        <v>-8.4833631999999994</v>
      </c>
      <c r="T123" s="3">
        <f t="shared" si="11"/>
        <v>-9.3788213999999996</v>
      </c>
    </row>
    <row r="124" spans="2:20" x14ac:dyDescent="0.25">
      <c r="B124">
        <v>15662494250</v>
      </c>
      <c r="C124">
        <v>-7.6922978999999998</v>
      </c>
      <c r="D124">
        <v>-7.1504425999999999</v>
      </c>
      <c r="H124" s="3">
        <f t="shared" si="6"/>
        <v>16.299994000000002</v>
      </c>
      <c r="I124" s="3">
        <f t="shared" si="7"/>
        <v>-7.6506619000000002</v>
      </c>
      <c r="J124" s="3">
        <f t="shared" si="8"/>
        <v>-7.4745850999999996</v>
      </c>
      <c r="L124">
        <v>15662494250</v>
      </c>
      <c r="M124">
        <v>-8.5772618999999999</v>
      </c>
      <c r="N124">
        <v>-9.0587034000000006</v>
      </c>
      <c r="R124" s="3">
        <f t="shared" si="9"/>
        <v>16.299994000000002</v>
      </c>
      <c r="S124" s="3">
        <f t="shared" si="10"/>
        <v>-8.4885645000000007</v>
      </c>
      <c r="T124" s="3">
        <f t="shared" si="11"/>
        <v>-9.4006577</v>
      </c>
    </row>
    <row r="125" spans="2:20" x14ac:dyDescent="0.25">
      <c r="B125">
        <v>15789994200</v>
      </c>
      <c r="C125">
        <v>-7.6702323000000003</v>
      </c>
      <c r="D125">
        <v>-7.2111378000000004</v>
      </c>
      <c r="H125" s="3">
        <f t="shared" si="6"/>
        <v>16.427493949999999</v>
      </c>
      <c r="I125" s="3">
        <f t="shared" si="7"/>
        <v>-7.6490654999999999</v>
      </c>
      <c r="J125" s="3">
        <f t="shared" si="8"/>
        <v>-7.5321784000000003</v>
      </c>
      <c r="L125">
        <v>15789994200</v>
      </c>
      <c r="M125">
        <v>-8.5419158999999993</v>
      </c>
      <c r="N125">
        <v>-9.1562347000000006</v>
      </c>
      <c r="R125" s="3">
        <f t="shared" si="9"/>
        <v>16.427493949999999</v>
      </c>
      <c r="S125" s="3">
        <f t="shared" si="10"/>
        <v>-8.5075474</v>
      </c>
      <c r="T125" s="3">
        <f t="shared" si="11"/>
        <v>-9.4306707000000003</v>
      </c>
    </row>
    <row r="126" spans="2:20" x14ac:dyDescent="0.25">
      <c r="B126">
        <v>15917494150</v>
      </c>
      <c r="C126">
        <v>-7.6507196000000004</v>
      </c>
      <c r="D126">
        <v>-7.2750491999999998</v>
      </c>
      <c r="H126" s="3">
        <f t="shared" si="6"/>
        <v>16.554993899999999</v>
      </c>
      <c r="I126" s="3">
        <f t="shared" si="7"/>
        <v>-7.6555600000000004</v>
      </c>
      <c r="J126" s="3">
        <f t="shared" si="8"/>
        <v>-7.5927014000000002</v>
      </c>
      <c r="L126">
        <v>15917494150</v>
      </c>
      <c r="M126">
        <v>-8.5244265000000006</v>
      </c>
      <c r="N126">
        <v>-9.2464055999999992</v>
      </c>
      <c r="R126" s="3">
        <f t="shared" si="9"/>
        <v>16.554993899999999</v>
      </c>
      <c r="S126" s="3">
        <f t="shared" si="10"/>
        <v>-8.5120506000000002</v>
      </c>
      <c r="T126" s="3">
        <f t="shared" si="11"/>
        <v>-9.4480933999999994</v>
      </c>
    </row>
    <row r="127" spans="2:20" x14ac:dyDescent="0.25">
      <c r="B127">
        <v>16044994100</v>
      </c>
      <c r="C127">
        <v>-7.6337891000000004</v>
      </c>
      <c r="D127">
        <v>-7.3445821000000002</v>
      </c>
      <c r="H127" s="3">
        <f t="shared" si="6"/>
        <v>16.68249385</v>
      </c>
      <c r="I127" s="3">
        <f t="shared" si="7"/>
        <v>-7.6595272999999997</v>
      </c>
      <c r="J127" s="3">
        <f t="shared" si="8"/>
        <v>-7.6355275999999996</v>
      </c>
      <c r="L127">
        <v>16044994100</v>
      </c>
      <c r="M127">
        <v>-8.4905662999999993</v>
      </c>
      <c r="N127">
        <v>-9.3248633999999999</v>
      </c>
      <c r="R127" s="3">
        <f t="shared" si="9"/>
        <v>16.68249385</v>
      </c>
      <c r="S127" s="3">
        <f t="shared" si="10"/>
        <v>-8.5325851000000004</v>
      </c>
      <c r="T127" s="3">
        <f t="shared" si="11"/>
        <v>-9.4273672000000008</v>
      </c>
    </row>
    <row r="128" spans="2:20" x14ac:dyDescent="0.25">
      <c r="B128">
        <v>16172494050</v>
      </c>
      <c r="C128">
        <v>-7.6443725000000002</v>
      </c>
      <c r="D128">
        <v>-7.4216823999999999</v>
      </c>
      <c r="H128" s="3">
        <f t="shared" si="6"/>
        <v>16.809993800000001</v>
      </c>
      <c r="I128" s="3">
        <f t="shared" si="7"/>
        <v>-7.6792430999999999</v>
      </c>
      <c r="J128" s="3">
        <f t="shared" si="8"/>
        <v>-7.6543669999999997</v>
      </c>
      <c r="L128">
        <v>16172494050</v>
      </c>
      <c r="M128">
        <v>-8.4833631999999994</v>
      </c>
      <c r="N128">
        <v>-9.3788213999999996</v>
      </c>
      <c r="R128" s="3">
        <f t="shared" si="9"/>
        <v>16.809993800000001</v>
      </c>
      <c r="S128" s="3">
        <f t="shared" si="10"/>
        <v>-8.5490513000000004</v>
      </c>
      <c r="T128" s="3">
        <f t="shared" si="11"/>
        <v>-9.4208125999999996</v>
      </c>
    </row>
    <row r="129" spans="2:20" x14ac:dyDescent="0.25">
      <c r="B129">
        <v>16299994000</v>
      </c>
      <c r="C129">
        <v>-7.6506619000000002</v>
      </c>
      <c r="D129">
        <v>-7.4745850999999996</v>
      </c>
      <c r="H129" s="3">
        <f t="shared" si="6"/>
        <v>16.937493750000002</v>
      </c>
      <c r="I129" s="3">
        <f t="shared" si="7"/>
        <v>-7.6954298000000003</v>
      </c>
      <c r="J129" s="3">
        <f t="shared" si="8"/>
        <v>-7.6598534999999996</v>
      </c>
      <c r="L129">
        <v>16299994000</v>
      </c>
      <c r="M129">
        <v>-8.4885645000000007</v>
      </c>
      <c r="N129">
        <v>-9.4006577</v>
      </c>
      <c r="R129" s="3">
        <f t="shared" si="9"/>
        <v>16.937493750000002</v>
      </c>
      <c r="S129" s="3">
        <f t="shared" si="10"/>
        <v>-8.5788344999999993</v>
      </c>
      <c r="T129" s="3">
        <f t="shared" si="11"/>
        <v>-9.3972529999999992</v>
      </c>
    </row>
    <row r="130" spans="2:20" x14ac:dyDescent="0.25">
      <c r="B130">
        <v>16427493950</v>
      </c>
      <c r="C130">
        <v>-7.6490654999999999</v>
      </c>
      <c r="D130">
        <v>-7.5321784000000003</v>
      </c>
      <c r="H130" s="3">
        <f t="shared" si="6"/>
        <v>17.064993699999999</v>
      </c>
      <c r="I130" s="3">
        <f t="shared" si="7"/>
        <v>-7.7214102999999996</v>
      </c>
      <c r="J130" s="3">
        <f t="shared" si="8"/>
        <v>-7.6564497999999999</v>
      </c>
      <c r="L130">
        <v>16427493950</v>
      </c>
      <c r="M130">
        <v>-8.5075474</v>
      </c>
      <c r="N130">
        <v>-9.4306707000000003</v>
      </c>
      <c r="R130" s="3">
        <f t="shared" si="9"/>
        <v>17.064993699999999</v>
      </c>
      <c r="S130" s="3">
        <f t="shared" si="10"/>
        <v>-8.5884657000000004</v>
      </c>
      <c r="T130" s="3">
        <f t="shared" si="11"/>
        <v>-9.4048891000000001</v>
      </c>
    </row>
    <row r="131" spans="2:20" x14ac:dyDescent="0.25">
      <c r="B131">
        <v>16554993900</v>
      </c>
      <c r="C131">
        <v>-7.6555600000000004</v>
      </c>
      <c r="D131">
        <v>-7.5927014000000002</v>
      </c>
      <c r="H131" s="3">
        <f t="shared" si="6"/>
        <v>17.192493649999999</v>
      </c>
      <c r="I131" s="3">
        <f t="shared" si="7"/>
        <v>-7.7799797000000002</v>
      </c>
      <c r="J131" s="3">
        <f t="shared" si="8"/>
        <v>-7.6392436000000004</v>
      </c>
      <c r="L131">
        <v>16554993900</v>
      </c>
      <c r="M131">
        <v>-8.5120506000000002</v>
      </c>
      <c r="N131">
        <v>-9.4480933999999994</v>
      </c>
      <c r="R131" s="3">
        <f t="shared" si="9"/>
        <v>17.192493649999999</v>
      </c>
      <c r="S131" s="3">
        <f t="shared" si="10"/>
        <v>-8.6485968</v>
      </c>
      <c r="T131" s="3">
        <f t="shared" si="11"/>
        <v>-9.4102181999999992</v>
      </c>
    </row>
    <row r="132" spans="2:20" x14ac:dyDescent="0.25">
      <c r="B132">
        <v>16682493850</v>
      </c>
      <c r="C132">
        <v>-7.6595272999999997</v>
      </c>
      <c r="D132">
        <v>-7.6355275999999996</v>
      </c>
      <c r="H132" s="3">
        <f t="shared" ref="H132:H195" si="12">B137/1000000000</f>
        <v>17.3199936</v>
      </c>
      <c r="I132" s="3">
        <f t="shared" ref="I132:I195" si="13">C137</f>
        <v>-7.8102665</v>
      </c>
      <c r="J132" s="3">
        <f t="shared" ref="J132:J195" si="14">D137</f>
        <v>-7.6125097000000004</v>
      </c>
      <c r="L132">
        <v>16682493850</v>
      </c>
      <c r="M132">
        <v>-8.5325851000000004</v>
      </c>
      <c r="N132">
        <v>-9.4273672000000008</v>
      </c>
      <c r="R132" s="3">
        <f t="shared" ref="R132:R195" si="15">L137/1000000000</f>
        <v>17.3199936</v>
      </c>
      <c r="S132" s="3">
        <f t="shared" ref="S132:S195" si="16">M137</f>
        <v>-8.6632709999999999</v>
      </c>
      <c r="T132" s="3">
        <f t="shared" ref="T132:T195" si="17">N137</f>
        <v>-9.4515799999999999</v>
      </c>
    </row>
    <row r="133" spans="2:20" x14ac:dyDescent="0.25">
      <c r="B133">
        <v>16809993800</v>
      </c>
      <c r="C133">
        <v>-7.6792430999999999</v>
      </c>
      <c r="D133">
        <v>-7.6543669999999997</v>
      </c>
      <c r="H133" s="3">
        <f t="shared" si="12"/>
        <v>17.447493550000001</v>
      </c>
      <c r="I133" s="3">
        <f t="shared" si="13"/>
        <v>-7.8540130000000001</v>
      </c>
      <c r="J133" s="3">
        <f t="shared" si="14"/>
        <v>-7.6048049999999998</v>
      </c>
      <c r="L133">
        <v>16809993800</v>
      </c>
      <c r="M133">
        <v>-8.5490513000000004</v>
      </c>
      <c r="N133">
        <v>-9.4208125999999996</v>
      </c>
      <c r="R133" s="3">
        <f t="shared" si="15"/>
        <v>17.447493550000001</v>
      </c>
      <c r="S133" s="3">
        <f t="shared" si="16"/>
        <v>-8.6987009000000004</v>
      </c>
      <c r="T133" s="3">
        <f t="shared" si="17"/>
        <v>-9.5193013999999998</v>
      </c>
    </row>
    <row r="134" spans="2:20" x14ac:dyDescent="0.25">
      <c r="B134">
        <v>16937493750</v>
      </c>
      <c r="C134">
        <v>-7.6954298000000003</v>
      </c>
      <c r="D134">
        <v>-7.6598534999999996</v>
      </c>
      <c r="H134" s="3">
        <f t="shared" si="12"/>
        <v>17.574993500000001</v>
      </c>
      <c r="I134" s="3">
        <f t="shared" si="13"/>
        <v>-7.8928412999999997</v>
      </c>
      <c r="J134" s="3">
        <f t="shared" si="14"/>
        <v>-7.5928316000000002</v>
      </c>
      <c r="L134">
        <v>16937493750</v>
      </c>
      <c r="M134">
        <v>-8.5788344999999993</v>
      </c>
      <c r="N134">
        <v>-9.3972529999999992</v>
      </c>
      <c r="R134" s="3">
        <f t="shared" si="15"/>
        <v>17.574993500000001</v>
      </c>
      <c r="S134" s="3">
        <f t="shared" si="16"/>
        <v>-8.7099551999999996</v>
      </c>
      <c r="T134" s="3">
        <f t="shared" si="17"/>
        <v>-9.5684079999999998</v>
      </c>
    </row>
    <row r="135" spans="2:20" x14ac:dyDescent="0.25">
      <c r="B135">
        <v>17064993700</v>
      </c>
      <c r="C135">
        <v>-7.7214102999999996</v>
      </c>
      <c r="D135">
        <v>-7.6564497999999999</v>
      </c>
      <c r="H135" s="3">
        <f t="shared" si="12"/>
        <v>17.702493449999999</v>
      </c>
      <c r="I135" s="3">
        <f t="shared" si="13"/>
        <v>-7.9260402000000001</v>
      </c>
      <c r="J135" s="3">
        <f t="shared" si="14"/>
        <v>-7.5740314</v>
      </c>
      <c r="L135">
        <v>17064993700</v>
      </c>
      <c r="M135">
        <v>-8.5884657000000004</v>
      </c>
      <c r="N135">
        <v>-9.4048891000000001</v>
      </c>
      <c r="R135" s="3">
        <f t="shared" si="15"/>
        <v>17.702493449999999</v>
      </c>
      <c r="S135" s="3">
        <f t="shared" si="16"/>
        <v>-8.7298317000000001</v>
      </c>
      <c r="T135" s="3">
        <f t="shared" si="17"/>
        <v>-9.6104354999999995</v>
      </c>
    </row>
    <row r="136" spans="2:20" x14ac:dyDescent="0.25">
      <c r="B136">
        <v>17192493650</v>
      </c>
      <c r="C136">
        <v>-7.7799797000000002</v>
      </c>
      <c r="D136">
        <v>-7.6392436000000004</v>
      </c>
      <c r="H136" s="3">
        <f t="shared" si="12"/>
        <v>17.829993399999999</v>
      </c>
      <c r="I136" s="3">
        <f t="shared" si="13"/>
        <v>-7.9442748999999999</v>
      </c>
      <c r="J136" s="3">
        <f t="shared" si="14"/>
        <v>-7.5752673000000001</v>
      </c>
      <c r="L136">
        <v>17192493650</v>
      </c>
      <c r="M136">
        <v>-8.6485968</v>
      </c>
      <c r="N136">
        <v>-9.4102181999999992</v>
      </c>
      <c r="R136" s="3">
        <f t="shared" si="15"/>
        <v>17.829993399999999</v>
      </c>
      <c r="S136" s="3">
        <f t="shared" si="16"/>
        <v>-8.7426176000000009</v>
      </c>
      <c r="T136" s="3">
        <f t="shared" si="17"/>
        <v>-9.6721096000000006</v>
      </c>
    </row>
    <row r="137" spans="2:20" x14ac:dyDescent="0.25">
      <c r="B137">
        <v>17319993600</v>
      </c>
      <c r="C137">
        <v>-7.8102665</v>
      </c>
      <c r="D137">
        <v>-7.6125097000000004</v>
      </c>
      <c r="H137" s="3">
        <f t="shared" si="12"/>
        <v>17.95749335</v>
      </c>
      <c r="I137" s="3">
        <f t="shared" si="13"/>
        <v>-7.9770579000000001</v>
      </c>
      <c r="J137" s="3">
        <f t="shared" si="14"/>
        <v>-7.5624361000000002</v>
      </c>
      <c r="L137">
        <v>17319993600</v>
      </c>
      <c r="M137">
        <v>-8.6632709999999999</v>
      </c>
      <c r="N137">
        <v>-9.4515799999999999</v>
      </c>
      <c r="R137" s="3">
        <f t="shared" si="15"/>
        <v>17.95749335</v>
      </c>
      <c r="S137" s="3">
        <f t="shared" si="16"/>
        <v>-8.7856626999999996</v>
      </c>
      <c r="T137" s="3">
        <f t="shared" si="17"/>
        <v>-9.6865997000000004</v>
      </c>
    </row>
    <row r="138" spans="2:20" x14ac:dyDescent="0.25">
      <c r="B138">
        <v>17447493550</v>
      </c>
      <c r="C138">
        <v>-7.8540130000000001</v>
      </c>
      <c r="D138">
        <v>-7.6048049999999998</v>
      </c>
      <c r="H138" s="3">
        <f t="shared" si="12"/>
        <v>18.084993300000001</v>
      </c>
      <c r="I138" s="3">
        <f t="shared" si="13"/>
        <v>-7.9936904999999996</v>
      </c>
      <c r="J138" s="3">
        <f t="shared" si="14"/>
        <v>-7.5515188999999996</v>
      </c>
      <c r="L138">
        <v>17447493550</v>
      </c>
      <c r="M138">
        <v>-8.6987009000000004</v>
      </c>
      <c r="N138">
        <v>-9.5193013999999998</v>
      </c>
      <c r="R138" s="3">
        <f t="shared" si="15"/>
        <v>18.084993300000001</v>
      </c>
      <c r="S138" s="3">
        <f t="shared" si="16"/>
        <v>-8.8175630999999992</v>
      </c>
      <c r="T138" s="3">
        <f t="shared" si="17"/>
        <v>-9.7016334999999998</v>
      </c>
    </row>
    <row r="139" spans="2:20" x14ac:dyDescent="0.25">
      <c r="B139">
        <v>17574993500</v>
      </c>
      <c r="C139">
        <v>-7.8928412999999997</v>
      </c>
      <c r="D139">
        <v>-7.5928316000000002</v>
      </c>
      <c r="H139" s="3">
        <f t="shared" si="12"/>
        <v>18.212493250000001</v>
      </c>
      <c r="I139" s="3">
        <f t="shared" si="13"/>
        <v>-8.0179013999999995</v>
      </c>
      <c r="J139" s="3">
        <f t="shared" si="14"/>
        <v>-7.5456886000000001</v>
      </c>
      <c r="L139">
        <v>17574993500</v>
      </c>
      <c r="M139">
        <v>-8.7099551999999996</v>
      </c>
      <c r="N139">
        <v>-9.5684079999999998</v>
      </c>
      <c r="R139" s="3">
        <f t="shared" si="15"/>
        <v>18.212493250000001</v>
      </c>
      <c r="S139" s="3">
        <f t="shared" si="16"/>
        <v>-8.8739977000000003</v>
      </c>
      <c r="T139" s="3">
        <f t="shared" si="17"/>
        <v>-9.6982116999999999</v>
      </c>
    </row>
    <row r="140" spans="2:20" x14ac:dyDescent="0.25">
      <c r="B140">
        <v>17702493450</v>
      </c>
      <c r="C140">
        <v>-7.9260402000000001</v>
      </c>
      <c r="D140">
        <v>-7.5740314</v>
      </c>
      <c r="H140" s="3">
        <f t="shared" si="12"/>
        <v>18.339993199999999</v>
      </c>
      <c r="I140" s="3">
        <f t="shared" si="13"/>
        <v>-8.0664873000000004</v>
      </c>
      <c r="J140" s="3">
        <f t="shared" si="14"/>
        <v>-7.5510773999999996</v>
      </c>
      <c r="L140">
        <v>17702493450</v>
      </c>
      <c r="M140">
        <v>-8.7298317000000001</v>
      </c>
      <c r="N140">
        <v>-9.6104354999999995</v>
      </c>
      <c r="R140" s="3">
        <f t="shared" si="15"/>
        <v>18.339993199999999</v>
      </c>
      <c r="S140" s="3">
        <f t="shared" si="16"/>
        <v>-8.9574365999999994</v>
      </c>
      <c r="T140" s="3">
        <f t="shared" si="17"/>
        <v>-9.6925887999999993</v>
      </c>
    </row>
    <row r="141" spans="2:20" x14ac:dyDescent="0.25">
      <c r="B141">
        <v>17829993400</v>
      </c>
      <c r="C141">
        <v>-7.9442748999999999</v>
      </c>
      <c r="D141">
        <v>-7.5752673000000001</v>
      </c>
      <c r="H141" s="3">
        <f t="shared" si="12"/>
        <v>18.467493149999999</v>
      </c>
      <c r="I141" s="3">
        <f t="shared" si="13"/>
        <v>-8.0932808000000005</v>
      </c>
      <c r="J141" s="3">
        <f t="shared" si="14"/>
        <v>-7.5640787999999999</v>
      </c>
      <c r="L141">
        <v>17829993400</v>
      </c>
      <c r="M141">
        <v>-8.7426176000000009</v>
      </c>
      <c r="N141">
        <v>-9.6721096000000006</v>
      </c>
      <c r="R141" s="3">
        <f t="shared" si="15"/>
        <v>18.467493149999999</v>
      </c>
      <c r="S141" s="3">
        <f t="shared" si="16"/>
        <v>-9.0001210999999994</v>
      </c>
      <c r="T141" s="3">
        <f t="shared" si="17"/>
        <v>-9.6819658000000004</v>
      </c>
    </row>
    <row r="142" spans="2:20" x14ac:dyDescent="0.25">
      <c r="B142">
        <v>17957493350</v>
      </c>
      <c r="C142">
        <v>-7.9770579000000001</v>
      </c>
      <c r="D142">
        <v>-7.5624361000000002</v>
      </c>
      <c r="H142" s="3">
        <f t="shared" si="12"/>
        <v>18.5949931</v>
      </c>
      <c r="I142" s="3">
        <f t="shared" si="13"/>
        <v>-8.1186503999999999</v>
      </c>
      <c r="J142" s="3">
        <f t="shared" si="14"/>
        <v>-7.5671239000000003</v>
      </c>
      <c r="L142">
        <v>17957493350</v>
      </c>
      <c r="M142">
        <v>-8.7856626999999996</v>
      </c>
      <c r="N142">
        <v>-9.6865997000000004</v>
      </c>
      <c r="R142" s="3">
        <f t="shared" si="15"/>
        <v>18.5949931</v>
      </c>
      <c r="S142" s="3">
        <f t="shared" si="16"/>
        <v>-9.0555973000000005</v>
      </c>
      <c r="T142" s="3">
        <f t="shared" si="17"/>
        <v>-9.6689948999999995</v>
      </c>
    </row>
    <row r="143" spans="2:20" x14ac:dyDescent="0.25">
      <c r="B143">
        <v>18084993300</v>
      </c>
      <c r="C143">
        <v>-7.9936904999999996</v>
      </c>
      <c r="D143">
        <v>-7.5515188999999996</v>
      </c>
      <c r="H143" s="3">
        <f t="shared" si="12"/>
        <v>18.722493050000001</v>
      </c>
      <c r="I143" s="3">
        <f t="shared" si="13"/>
        <v>-8.1220397999999996</v>
      </c>
      <c r="J143" s="3">
        <f t="shared" si="14"/>
        <v>-7.5694059999999999</v>
      </c>
      <c r="L143">
        <v>18084993300</v>
      </c>
      <c r="M143">
        <v>-8.8175630999999992</v>
      </c>
      <c r="N143">
        <v>-9.7016334999999998</v>
      </c>
      <c r="R143" s="3">
        <f t="shared" si="15"/>
        <v>18.722493050000001</v>
      </c>
      <c r="S143" s="3">
        <f t="shared" si="16"/>
        <v>-9.0823649999999994</v>
      </c>
      <c r="T143" s="3">
        <f t="shared" si="17"/>
        <v>-9.6693726000000009</v>
      </c>
    </row>
    <row r="144" spans="2:20" x14ac:dyDescent="0.25">
      <c r="B144">
        <v>18212493250</v>
      </c>
      <c r="C144">
        <v>-8.0179013999999995</v>
      </c>
      <c r="D144">
        <v>-7.5456886000000001</v>
      </c>
      <c r="H144" s="3">
        <f t="shared" si="12"/>
        <v>18.849993000000001</v>
      </c>
      <c r="I144" s="3">
        <f t="shared" si="13"/>
        <v>-8.1286821000000007</v>
      </c>
      <c r="J144" s="3">
        <f t="shared" si="14"/>
        <v>-7.5881853000000001</v>
      </c>
      <c r="L144">
        <v>18212493250</v>
      </c>
      <c r="M144">
        <v>-8.8739977000000003</v>
      </c>
      <c r="N144">
        <v>-9.6982116999999999</v>
      </c>
      <c r="R144" s="3">
        <f t="shared" si="15"/>
        <v>18.849993000000001</v>
      </c>
      <c r="S144" s="3">
        <f t="shared" si="16"/>
        <v>-9.1012439999999994</v>
      </c>
      <c r="T144" s="3">
        <f t="shared" si="17"/>
        <v>-9.6980190000000004</v>
      </c>
    </row>
    <row r="145" spans="2:20" x14ac:dyDescent="0.25">
      <c r="B145">
        <v>18339993200</v>
      </c>
      <c r="C145">
        <v>-8.0664873000000004</v>
      </c>
      <c r="D145">
        <v>-7.5510773999999996</v>
      </c>
      <c r="H145" s="3">
        <f t="shared" si="12"/>
        <v>18.977492949999998</v>
      </c>
      <c r="I145" s="3">
        <f t="shared" si="13"/>
        <v>-8.1001949</v>
      </c>
      <c r="J145" s="3">
        <f t="shared" si="14"/>
        <v>-7.5915337000000003</v>
      </c>
      <c r="L145">
        <v>18339993200</v>
      </c>
      <c r="M145">
        <v>-8.9574365999999994</v>
      </c>
      <c r="N145">
        <v>-9.6925887999999993</v>
      </c>
      <c r="R145" s="3">
        <f t="shared" si="15"/>
        <v>18.977492949999998</v>
      </c>
      <c r="S145" s="3">
        <f t="shared" si="16"/>
        <v>-9.0809355000000007</v>
      </c>
      <c r="T145" s="3">
        <f t="shared" si="17"/>
        <v>-9.7463932</v>
      </c>
    </row>
    <row r="146" spans="2:20" x14ac:dyDescent="0.25">
      <c r="B146">
        <v>18467493150</v>
      </c>
      <c r="C146">
        <v>-8.0932808000000005</v>
      </c>
      <c r="D146">
        <v>-7.5640787999999999</v>
      </c>
      <c r="H146" s="3">
        <f t="shared" si="12"/>
        <v>19.104992899999999</v>
      </c>
      <c r="I146" s="3">
        <f t="shared" si="13"/>
        <v>-8.0837029999999999</v>
      </c>
      <c r="J146" s="3">
        <f t="shared" si="14"/>
        <v>-7.6202148999999997</v>
      </c>
      <c r="L146">
        <v>18467493150</v>
      </c>
      <c r="M146">
        <v>-9.0001210999999994</v>
      </c>
      <c r="N146">
        <v>-9.6819658000000004</v>
      </c>
      <c r="R146" s="3">
        <f t="shared" si="15"/>
        <v>19.104992899999999</v>
      </c>
      <c r="S146" s="3">
        <f t="shared" si="16"/>
        <v>-9.0870619000000001</v>
      </c>
      <c r="T146" s="3">
        <f t="shared" si="17"/>
        <v>-9.8444777000000006</v>
      </c>
    </row>
    <row r="147" spans="2:20" x14ac:dyDescent="0.25">
      <c r="B147">
        <v>18594993100</v>
      </c>
      <c r="C147">
        <v>-8.1186503999999999</v>
      </c>
      <c r="D147">
        <v>-7.5671239000000003</v>
      </c>
      <c r="H147" s="3">
        <f t="shared" si="12"/>
        <v>19.23249285</v>
      </c>
      <c r="I147" s="3">
        <f t="shared" si="13"/>
        <v>-8.0608473000000007</v>
      </c>
      <c r="J147" s="3">
        <f t="shared" si="14"/>
        <v>-7.6529574</v>
      </c>
      <c r="L147">
        <v>18594993100</v>
      </c>
      <c r="M147">
        <v>-9.0555973000000005</v>
      </c>
      <c r="N147">
        <v>-9.6689948999999995</v>
      </c>
      <c r="R147" s="3">
        <f t="shared" si="15"/>
        <v>19.23249285</v>
      </c>
      <c r="S147" s="3">
        <f t="shared" si="16"/>
        <v>-9.0700769000000001</v>
      </c>
      <c r="T147" s="3">
        <f t="shared" si="17"/>
        <v>-9.9670897000000007</v>
      </c>
    </row>
    <row r="148" spans="2:20" x14ac:dyDescent="0.25">
      <c r="B148">
        <v>18722493050</v>
      </c>
      <c r="C148">
        <v>-8.1220397999999996</v>
      </c>
      <c r="D148">
        <v>-7.5694059999999999</v>
      </c>
      <c r="H148" s="3">
        <f t="shared" si="12"/>
        <v>19.359992800000001</v>
      </c>
      <c r="I148" s="3">
        <f t="shared" si="13"/>
        <v>-8.032959</v>
      </c>
      <c r="J148" s="3">
        <f t="shared" si="14"/>
        <v>-7.6889434000000003</v>
      </c>
      <c r="L148">
        <v>18722493050</v>
      </c>
      <c r="M148">
        <v>-9.0823649999999994</v>
      </c>
      <c r="N148">
        <v>-9.6693726000000009</v>
      </c>
      <c r="R148" s="3">
        <f t="shared" si="15"/>
        <v>19.359992800000001</v>
      </c>
      <c r="S148" s="3">
        <f t="shared" si="16"/>
        <v>-9.0573320000000006</v>
      </c>
      <c r="T148" s="3">
        <f t="shared" si="17"/>
        <v>-10.113747</v>
      </c>
    </row>
    <row r="149" spans="2:20" x14ac:dyDescent="0.25">
      <c r="B149">
        <v>18849993000</v>
      </c>
      <c r="C149">
        <v>-8.1286821000000007</v>
      </c>
      <c r="D149">
        <v>-7.5881853000000001</v>
      </c>
      <c r="H149" s="3">
        <f t="shared" si="12"/>
        <v>19.487492750000001</v>
      </c>
      <c r="I149" s="3">
        <f t="shared" si="13"/>
        <v>-7.9890245999999996</v>
      </c>
      <c r="J149" s="3">
        <f t="shared" si="14"/>
        <v>-7.7342161999999997</v>
      </c>
      <c r="L149">
        <v>18849993000</v>
      </c>
      <c r="M149">
        <v>-9.1012439999999994</v>
      </c>
      <c r="N149">
        <v>-9.6980190000000004</v>
      </c>
      <c r="R149" s="3">
        <f t="shared" si="15"/>
        <v>19.487492750000001</v>
      </c>
      <c r="S149" s="3">
        <f t="shared" si="16"/>
        <v>-9.0248183999999991</v>
      </c>
      <c r="T149" s="3">
        <f t="shared" si="17"/>
        <v>-10.30128</v>
      </c>
    </row>
    <row r="150" spans="2:20" x14ac:dyDescent="0.25">
      <c r="B150">
        <v>18977492950</v>
      </c>
      <c r="C150">
        <v>-8.1001949</v>
      </c>
      <c r="D150">
        <v>-7.5915337000000003</v>
      </c>
      <c r="H150" s="3">
        <f t="shared" si="12"/>
        <v>19.614992699999998</v>
      </c>
      <c r="I150" s="3">
        <f t="shared" si="13"/>
        <v>-7.9589876999999998</v>
      </c>
      <c r="J150" s="3">
        <f t="shared" si="14"/>
        <v>-7.7774619999999999</v>
      </c>
      <c r="L150">
        <v>18977492950</v>
      </c>
      <c r="M150">
        <v>-9.0809355000000007</v>
      </c>
      <c r="N150">
        <v>-9.7463932</v>
      </c>
      <c r="R150" s="3">
        <f t="shared" si="15"/>
        <v>19.614992699999998</v>
      </c>
      <c r="S150" s="3">
        <f t="shared" si="16"/>
        <v>-9.0053978000000008</v>
      </c>
      <c r="T150" s="3">
        <f t="shared" si="17"/>
        <v>-10.49858</v>
      </c>
    </row>
    <row r="151" spans="2:20" x14ac:dyDescent="0.25">
      <c r="B151">
        <v>19104992900</v>
      </c>
      <c r="C151">
        <v>-8.0837029999999999</v>
      </c>
      <c r="D151">
        <v>-7.6202148999999997</v>
      </c>
      <c r="H151" s="3">
        <f t="shared" si="12"/>
        <v>19.742492649999999</v>
      </c>
      <c r="I151" s="3">
        <f t="shared" si="13"/>
        <v>-7.9403863000000001</v>
      </c>
      <c r="J151" s="3">
        <f t="shared" si="14"/>
        <v>-7.8269476999999998</v>
      </c>
      <c r="L151">
        <v>19104992900</v>
      </c>
      <c r="M151">
        <v>-9.0870619000000001</v>
      </c>
      <c r="N151">
        <v>-9.8444777000000006</v>
      </c>
      <c r="R151" s="3">
        <f t="shared" si="15"/>
        <v>19.742492649999999</v>
      </c>
      <c r="S151" s="3">
        <f t="shared" si="16"/>
        <v>-8.9838486</v>
      </c>
      <c r="T151" s="3">
        <f t="shared" si="17"/>
        <v>-10.713856</v>
      </c>
    </row>
    <row r="152" spans="2:20" x14ac:dyDescent="0.25">
      <c r="B152">
        <v>19232492850</v>
      </c>
      <c r="C152">
        <v>-8.0608473000000007</v>
      </c>
      <c r="D152">
        <v>-7.6529574</v>
      </c>
      <c r="H152" s="3">
        <f t="shared" si="12"/>
        <v>19.8699926</v>
      </c>
      <c r="I152" s="3">
        <f t="shared" si="13"/>
        <v>-7.9005375000000004</v>
      </c>
      <c r="J152" s="3">
        <f t="shared" si="14"/>
        <v>-7.8713316999999998</v>
      </c>
      <c r="L152">
        <v>19232492850</v>
      </c>
      <c r="M152">
        <v>-9.0700769000000001</v>
      </c>
      <c r="N152">
        <v>-9.9670897000000007</v>
      </c>
      <c r="R152" s="3">
        <f t="shared" si="15"/>
        <v>19.8699926</v>
      </c>
      <c r="S152" s="3">
        <f t="shared" si="16"/>
        <v>-8.9537934999999997</v>
      </c>
      <c r="T152" s="3">
        <f t="shared" si="17"/>
        <v>-10.962201</v>
      </c>
    </row>
    <row r="153" spans="2:20" x14ac:dyDescent="0.25">
      <c r="B153">
        <v>19359992800</v>
      </c>
      <c r="C153">
        <v>-8.032959</v>
      </c>
      <c r="D153">
        <v>-7.6889434000000003</v>
      </c>
      <c r="H153" s="3">
        <f t="shared" si="12"/>
        <v>19.99749255</v>
      </c>
      <c r="I153" s="3">
        <f t="shared" si="13"/>
        <v>-7.8895884000000001</v>
      </c>
      <c r="J153" s="3">
        <f t="shared" si="14"/>
        <v>-7.9084763999999996</v>
      </c>
      <c r="L153">
        <v>19359992800</v>
      </c>
      <c r="M153">
        <v>-9.0573320000000006</v>
      </c>
      <c r="N153">
        <v>-10.113747</v>
      </c>
      <c r="R153" s="3">
        <f t="shared" si="15"/>
        <v>19.99749255</v>
      </c>
      <c r="S153" s="3">
        <f t="shared" si="16"/>
        <v>-8.9350166000000009</v>
      </c>
      <c r="T153" s="3">
        <f t="shared" si="17"/>
        <v>-11.203563000000001</v>
      </c>
    </row>
    <row r="154" spans="2:20" x14ac:dyDescent="0.25">
      <c r="B154">
        <v>19487492750</v>
      </c>
      <c r="C154">
        <v>-7.9890245999999996</v>
      </c>
      <c r="D154">
        <v>-7.7342161999999997</v>
      </c>
      <c r="H154" s="3">
        <f t="shared" si="12"/>
        <v>20.124992500000001</v>
      </c>
      <c r="I154" s="3">
        <f t="shared" si="13"/>
        <v>-7.8703256000000001</v>
      </c>
      <c r="J154" s="3">
        <f t="shared" si="14"/>
        <v>-7.9547515000000004</v>
      </c>
      <c r="L154">
        <v>19487492750</v>
      </c>
      <c r="M154">
        <v>-9.0248183999999991</v>
      </c>
      <c r="N154">
        <v>-10.30128</v>
      </c>
      <c r="R154" s="3">
        <f t="shared" si="15"/>
        <v>20.124992500000001</v>
      </c>
      <c r="S154" s="3">
        <f t="shared" si="16"/>
        <v>-8.9136533999999994</v>
      </c>
      <c r="T154" s="3">
        <f t="shared" si="17"/>
        <v>-11.464613999999999</v>
      </c>
    </row>
    <row r="155" spans="2:20" x14ac:dyDescent="0.25">
      <c r="B155">
        <v>19614992700</v>
      </c>
      <c r="C155">
        <v>-7.9589876999999998</v>
      </c>
      <c r="D155">
        <v>-7.7774619999999999</v>
      </c>
      <c r="H155" s="3">
        <f t="shared" si="12"/>
        <v>20.252492449999998</v>
      </c>
      <c r="I155" s="3">
        <f t="shared" si="13"/>
        <v>-7.8591842999999999</v>
      </c>
      <c r="J155" s="3">
        <f t="shared" si="14"/>
        <v>-8.0043097000000003</v>
      </c>
      <c r="L155">
        <v>19614992700</v>
      </c>
      <c r="M155">
        <v>-9.0053978000000008</v>
      </c>
      <c r="N155">
        <v>-10.49858</v>
      </c>
      <c r="R155" s="3">
        <f t="shared" si="15"/>
        <v>20.252492449999998</v>
      </c>
      <c r="S155" s="3">
        <f t="shared" si="16"/>
        <v>-8.9022112</v>
      </c>
      <c r="T155" s="3">
        <f t="shared" si="17"/>
        <v>-11.729141</v>
      </c>
    </row>
    <row r="156" spans="2:20" x14ac:dyDescent="0.25">
      <c r="B156">
        <v>19742492650</v>
      </c>
      <c r="C156">
        <v>-7.9403863000000001</v>
      </c>
      <c r="D156">
        <v>-7.8269476999999998</v>
      </c>
      <c r="H156" s="3">
        <f t="shared" si="12"/>
        <v>20.379992399999999</v>
      </c>
      <c r="I156" s="3">
        <f t="shared" si="13"/>
        <v>-7.8494773000000002</v>
      </c>
      <c r="J156" s="3">
        <f t="shared" si="14"/>
        <v>-8.0588007000000008</v>
      </c>
      <c r="L156">
        <v>19742492650</v>
      </c>
      <c r="M156">
        <v>-8.9838486</v>
      </c>
      <c r="N156">
        <v>-10.713856</v>
      </c>
      <c r="R156" s="3">
        <f t="shared" si="15"/>
        <v>20.379992399999999</v>
      </c>
      <c r="S156" s="3">
        <f t="shared" si="16"/>
        <v>-8.8943176000000008</v>
      </c>
      <c r="T156" s="3">
        <f t="shared" si="17"/>
        <v>-12.015859000000001</v>
      </c>
    </row>
    <row r="157" spans="2:20" x14ac:dyDescent="0.25">
      <c r="B157">
        <v>19869992600</v>
      </c>
      <c r="C157">
        <v>-7.9005375000000004</v>
      </c>
      <c r="D157">
        <v>-7.8713316999999998</v>
      </c>
      <c r="H157" s="3">
        <f t="shared" si="12"/>
        <v>20.50749235</v>
      </c>
      <c r="I157" s="3">
        <f t="shared" si="13"/>
        <v>-7.8466597</v>
      </c>
      <c r="J157" s="3">
        <f t="shared" si="14"/>
        <v>-8.1051359000000005</v>
      </c>
      <c r="L157">
        <v>19869992600</v>
      </c>
      <c r="M157">
        <v>-8.9537934999999997</v>
      </c>
      <c r="N157">
        <v>-10.962201</v>
      </c>
      <c r="R157" s="3">
        <f t="shared" si="15"/>
        <v>20.50749235</v>
      </c>
      <c r="S157" s="3">
        <f t="shared" si="16"/>
        <v>-8.8817948999999992</v>
      </c>
      <c r="T157" s="3">
        <f t="shared" si="17"/>
        <v>-12.293780999999999</v>
      </c>
    </row>
    <row r="158" spans="2:20" x14ac:dyDescent="0.25">
      <c r="B158">
        <v>19997492550</v>
      </c>
      <c r="C158">
        <v>-7.8895884000000001</v>
      </c>
      <c r="D158">
        <v>-7.9084763999999996</v>
      </c>
      <c r="H158" s="3">
        <f t="shared" si="12"/>
        <v>20.6349923</v>
      </c>
      <c r="I158" s="3">
        <f t="shared" si="13"/>
        <v>-7.8455377000000004</v>
      </c>
      <c r="J158" s="3">
        <f t="shared" si="14"/>
        <v>-8.1539544999999993</v>
      </c>
      <c r="L158">
        <v>19997492550</v>
      </c>
      <c r="M158">
        <v>-8.9350166000000009</v>
      </c>
      <c r="N158">
        <v>-11.203563000000001</v>
      </c>
      <c r="R158" s="3">
        <f t="shared" si="15"/>
        <v>20.6349923</v>
      </c>
      <c r="S158" s="3">
        <f t="shared" si="16"/>
        <v>-8.8793878999999993</v>
      </c>
      <c r="T158" s="3">
        <f t="shared" si="17"/>
        <v>-12.588622000000001</v>
      </c>
    </row>
    <row r="159" spans="2:20" x14ac:dyDescent="0.25">
      <c r="B159">
        <v>20124992500</v>
      </c>
      <c r="C159">
        <v>-7.8703256000000001</v>
      </c>
      <c r="D159">
        <v>-7.9547515000000004</v>
      </c>
      <c r="H159" s="3">
        <f t="shared" si="12"/>
        <v>20.762492250000001</v>
      </c>
      <c r="I159" s="3">
        <f t="shared" si="13"/>
        <v>-7.8657383999999997</v>
      </c>
      <c r="J159" s="3">
        <f t="shared" si="14"/>
        <v>-8.2104873999999999</v>
      </c>
      <c r="L159">
        <v>20124992500</v>
      </c>
      <c r="M159">
        <v>-8.9136533999999994</v>
      </c>
      <c r="N159">
        <v>-11.464613999999999</v>
      </c>
      <c r="R159" s="3">
        <f t="shared" si="15"/>
        <v>20.762492250000001</v>
      </c>
      <c r="S159" s="3">
        <f t="shared" si="16"/>
        <v>-8.8859224000000001</v>
      </c>
      <c r="T159" s="3">
        <f t="shared" si="17"/>
        <v>-12.913589999999999</v>
      </c>
    </row>
    <row r="160" spans="2:20" x14ac:dyDescent="0.25">
      <c r="B160">
        <v>20252492450</v>
      </c>
      <c r="C160">
        <v>-7.8591842999999999</v>
      </c>
      <c r="D160">
        <v>-8.0043097000000003</v>
      </c>
      <c r="H160" s="3">
        <f t="shared" si="12"/>
        <v>20.889992199999998</v>
      </c>
      <c r="I160" s="3">
        <f t="shared" si="13"/>
        <v>-7.8708862999999996</v>
      </c>
      <c r="J160" s="3">
        <f t="shared" si="14"/>
        <v>-8.2702779999999994</v>
      </c>
      <c r="L160">
        <v>20252492450</v>
      </c>
      <c r="M160">
        <v>-8.9022112</v>
      </c>
      <c r="N160">
        <v>-11.729141</v>
      </c>
      <c r="R160" s="3">
        <f t="shared" si="15"/>
        <v>20.889992199999998</v>
      </c>
      <c r="S160" s="3">
        <f t="shared" si="16"/>
        <v>-8.8913049999999991</v>
      </c>
      <c r="T160" s="3">
        <f t="shared" si="17"/>
        <v>-13.247348000000001</v>
      </c>
    </row>
    <row r="161" spans="2:20" x14ac:dyDescent="0.25">
      <c r="B161">
        <v>20379992400</v>
      </c>
      <c r="C161">
        <v>-7.8494773000000002</v>
      </c>
      <c r="D161">
        <v>-8.0588007000000008</v>
      </c>
      <c r="H161" s="3">
        <f t="shared" si="12"/>
        <v>21.017492149999999</v>
      </c>
      <c r="I161" s="3">
        <f t="shared" si="13"/>
        <v>-7.8775748999999999</v>
      </c>
      <c r="J161" s="3">
        <f t="shared" si="14"/>
        <v>-8.3345889999999994</v>
      </c>
      <c r="L161">
        <v>20379992400</v>
      </c>
      <c r="M161">
        <v>-8.8943176000000008</v>
      </c>
      <c r="N161">
        <v>-12.015859000000001</v>
      </c>
      <c r="R161" s="3">
        <f t="shared" si="15"/>
        <v>21.017492149999999</v>
      </c>
      <c r="S161" s="3">
        <f t="shared" si="16"/>
        <v>-8.8934850999999995</v>
      </c>
      <c r="T161" s="3">
        <f t="shared" si="17"/>
        <v>-13.606833999999999</v>
      </c>
    </row>
    <row r="162" spans="2:20" x14ac:dyDescent="0.25">
      <c r="B162">
        <v>20507492350</v>
      </c>
      <c r="C162">
        <v>-7.8466597</v>
      </c>
      <c r="D162">
        <v>-8.1051359000000005</v>
      </c>
      <c r="H162" s="3">
        <f t="shared" si="12"/>
        <v>21.1449921</v>
      </c>
      <c r="I162" s="3">
        <f t="shared" si="13"/>
        <v>-7.9106487999999997</v>
      </c>
      <c r="J162" s="3">
        <f t="shared" si="14"/>
        <v>-8.3955183000000009</v>
      </c>
      <c r="L162">
        <v>20507492350</v>
      </c>
      <c r="M162">
        <v>-8.8817948999999992</v>
      </c>
      <c r="N162">
        <v>-12.293780999999999</v>
      </c>
      <c r="R162" s="3">
        <f t="shared" si="15"/>
        <v>21.1449921</v>
      </c>
      <c r="S162" s="3">
        <f t="shared" si="16"/>
        <v>-8.9368134000000001</v>
      </c>
      <c r="T162" s="3">
        <f t="shared" si="17"/>
        <v>-14.007852</v>
      </c>
    </row>
    <row r="163" spans="2:20" x14ac:dyDescent="0.25">
      <c r="B163">
        <v>20634992300</v>
      </c>
      <c r="C163">
        <v>-7.8455377000000004</v>
      </c>
      <c r="D163">
        <v>-8.1539544999999993</v>
      </c>
      <c r="H163" s="3">
        <f t="shared" si="12"/>
        <v>21.27249205</v>
      </c>
      <c r="I163" s="3">
        <f t="shared" si="13"/>
        <v>-7.9181461000000004</v>
      </c>
      <c r="J163" s="3">
        <f t="shared" si="14"/>
        <v>-8.4642848999999991</v>
      </c>
      <c r="L163">
        <v>20634992300</v>
      </c>
      <c r="M163">
        <v>-8.8793878999999993</v>
      </c>
      <c r="N163">
        <v>-12.588622000000001</v>
      </c>
      <c r="R163" s="3">
        <f t="shared" si="15"/>
        <v>21.27249205</v>
      </c>
      <c r="S163" s="3">
        <f t="shared" si="16"/>
        <v>-8.9443301999999996</v>
      </c>
      <c r="T163" s="3">
        <f t="shared" si="17"/>
        <v>-14.466139</v>
      </c>
    </row>
    <row r="164" spans="2:20" x14ac:dyDescent="0.25">
      <c r="B164">
        <v>20762492250</v>
      </c>
      <c r="C164">
        <v>-7.8657383999999997</v>
      </c>
      <c r="D164">
        <v>-8.2104873999999999</v>
      </c>
      <c r="H164" s="3">
        <f t="shared" si="12"/>
        <v>21.399992000000001</v>
      </c>
      <c r="I164" s="3">
        <f t="shared" si="13"/>
        <v>-7.9289436000000002</v>
      </c>
      <c r="J164" s="3">
        <f t="shared" si="14"/>
        <v>-8.5389976999999995</v>
      </c>
      <c r="L164">
        <v>20762492250</v>
      </c>
      <c r="M164">
        <v>-8.8859224000000001</v>
      </c>
      <c r="N164">
        <v>-12.913589999999999</v>
      </c>
      <c r="R164" s="3">
        <f t="shared" si="15"/>
        <v>21.399992000000001</v>
      </c>
      <c r="S164" s="3">
        <f t="shared" si="16"/>
        <v>-8.9727449000000004</v>
      </c>
      <c r="T164" s="3">
        <f t="shared" si="17"/>
        <v>-15.007579</v>
      </c>
    </row>
    <row r="165" spans="2:20" x14ac:dyDescent="0.25">
      <c r="B165">
        <v>20889992200</v>
      </c>
      <c r="C165">
        <v>-7.8708862999999996</v>
      </c>
      <c r="D165">
        <v>-8.2702779999999994</v>
      </c>
      <c r="H165" s="3">
        <f t="shared" si="12"/>
        <v>21.527491950000002</v>
      </c>
      <c r="I165" s="3">
        <f t="shared" si="13"/>
        <v>-7.9400329999999997</v>
      </c>
      <c r="J165" s="3">
        <f t="shared" si="14"/>
        <v>-8.6221827999999991</v>
      </c>
      <c r="L165">
        <v>20889992200</v>
      </c>
      <c r="M165">
        <v>-8.8913049999999991</v>
      </c>
      <c r="N165">
        <v>-13.247348000000001</v>
      </c>
      <c r="R165" s="3">
        <f t="shared" si="15"/>
        <v>21.527491950000002</v>
      </c>
      <c r="S165" s="3">
        <f t="shared" si="16"/>
        <v>-8.9870643999999995</v>
      </c>
      <c r="T165" s="3">
        <f t="shared" si="17"/>
        <v>-15.619991000000001</v>
      </c>
    </row>
    <row r="166" spans="2:20" x14ac:dyDescent="0.25">
      <c r="B166">
        <v>21017492150</v>
      </c>
      <c r="C166">
        <v>-7.8775748999999999</v>
      </c>
      <c r="D166">
        <v>-8.3345889999999994</v>
      </c>
      <c r="H166" s="3">
        <f t="shared" si="12"/>
        <v>21.654991899999999</v>
      </c>
      <c r="I166" s="3">
        <f t="shared" si="13"/>
        <v>-7.9389076000000003</v>
      </c>
      <c r="J166" s="3">
        <f t="shared" si="14"/>
        <v>-8.7228888999999992</v>
      </c>
      <c r="L166">
        <v>21017492150</v>
      </c>
      <c r="M166">
        <v>-8.8934850999999995</v>
      </c>
      <c r="N166">
        <v>-13.606833999999999</v>
      </c>
      <c r="R166" s="3">
        <f t="shared" si="15"/>
        <v>21.654991899999999</v>
      </c>
      <c r="S166" s="3">
        <f t="shared" si="16"/>
        <v>-8.9942436000000008</v>
      </c>
      <c r="T166" s="3">
        <f t="shared" si="17"/>
        <v>-16.36121</v>
      </c>
    </row>
    <row r="167" spans="2:20" x14ac:dyDescent="0.25">
      <c r="B167">
        <v>21144992100</v>
      </c>
      <c r="C167">
        <v>-7.9106487999999997</v>
      </c>
      <c r="D167">
        <v>-8.3955183000000009</v>
      </c>
      <c r="H167" s="3">
        <f t="shared" si="12"/>
        <v>21.78249185</v>
      </c>
      <c r="I167" s="3">
        <f t="shared" si="13"/>
        <v>-7.9544715999999998</v>
      </c>
      <c r="J167" s="3">
        <f t="shared" si="14"/>
        <v>-8.8228492999999997</v>
      </c>
      <c r="L167">
        <v>21144992100</v>
      </c>
      <c r="M167">
        <v>-8.9368134000000001</v>
      </c>
      <c r="N167">
        <v>-14.007852</v>
      </c>
      <c r="R167" s="3">
        <f t="shared" si="15"/>
        <v>21.78249185</v>
      </c>
      <c r="S167" s="3">
        <f t="shared" si="16"/>
        <v>-9.0148610999999992</v>
      </c>
      <c r="T167" s="3">
        <f t="shared" si="17"/>
        <v>-17.167524</v>
      </c>
    </row>
    <row r="168" spans="2:20" x14ac:dyDescent="0.25">
      <c r="B168">
        <v>21272492050</v>
      </c>
      <c r="C168">
        <v>-7.9181461000000004</v>
      </c>
      <c r="D168">
        <v>-8.4642848999999991</v>
      </c>
      <c r="H168" s="3">
        <f t="shared" si="12"/>
        <v>21.9099918</v>
      </c>
      <c r="I168" s="3">
        <f t="shared" si="13"/>
        <v>-7.9653945000000004</v>
      </c>
      <c r="J168" s="3">
        <f t="shared" si="14"/>
        <v>-8.9302186999999993</v>
      </c>
      <c r="L168">
        <v>21272492050</v>
      </c>
      <c r="M168">
        <v>-8.9443301999999996</v>
      </c>
      <c r="N168">
        <v>-14.466139</v>
      </c>
      <c r="R168" s="3">
        <f t="shared" si="15"/>
        <v>21.9099918</v>
      </c>
      <c r="S168" s="3">
        <f t="shared" si="16"/>
        <v>-9.0335149999999995</v>
      </c>
      <c r="T168" s="3">
        <f t="shared" si="17"/>
        <v>-18.074418999999999</v>
      </c>
    </row>
    <row r="169" spans="2:20" x14ac:dyDescent="0.25">
      <c r="B169">
        <v>21399992000</v>
      </c>
      <c r="C169">
        <v>-7.9289436000000002</v>
      </c>
      <c r="D169">
        <v>-8.5389976999999995</v>
      </c>
      <c r="H169" s="3">
        <f t="shared" si="12"/>
        <v>22.037491750000001</v>
      </c>
      <c r="I169" s="3">
        <f t="shared" si="13"/>
        <v>-7.9891776999999999</v>
      </c>
      <c r="J169" s="3">
        <f t="shared" si="14"/>
        <v>-9.0513382</v>
      </c>
      <c r="L169">
        <v>21399992000</v>
      </c>
      <c r="M169">
        <v>-8.9727449000000004</v>
      </c>
      <c r="N169">
        <v>-15.007579</v>
      </c>
      <c r="R169" s="3">
        <f t="shared" si="15"/>
        <v>22.037491750000001</v>
      </c>
      <c r="S169" s="3">
        <f t="shared" si="16"/>
        <v>-9.0583620000000007</v>
      </c>
      <c r="T169" s="3">
        <f t="shared" si="17"/>
        <v>-19.214931</v>
      </c>
    </row>
    <row r="170" spans="2:20" x14ac:dyDescent="0.25">
      <c r="B170">
        <v>21527491950</v>
      </c>
      <c r="C170">
        <v>-7.9400329999999997</v>
      </c>
      <c r="D170">
        <v>-8.6221827999999991</v>
      </c>
      <c r="H170" s="3">
        <f t="shared" si="12"/>
        <v>22.164991700000002</v>
      </c>
      <c r="I170" s="3">
        <f t="shared" si="13"/>
        <v>-8.0110148999999993</v>
      </c>
      <c r="J170" s="3">
        <f t="shared" si="14"/>
        <v>-9.1641072999999995</v>
      </c>
      <c r="L170">
        <v>21527491950</v>
      </c>
      <c r="M170">
        <v>-8.9870643999999995</v>
      </c>
      <c r="N170">
        <v>-15.619991000000001</v>
      </c>
      <c r="R170" s="3">
        <f t="shared" si="15"/>
        <v>22.164991700000002</v>
      </c>
      <c r="S170" s="3">
        <f t="shared" si="16"/>
        <v>-9.1115179000000008</v>
      </c>
      <c r="T170" s="3">
        <f t="shared" si="17"/>
        <v>-20.311070999999998</v>
      </c>
    </row>
    <row r="171" spans="2:20" x14ac:dyDescent="0.25">
      <c r="B171">
        <v>21654991900</v>
      </c>
      <c r="C171">
        <v>-7.9389076000000003</v>
      </c>
      <c r="D171">
        <v>-8.7228888999999992</v>
      </c>
      <c r="H171" s="3">
        <f t="shared" si="12"/>
        <v>22.292491649999999</v>
      </c>
      <c r="I171" s="3">
        <f t="shared" si="13"/>
        <v>-8.0366783000000002</v>
      </c>
      <c r="J171" s="3">
        <f t="shared" si="14"/>
        <v>-9.2780980999999993</v>
      </c>
      <c r="L171">
        <v>21654991900</v>
      </c>
      <c r="M171">
        <v>-8.9942436000000008</v>
      </c>
      <c r="N171">
        <v>-16.36121</v>
      </c>
      <c r="R171" s="3">
        <f t="shared" si="15"/>
        <v>22.292491649999999</v>
      </c>
      <c r="S171" s="3">
        <f t="shared" si="16"/>
        <v>-9.1713228000000004</v>
      </c>
      <c r="T171" s="3">
        <f t="shared" si="17"/>
        <v>-21.443425999999999</v>
      </c>
    </row>
    <row r="172" spans="2:20" x14ac:dyDescent="0.25">
      <c r="B172">
        <v>21782491850</v>
      </c>
      <c r="C172">
        <v>-7.9544715999999998</v>
      </c>
      <c r="D172">
        <v>-8.8228492999999997</v>
      </c>
      <c r="H172" s="3">
        <f t="shared" si="12"/>
        <v>22.419991599999999</v>
      </c>
      <c r="I172" s="3">
        <f t="shared" si="13"/>
        <v>-8.0504589000000006</v>
      </c>
      <c r="J172" s="3">
        <f t="shared" si="14"/>
        <v>-9.3841467000000005</v>
      </c>
      <c r="L172">
        <v>21782491850</v>
      </c>
      <c r="M172">
        <v>-9.0148610999999992</v>
      </c>
      <c r="N172">
        <v>-17.167524</v>
      </c>
      <c r="R172" s="3">
        <f t="shared" si="15"/>
        <v>22.419991599999999</v>
      </c>
      <c r="S172" s="3">
        <f t="shared" si="16"/>
        <v>-9.2074499000000003</v>
      </c>
      <c r="T172" s="3">
        <f t="shared" si="17"/>
        <v>-22.4636</v>
      </c>
    </row>
    <row r="173" spans="2:20" x14ac:dyDescent="0.25">
      <c r="B173">
        <v>21909991800</v>
      </c>
      <c r="C173">
        <v>-7.9653945000000004</v>
      </c>
      <c r="D173">
        <v>-8.9302186999999993</v>
      </c>
      <c r="H173" s="3">
        <f t="shared" si="12"/>
        <v>22.54749155</v>
      </c>
      <c r="I173" s="3">
        <f t="shared" si="13"/>
        <v>-8.0859108000000006</v>
      </c>
      <c r="J173" s="3">
        <f t="shared" si="14"/>
        <v>-9.4665298</v>
      </c>
      <c r="L173">
        <v>21909991800</v>
      </c>
      <c r="M173">
        <v>-9.0335149999999995</v>
      </c>
      <c r="N173">
        <v>-18.074418999999999</v>
      </c>
      <c r="R173" s="3">
        <f t="shared" si="15"/>
        <v>22.54749155</v>
      </c>
      <c r="S173" s="3">
        <f t="shared" si="16"/>
        <v>-9.2855720999999996</v>
      </c>
      <c r="T173" s="3">
        <f t="shared" si="17"/>
        <v>-23.180052</v>
      </c>
    </row>
    <row r="174" spans="2:20" x14ac:dyDescent="0.25">
      <c r="B174">
        <v>22037491750</v>
      </c>
      <c r="C174">
        <v>-7.9891776999999999</v>
      </c>
      <c r="D174">
        <v>-9.0513382</v>
      </c>
      <c r="H174" s="3">
        <f t="shared" si="12"/>
        <v>22.674991500000001</v>
      </c>
      <c r="I174" s="3">
        <f t="shared" si="13"/>
        <v>-8.1056910000000002</v>
      </c>
      <c r="J174" s="3">
        <f t="shared" si="14"/>
        <v>-9.5412569000000005</v>
      </c>
      <c r="L174">
        <v>22037491750</v>
      </c>
      <c r="M174">
        <v>-9.0583620000000007</v>
      </c>
      <c r="N174">
        <v>-19.214931</v>
      </c>
      <c r="R174" s="3">
        <f t="shared" si="15"/>
        <v>22.674991500000001</v>
      </c>
      <c r="S174" s="3">
        <f t="shared" si="16"/>
        <v>-9.3580284000000002</v>
      </c>
      <c r="T174" s="3">
        <f t="shared" si="17"/>
        <v>-23.522981999999999</v>
      </c>
    </row>
    <row r="175" spans="2:20" x14ac:dyDescent="0.25">
      <c r="B175">
        <v>22164991700</v>
      </c>
      <c r="C175">
        <v>-8.0110148999999993</v>
      </c>
      <c r="D175">
        <v>-9.1641072999999995</v>
      </c>
      <c r="H175" s="3">
        <f t="shared" si="12"/>
        <v>22.802491450000002</v>
      </c>
      <c r="I175" s="3">
        <f t="shared" si="13"/>
        <v>-8.1534157</v>
      </c>
      <c r="J175" s="3">
        <f t="shared" si="14"/>
        <v>-9.6212473000000003</v>
      </c>
      <c r="L175">
        <v>22164991700</v>
      </c>
      <c r="M175">
        <v>-9.1115179000000008</v>
      </c>
      <c r="N175">
        <v>-20.311070999999998</v>
      </c>
      <c r="R175" s="3">
        <f t="shared" si="15"/>
        <v>22.802491450000002</v>
      </c>
      <c r="S175" s="3">
        <f t="shared" si="16"/>
        <v>-9.4362860000000008</v>
      </c>
      <c r="T175" s="3">
        <f t="shared" si="17"/>
        <v>-23.460425999999998</v>
      </c>
    </row>
    <row r="176" spans="2:20" x14ac:dyDescent="0.25">
      <c r="B176">
        <v>22292491650</v>
      </c>
      <c r="C176">
        <v>-8.0366783000000002</v>
      </c>
      <c r="D176">
        <v>-9.2780980999999993</v>
      </c>
      <c r="H176" s="3">
        <f t="shared" si="12"/>
        <v>22.929991399999999</v>
      </c>
      <c r="I176" s="3">
        <f t="shared" si="13"/>
        <v>-8.1879834999999996</v>
      </c>
      <c r="J176" s="3">
        <f t="shared" si="14"/>
        <v>-9.7121639000000002</v>
      </c>
      <c r="L176">
        <v>22292491650</v>
      </c>
      <c r="M176">
        <v>-9.1713228000000004</v>
      </c>
      <c r="N176">
        <v>-21.443425999999999</v>
      </c>
      <c r="R176" s="3">
        <f t="shared" si="15"/>
        <v>22.929991399999999</v>
      </c>
      <c r="S176" s="3">
        <f t="shared" si="16"/>
        <v>-9.5092125000000003</v>
      </c>
      <c r="T176" s="3">
        <f t="shared" si="17"/>
        <v>-23.082049999999999</v>
      </c>
    </row>
    <row r="177" spans="2:20" x14ac:dyDescent="0.25">
      <c r="B177">
        <v>22419991600</v>
      </c>
      <c r="C177">
        <v>-8.0504589000000006</v>
      </c>
      <c r="D177">
        <v>-9.3841467000000005</v>
      </c>
      <c r="H177" s="3">
        <f t="shared" si="12"/>
        <v>23.057491349999999</v>
      </c>
      <c r="I177" s="3">
        <f t="shared" si="13"/>
        <v>-8.2152928999999997</v>
      </c>
      <c r="J177" s="3">
        <f t="shared" si="14"/>
        <v>-9.8250665999999995</v>
      </c>
      <c r="L177">
        <v>22419991600</v>
      </c>
      <c r="M177">
        <v>-9.2074499000000003</v>
      </c>
      <c r="N177">
        <v>-22.4636</v>
      </c>
      <c r="R177" s="3">
        <f t="shared" si="15"/>
        <v>23.057491349999999</v>
      </c>
      <c r="S177" s="3">
        <f t="shared" si="16"/>
        <v>-9.5995130999999994</v>
      </c>
      <c r="T177" s="3">
        <f t="shared" si="17"/>
        <v>-22.359439999999999</v>
      </c>
    </row>
    <row r="178" spans="2:20" x14ac:dyDescent="0.25">
      <c r="B178">
        <v>22547491550</v>
      </c>
      <c r="C178">
        <v>-8.0859108000000006</v>
      </c>
      <c r="D178">
        <v>-9.4665298</v>
      </c>
      <c r="H178" s="3">
        <f t="shared" si="12"/>
        <v>23.1849913</v>
      </c>
      <c r="I178" s="3">
        <f t="shared" si="13"/>
        <v>-8.2222527999999997</v>
      </c>
      <c r="J178" s="3">
        <f t="shared" si="14"/>
        <v>-9.9566879000000004</v>
      </c>
      <c r="L178">
        <v>22547491550</v>
      </c>
      <c r="M178">
        <v>-9.2855720999999996</v>
      </c>
      <c r="N178">
        <v>-23.180052</v>
      </c>
      <c r="R178" s="3">
        <f t="shared" si="15"/>
        <v>23.1849913</v>
      </c>
      <c r="S178" s="3">
        <f t="shared" si="16"/>
        <v>-9.6774225000000005</v>
      </c>
      <c r="T178" s="3">
        <f t="shared" si="17"/>
        <v>-21.228808999999998</v>
      </c>
    </row>
    <row r="179" spans="2:20" x14ac:dyDescent="0.25">
      <c r="B179">
        <v>22674991500</v>
      </c>
      <c r="C179">
        <v>-8.1056910000000002</v>
      </c>
      <c r="D179">
        <v>-9.5412569000000005</v>
      </c>
      <c r="H179" s="3">
        <f t="shared" si="12"/>
        <v>23.312491250000001</v>
      </c>
      <c r="I179" s="3">
        <f t="shared" si="13"/>
        <v>-8.2077703</v>
      </c>
      <c r="J179" s="3">
        <f t="shared" si="14"/>
        <v>-10.106109999999999</v>
      </c>
      <c r="L179">
        <v>22674991500</v>
      </c>
      <c r="M179">
        <v>-9.3580284000000002</v>
      </c>
      <c r="N179">
        <v>-23.522981999999999</v>
      </c>
      <c r="R179" s="3">
        <f t="shared" si="15"/>
        <v>23.312491250000001</v>
      </c>
      <c r="S179" s="3">
        <f t="shared" si="16"/>
        <v>-9.7500085999999992</v>
      </c>
      <c r="T179" s="3">
        <f t="shared" si="17"/>
        <v>-19.943556000000001</v>
      </c>
    </row>
    <row r="180" spans="2:20" x14ac:dyDescent="0.25">
      <c r="B180">
        <v>22802491450</v>
      </c>
      <c r="C180">
        <v>-8.1534157</v>
      </c>
      <c r="D180">
        <v>-9.6212473000000003</v>
      </c>
      <c r="H180" s="3">
        <f t="shared" si="12"/>
        <v>23.439991200000001</v>
      </c>
      <c r="I180" s="3">
        <f t="shared" si="13"/>
        <v>-8.1488562000000009</v>
      </c>
      <c r="J180" s="3">
        <f t="shared" si="14"/>
        <v>-10.293056</v>
      </c>
      <c r="L180">
        <v>22802491450</v>
      </c>
      <c r="M180">
        <v>-9.4362860000000008</v>
      </c>
      <c r="N180">
        <v>-23.460425999999998</v>
      </c>
      <c r="R180" s="3">
        <f t="shared" si="15"/>
        <v>23.439991200000001</v>
      </c>
      <c r="S180" s="3">
        <f t="shared" si="16"/>
        <v>-9.8150987999999995</v>
      </c>
      <c r="T180" s="3">
        <f t="shared" si="17"/>
        <v>-18.460792999999999</v>
      </c>
    </row>
    <row r="181" spans="2:20" x14ac:dyDescent="0.25">
      <c r="B181">
        <v>22929991400</v>
      </c>
      <c r="C181">
        <v>-8.1879834999999996</v>
      </c>
      <c r="D181">
        <v>-9.7121639000000002</v>
      </c>
      <c r="H181" s="3">
        <f t="shared" si="12"/>
        <v>23.567491149999999</v>
      </c>
      <c r="I181" s="3">
        <f t="shared" si="13"/>
        <v>-8.1078109999999999</v>
      </c>
      <c r="J181" s="3">
        <f t="shared" si="14"/>
        <v>-10.532273999999999</v>
      </c>
      <c r="L181">
        <v>22929991400</v>
      </c>
      <c r="M181">
        <v>-9.5092125000000003</v>
      </c>
      <c r="N181">
        <v>-23.082049999999999</v>
      </c>
      <c r="R181" s="3">
        <f t="shared" si="15"/>
        <v>23.567491149999999</v>
      </c>
      <c r="S181" s="3">
        <f t="shared" si="16"/>
        <v>-9.9197550000000003</v>
      </c>
      <c r="T181" s="3">
        <f t="shared" si="17"/>
        <v>-16.887022000000002</v>
      </c>
    </row>
    <row r="182" spans="2:20" x14ac:dyDescent="0.25">
      <c r="B182">
        <v>23057491350</v>
      </c>
      <c r="C182">
        <v>-8.2152928999999997</v>
      </c>
      <c r="D182">
        <v>-9.8250665999999995</v>
      </c>
      <c r="H182" s="3">
        <f t="shared" si="12"/>
        <v>23.694991099999999</v>
      </c>
      <c r="I182" s="3">
        <f t="shared" si="13"/>
        <v>-8.0531997999999998</v>
      </c>
      <c r="J182" s="3">
        <f t="shared" si="14"/>
        <v>-10.812408</v>
      </c>
      <c r="L182">
        <v>23057491350</v>
      </c>
      <c r="M182">
        <v>-9.5995130999999994</v>
      </c>
      <c r="N182">
        <v>-22.359439999999999</v>
      </c>
      <c r="R182" s="3">
        <f t="shared" si="15"/>
        <v>23.694991099999999</v>
      </c>
      <c r="S182" s="3">
        <f t="shared" si="16"/>
        <v>-10.001816</v>
      </c>
      <c r="T182" s="3">
        <f t="shared" si="17"/>
        <v>-15.431608000000001</v>
      </c>
    </row>
    <row r="183" spans="2:20" x14ac:dyDescent="0.25">
      <c r="B183">
        <v>23184991300</v>
      </c>
      <c r="C183">
        <v>-8.2222527999999997</v>
      </c>
      <c r="D183">
        <v>-9.9566879000000004</v>
      </c>
      <c r="H183" s="3">
        <f t="shared" si="12"/>
        <v>23.82249105</v>
      </c>
      <c r="I183" s="3">
        <f t="shared" si="13"/>
        <v>-8.0023985</v>
      </c>
      <c r="J183" s="3">
        <f t="shared" si="14"/>
        <v>-11.106721</v>
      </c>
      <c r="L183">
        <v>23184991300</v>
      </c>
      <c r="M183">
        <v>-9.6774225000000005</v>
      </c>
      <c r="N183">
        <v>-21.228808999999998</v>
      </c>
      <c r="R183" s="3">
        <f t="shared" si="15"/>
        <v>23.82249105</v>
      </c>
      <c r="S183" s="3">
        <f t="shared" si="16"/>
        <v>-10.115807999999999</v>
      </c>
      <c r="T183" s="3">
        <f t="shared" si="17"/>
        <v>-14.147351</v>
      </c>
    </row>
    <row r="184" spans="2:20" x14ac:dyDescent="0.25">
      <c r="B184">
        <v>23312491250</v>
      </c>
      <c r="C184">
        <v>-8.2077703</v>
      </c>
      <c r="D184">
        <v>-10.106109999999999</v>
      </c>
      <c r="H184" s="3">
        <f t="shared" si="12"/>
        <v>23.949991000000001</v>
      </c>
      <c r="I184" s="3">
        <f t="shared" si="13"/>
        <v>-7.9554461999999999</v>
      </c>
      <c r="J184" s="3">
        <f t="shared" si="14"/>
        <v>-11.464054000000001</v>
      </c>
      <c r="L184">
        <v>23312491250</v>
      </c>
      <c r="M184">
        <v>-9.7500085999999992</v>
      </c>
      <c r="N184">
        <v>-19.943556000000001</v>
      </c>
      <c r="R184" s="3">
        <f t="shared" si="15"/>
        <v>23.949991000000001</v>
      </c>
      <c r="S184" s="3">
        <f t="shared" si="16"/>
        <v>-10.229418000000001</v>
      </c>
      <c r="T184" s="3">
        <f t="shared" si="17"/>
        <v>-13.041717999999999</v>
      </c>
    </row>
    <row r="185" spans="2:20" x14ac:dyDescent="0.25">
      <c r="B185">
        <v>23439991200</v>
      </c>
      <c r="C185">
        <v>-8.1488562000000009</v>
      </c>
      <c r="D185">
        <v>-10.293056</v>
      </c>
      <c r="H185" s="3">
        <f t="shared" si="12"/>
        <v>24.077490950000001</v>
      </c>
      <c r="I185" s="3">
        <f t="shared" si="13"/>
        <v>-7.9528765999999997</v>
      </c>
      <c r="J185" s="3">
        <f t="shared" si="14"/>
        <v>-11.825927</v>
      </c>
      <c r="L185">
        <v>23439991200</v>
      </c>
      <c r="M185">
        <v>-9.8150987999999995</v>
      </c>
      <c r="N185">
        <v>-18.460792999999999</v>
      </c>
      <c r="R185" s="3">
        <f t="shared" si="15"/>
        <v>24.077490950000001</v>
      </c>
      <c r="S185" s="3">
        <f t="shared" si="16"/>
        <v>-10.352285</v>
      </c>
      <c r="T185" s="3">
        <f t="shared" si="17"/>
        <v>-12.070902</v>
      </c>
    </row>
    <row r="186" spans="2:20" x14ac:dyDescent="0.25">
      <c r="B186">
        <v>23567491150</v>
      </c>
      <c r="C186">
        <v>-8.1078109999999999</v>
      </c>
      <c r="D186">
        <v>-10.532273999999999</v>
      </c>
      <c r="H186" s="3">
        <f t="shared" si="12"/>
        <v>24.204990899999999</v>
      </c>
      <c r="I186" s="3">
        <f t="shared" si="13"/>
        <v>-7.9244833000000003</v>
      </c>
      <c r="J186" s="3">
        <f t="shared" si="14"/>
        <v>-12.181112000000001</v>
      </c>
      <c r="L186">
        <v>23567491150</v>
      </c>
      <c r="M186">
        <v>-9.9197550000000003</v>
      </c>
      <c r="N186">
        <v>-16.887022000000002</v>
      </c>
      <c r="R186" s="3">
        <f t="shared" si="15"/>
        <v>24.204990899999999</v>
      </c>
      <c r="S186" s="3">
        <f t="shared" si="16"/>
        <v>-10.481555999999999</v>
      </c>
      <c r="T186" s="3">
        <f t="shared" si="17"/>
        <v>-11.240245</v>
      </c>
    </row>
    <row r="187" spans="2:20" x14ac:dyDescent="0.25">
      <c r="B187">
        <v>23694991100</v>
      </c>
      <c r="C187">
        <v>-8.0531997999999998</v>
      </c>
      <c r="D187">
        <v>-10.812408</v>
      </c>
      <c r="H187" s="3">
        <f t="shared" si="12"/>
        <v>24.332490849999999</v>
      </c>
      <c r="I187" s="3">
        <f t="shared" si="13"/>
        <v>-7.9121180000000004</v>
      </c>
      <c r="J187" s="3">
        <f t="shared" si="14"/>
        <v>-12.533772000000001</v>
      </c>
      <c r="L187">
        <v>23694991100</v>
      </c>
      <c r="M187">
        <v>-10.001816</v>
      </c>
      <c r="N187">
        <v>-15.431608000000001</v>
      </c>
      <c r="R187" s="3">
        <f t="shared" si="15"/>
        <v>24.332490849999999</v>
      </c>
      <c r="S187" s="3">
        <f t="shared" si="16"/>
        <v>-10.636424999999999</v>
      </c>
      <c r="T187" s="3">
        <f t="shared" si="17"/>
        <v>-10.507686</v>
      </c>
    </row>
    <row r="188" spans="2:20" x14ac:dyDescent="0.25">
      <c r="B188">
        <v>23822491050</v>
      </c>
      <c r="C188">
        <v>-8.0023985</v>
      </c>
      <c r="D188">
        <v>-11.106721</v>
      </c>
      <c r="H188" s="3">
        <f t="shared" si="12"/>
        <v>24.4599908</v>
      </c>
      <c r="I188" s="3">
        <f t="shared" si="13"/>
        <v>-7.9065380000000003</v>
      </c>
      <c r="J188" s="3">
        <f t="shared" si="14"/>
        <v>-12.924379</v>
      </c>
      <c r="L188">
        <v>23822491050</v>
      </c>
      <c r="M188">
        <v>-10.115807999999999</v>
      </c>
      <c r="N188">
        <v>-14.147351</v>
      </c>
      <c r="R188" s="3">
        <f t="shared" si="15"/>
        <v>24.4599908</v>
      </c>
      <c r="S188" s="3">
        <f t="shared" si="16"/>
        <v>-10.779165000000001</v>
      </c>
      <c r="T188" s="3">
        <f t="shared" si="17"/>
        <v>-9.8485002999999995</v>
      </c>
    </row>
    <row r="189" spans="2:20" x14ac:dyDescent="0.25">
      <c r="B189">
        <v>23949991000</v>
      </c>
      <c r="C189">
        <v>-7.9554461999999999</v>
      </c>
      <c r="D189">
        <v>-11.464054000000001</v>
      </c>
      <c r="H189" s="3">
        <f t="shared" si="12"/>
        <v>24.587490750000001</v>
      </c>
      <c r="I189" s="3">
        <f t="shared" si="13"/>
        <v>-7.9033255999999996</v>
      </c>
      <c r="J189" s="3">
        <f t="shared" si="14"/>
        <v>-13.282501999999999</v>
      </c>
      <c r="L189">
        <v>23949991000</v>
      </c>
      <c r="M189">
        <v>-10.229418000000001</v>
      </c>
      <c r="N189">
        <v>-13.041717999999999</v>
      </c>
      <c r="R189" s="3">
        <f t="shared" si="15"/>
        <v>24.587490750000001</v>
      </c>
      <c r="S189" s="3">
        <f t="shared" si="16"/>
        <v>-10.941756</v>
      </c>
      <c r="T189" s="3">
        <f t="shared" si="17"/>
        <v>-9.2515620999999992</v>
      </c>
    </row>
    <row r="190" spans="2:20" x14ac:dyDescent="0.25">
      <c r="B190">
        <v>24077490950</v>
      </c>
      <c r="C190">
        <v>-7.9528765999999997</v>
      </c>
      <c r="D190">
        <v>-11.825927</v>
      </c>
      <c r="H190" s="3">
        <f t="shared" si="12"/>
        <v>24.714990700000001</v>
      </c>
      <c r="I190" s="3">
        <f t="shared" si="13"/>
        <v>-7.8930401999999997</v>
      </c>
      <c r="J190" s="3">
        <f t="shared" si="14"/>
        <v>-13.569409</v>
      </c>
      <c r="L190">
        <v>24077490950</v>
      </c>
      <c r="M190">
        <v>-10.352285</v>
      </c>
      <c r="N190">
        <v>-12.070902</v>
      </c>
      <c r="R190" s="3">
        <f t="shared" si="15"/>
        <v>24.714990700000001</v>
      </c>
      <c r="S190" s="3">
        <f t="shared" si="16"/>
        <v>-11.143533</v>
      </c>
      <c r="T190" s="3">
        <f t="shared" si="17"/>
        <v>-8.7311277</v>
      </c>
    </row>
    <row r="191" spans="2:20" x14ac:dyDescent="0.25">
      <c r="B191">
        <v>24204990900</v>
      </c>
      <c r="C191">
        <v>-7.9244833000000003</v>
      </c>
      <c r="D191">
        <v>-12.181112000000001</v>
      </c>
      <c r="H191" s="3">
        <f t="shared" si="12"/>
        <v>24.842490649999998</v>
      </c>
      <c r="I191" s="3">
        <f t="shared" si="13"/>
        <v>-7.8995156</v>
      </c>
      <c r="J191" s="3">
        <f t="shared" si="14"/>
        <v>-13.909772</v>
      </c>
      <c r="L191">
        <v>24204990900</v>
      </c>
      <c r="M191">
        <v>-10.481555999999999</v>
      </c>
      <c r="N191">
        <v>-11.240245</v>
      </c>
      <c r="R191" s="3">
        <f t="shared" si="15"/>
        <v>24.842490649999998</v>
      </c>
      <c r="S191" s="3">
        <f t="shared" si="16"/>
        <v>-11.312797</v>
      </c>
      <c r="T191" s="3">
        <f t="shared" si="17"/>
        <v>-8.2470026000000001</v>
      </c>
    </row>
    <row r="192" spans="2:20" x14ac:dyDescent="0.25">
      <c r="B192">
        <v>24332490850</v>
      </c>
      <c r="C192">
        <v>-7.9121180000000004</v>
      </c>
      <c r="D192">
        <v>-12.533772000000001</v>
      </c>
      <c r="H192" s="3">
        <f t="shared" si="12"/>
        <v>24.969990599999999</v>
      </c>
      <c r="I192" s="3">
        <f t="shared" si="13"/>
        <v>-7.9653912</v>
      </c>
      <c r="J192" s="3">
        <f t="shared" si="14"/>
        <v>-14.170821999999999</v>
      </c>
      <c r="L192">
        <v>24332490850</v>
      </c>
      <c r="M192">
        <v>-10.636424999999999</v>
      </c>
      <c r="N192">
        <v>-10.507686</v>
      </c>
      <c r="R192" s="3">
        <f t="shared" si="15"/>
        <v>24.969990599999999</v>
      </c>
      <c r="S192" s="3">
        <f t="shared" si="16"/>
        <v>-11.526818</v>
      </c>
      <c r="T192" s="3">
        <f t="shared" si="17"/>
        <v>-7.8186102000000002</v>
      </c>
    </row>
    <row r="193" spans="2:20" x14ac:dyDescent="0.25">
      <c r="B193">
        <v>24459990800</v>
      </c>
      <c r="C193">
        <v>-7.9065380000000003</v>
      </c>
      <c r="D193">
        <v>-12.924379</v>
      </c>
      <c r="H193" s="3">
        <f t="shared" si="12"/>
        <v>25.09749055</v>
      </c>
      <c r="I193" s="3">
        <f t="shared" si="13"/>
        <v>-7.9766292999999999</v>
      </c>
      <c r="J193" s="3">
        <f t="shared" si="14"/>
        <v>-14.383839999999999</v>
      </c>
      <c r="L193">
        <v>24459990800</v>
      </c>
      <c r="M193">
        <v>-10.779165000000001</v>
      </c>
      <c r="N193">
        <v>-9.8485002999999995</v>
      </c>
      <c r="R193" s="3">
        <f t="shared" si="15"/>
        <v>25.09749055</v>
      </c>
      <c r="S193" s="3">
        <f t="shared" si="16"/>
        <v>-11.721041</v>
      </c>
      <c r="T193" s="3">
        <f t="shared" si="17"/>
        <v>-7.4348625999999998</v>
      </c>
    </row>
    <row r="194" spans="2:20" x14ac:dyDescent="0.25">
      <c r="B194">
        <v>24587490750</v>
      </c>
      <c r="C194">
        <v>-7.9033255999999996</v>
      </c>
      <c r="D194">
        <v>-13.282501999999999</v>
      </c>
      <c r="H194" s="3">
        <f t="shared" si="12"/>
        <v>25.224990500000001</v>
      </c>
      <c r="I194" s="3">
        <f t="shared" si="13"/>
        <v>-8.0766448999999998</v>
      </c>
      <c r="J194" s="3">
        <f t="shared" si="14"/>
        <v>-14.407495000000001</v>
      </c>
      <c r="L194">
        <v>24587490750</v>
      </c>
      <c r="M194">
        <v>-10.941756</v>
      </c>
      <c r="N194">
        <v>-9.2515620999999992</v>
      </c>
      <c r="R194" s="3">
        <f t="shared" si="15"/>
        <v>25.224990500000001</v>
      </c>
      <c r="S194" s="3">
        <f t="shared" si="16"/>
        <v>-11.946315999999999</v>
      </c>
      <c r="T194" s="3">
        <f t="shared" si="17"/>
        <v>-7.0947680000000002</v>
      </c>
    </row>
    <row r="195" spans="2:20" x14ac:dyDescent="0.25">
      <c r="B195">
        <v>24714990700</v>
      </c>
      <c r="C195">
        <v>-7.8930401999999997</v>
      </c>
      <c r="D195">
        <v>-13.569409</v>
      </c>
      <c r="H195" s="3">
        <f t="shared" si="12"/>
        <v>25.352490450000001</v>
      </c>
      <c r="I195" s="3">
        <f t="shared" si="13"/>
        <v>-8.1700888000000003</v>
      </c>
      <c r="J195" s="3">
        <f t="shared" si="14"/>
        <v>-14.409359</v>
      </c>
      <c r="L195">
        <v>24714990700</v>
      </c>
      <c r="M195">
        <v>-11.143533</v>
      </c>
      <c r="N195">
        <v>-8.7311277</v>
      </c>
      <c r="R195" s="3">
        <f t="shared" si="15"/>
        <v>25.352490450000001</v>
      </c>
      <c r="S195" s="3">
        <f t="shared" si="16"/>
        <v>-12.160674999999999</v>
      </c>
      <c r="T195" s="3">
        <f t="shared" si="17"/>
        <v>-6.8066630000000004</v>
      </c>
    </row>
    <row r="196" spans="2:20" x14ac:dyDescent="0.25">
      <c r="B196">
        <v>24842490650</v>
      </c>
      <c r="C196">
        <v>-7.8995156</v>
      </c>
      <c r="D196">
        <v>-13.909772</v>
      </c>
      <c r="H196" s="3">
        <f t="shared" ref="H196:H204" si="18">B201/1000000000</f>
        <v>25.479990399999998</v>
      </c>
      <c r="I196" s="3">
        <f t="shared" ref="I196:I204" si="19">C201</f>
        <v>-8.5405493000000003</v>
      </c>
      <c r="J196" s="3">
        <f t="shared" ref="J196:J204" si="20">D201</f>
        <v>-14.24334</v>
      </c>
      <c r="L196">
        <v>24842490650</v>
      </c>
      <c r="M196">
        <v>-11.312797</v>
      </c>
      <c r="N196">
        <v>-8.2470026000000001</v>
      </c>
      <c r="R196" s="3">
        <f t="shared" ref="R196:R204" si="21">L201/1000000000</f>
        <v>25.479990399999998</v>
      </c>
      <c r="S196" s="3">
        <f t="shared" ref="S196:S204" si="22">M201</f>
        <v>-12.400613999999999</v>
      </c>
      <c r="T196" s="3">
        <f t="shared" ref="T196:T204" si="23">N201</f>
        <v>-6.5826568999999999</v>
      </c>
    </row>
    <row r="197" spans="2:20" x14ac:dyDescent="0.25">
      <c r="B197">
        <v>24969990600</v>
      </c>
      <c r="C197">
        <v>-7.9653912</v>
      </c>
      <c r="D197">
        <v>-14.170821999999999</v>
      </c>
      <c r="H197" s="3">
        <f t="shared" si="18"/>
        <v>25.607490349999999</v>
      </c>
      <c r="I197" s="3">
        <f t="shared" si="19"/>
        <v>-8.8553990999999996</v>
      </c>
      <c r="J197" s="3">
        <f t="shared" si="20"/>
        <v>-13.897221</v>
      </c>
      <c r="L197">
        <v>24969990600</v>
      </c>
      <c r="M197">
        <v>-11.526818</v>
      </c>
      <c r="N197">
        <v>-7.8186102000000002</v>
      </c>
      <c r="R197" s="3">
        <f t="shared" si="21"/>
        <v>25.607490349999999</v>
      </c>
      <c r="S197" s="3">
        <f t="shared" si="22"/>
        <v>-12.642075999999999</v>
      </c>
      <c r="T197" s="3">
        <f t="shared" si="23"/>
        <v>-6.4605893999999999</v>
      </c>
    </row>
    <row r="198" spans="2:20" x14ac:dyDescent="0.25">
      <c r="B198">
        <v>25097490550</v>
      </c>
      <c r="C198">
        <v>-7.9766292999999999</v>
      </c>
      <c r="D198">
        <v>-14.383839999999999</v>
      </c>
      <c r="H198" s="3">
        <f t="shared" si="18"/>
        <v>25.7349903</v>
      </c>
      <c r="I198" s="3">
        <f t="shared" si="19"/>
        <v>-9.6691856000000005</v>
      </c>
      <c r="J198" s="3">
        <f t="shared" si="20"/>
        <v>-13.427773</v>
      </c>
      <c r="L198">
        <v>25097490550</v>
      </c>
      <c r="M198">
        <v>-11.721041</v>
      </c>
      <c r="N198">
        <v>-7.4348625999999998</v>
      </c>
      <c r="R198" s="3">
        <f t="shared" si="21"/>
        <v>25.7349903</v>
      </c>
      <c r="S198" s="3">
        <f t="shared" si="22"/>
        <v>-12.94004</v>
      </c>
      <c r="T198" s="3">
        <f t="shared" si="23"/>
        <v>-6.3438109999999996</v>
      </c>
    </row>
    <row r="199" spans="2:20" x14ac:dyDescent="0.25">
      <c r="B199">
        <v>25224990500</v>
      </c>
      <c r="C199">
        <v>-8.0766448999999998</v>
      </c>
      <c r="D199">
        <v>-14.407495000000001</v>
      </c>
      <c r="H199" s="3">
        <f t="shared" si="18"/>
        <v>25.86249025</v>
      </c>
      <c r="I199" s="3">
        <f t="shared" si="19"/>
        <v>-11.033466000000001</v>
      </c>
      <c r="J199" s="3">
        <f t="shared" si="20"/>
        <v>-13.140658</v>
      </c>
      <c r="L199">
        <v>25224990500</v>
      </c>
      <c r="M199">
        <v>-11.946315999999999</v>
      </c>
      <c r="N199">
        <v>-7.0947680000000002</v>
      </c>
      <c r="R199" s="3">
        <f t="shared" si="21"/>
        <v>25.86249025</v>
      </c>
      <c r="S199" s="3">
        <f t="shared" si="22"/>
        <v>-13.187855000000001</v>
      </c>
      <c r="T199" s="3">
        <f t="shared" si="23"/>
        <v>-6.1996783999999998</v>
      </c>
    </row>
    <row r="200" spans="2:20" x14ac:dyDescent="0.25">
      <c r="B200">
        <v>25352490450</v>
      </c>
      <c r="C200">
        <v>-8.1700888000000003</v>
      </c>
      <c r="D200">
        <v>-14.409359</v>
      </c>
      <c r="H200" s="3">
        <f t="shared" si="18"/>
        <v>25.989990200000001</v>
      </c>
      <c r="I200" s="3">
        <f t="shared" si="19"/>
        <v>-12.784504999999999</v>
      </c>
      <c r="J200" s="3">
        <f t="shared" si="20"/>
        <v>-12.533251999999999</v>
      </c>
      <c r="L200">
        <v>25352490450</v>
      </c>
      <c r="M200">
        <v>-12.160674999999999</v>
      </c>
      <c r="N200">
        <v>-6.8066630000000004</v>
      </c>
      <c r="R200" s="3">
        <f t="shared" si="21"/>
        <v>25.989990200000001</v>
      </c>
      <c r="S200" s="3">
        <f t="shared" si="22"/>
        <v>-13.357303999999999</v>
      </c>
      <c r="T200" s="3">
        <f t="shared" si="23"/>
        <v>-6.0457992999999997</v>
      </c>
    </row>
    <row r="201" spans="2:20" x14ac:dyDescent="0.25">
      <c r="B201">
        <v>25479990400</v>
      </c>
      <c r="C201">
        <v>-8.5405493000000003</v>
      </c>
      <c r="D201">
        <v>-14.24334</v>
      </c>
      <c r="H201" s="3">
        <f t="shared" si="18"/>
        <v>26.117490149999998</v>
      </c>
      <c r="I201" s="3">
        <f t="shared" si="19"/>
        <v>-13.13133</v>
      </c>
      <c r="J201" s="3">
        <f t="shared" si="20"/>
        <v>-11.982146999999999</v>
      </c>
      <c r="L201">
        <v>25479990400</v>
      </c>
      <c r="M201">
        <v>-12.400613999999999</v>
      </c>
      <c r="N201">
        <v>-6.5826568999999999</v>
      </c>
      <c r="R201" s="3">
        <f t="shared" si="21"/>
        <v>26.117490149999998</v>
      </c>
      <c r="S201" s="3">
        <f t="shared" si="22"/>
        <v>-13.499148999999999</v>
      </c>
      <c r="T201" s="3">
        <f t="shared" si="23"/>
        <v>-5.9195222999999997</v>
      </c>
    </row>
    <row r="202" spans="2:20" x14ac:dyDescent="0.25">
      <c r="B202">
        <v>25607490350</v>
      </c>
      <c r="C202">
        <v>-8.8553990999999996</v>
      </c>
      <c r="D202">
        <v>-13.897221</v>
      </c>
      <c r="H202" s="3">
        <f t="shared" si="18"/>
        <v>26.244990099999999</v>
      </c>
      <c r="I202" s="3">
        <f t="shared" si="19"/>
        <v>-14.986158</v>
      </c>
      <c r="J202" s="3">
        <f t="shared" si="20"/>
        <v>-11.398215</v>
      </c>
      <c r="L202">
        <v>25607490350</v>
      </c>
      <c r="M202">
        <v>-12.642075999999999</v>
      </c>
      <c r="N202">
        <v>-6.4605893999999999</v>
      </c>
      <c r="R202" s="3">
        <f t="shared" si="21"/>
        <v>26.244990099999999</v>
      </c>
      <c r="S202" s="3">
        <f t="shared" si="22"/>
        <v>-13.604804</v>
      </c>
      <c r="T202" s="3">
        <f t="shared" si="23"/>
        <v>-5.8274026000000001</v>
      </c>
    </row>
    <row r="203" spans="2:20" x14ac:dyDescent="0.25">
      <c r="B203">
        <v>25734990300</v>
      </c>
      <c r="C203">
        <v>-9.6691856000000005</v>
      </c>
      <c r="D203">
        <v>-13.427773</v>
      </c>
      <c r="H203" s="3">
        <f t="shared" si="18"/>
        <v>26.37249005</v>
      </c>
      <c r="I203" s="3">
        <f t="shared" si="19"/>
        <v>-16.395745999999999</v>
      </c>
      <c r="J203" s="3">
        <f t="shared" si="20"/>
        <v>-10.975116999999999</v>
      </c>
      <c r="L203">
        <v>25734990300</v>
      </c>
      <c r="M203">
        <v>-12.94004</v>
      </c>
      <c r="N203">
        <v>-6.3438109999999996</v>
      </c>
      <c r="R203" s="3">
        <f t="shared" si="21"/>
        <v>26.37249005</v>
      </c>
      <c r="S203" s="3">
        <f t="shared" si="22"/>
        <v>-13.642137</v>
      </c>
      <c r="T203" s="3">
        <f t="shared" si="23"/>
        <v>-5.7538757</v>
      </c>
    </row>
    <row r="204" spans="2:20" x14ac:dyDescent="0.25">
      <c r="B204">
        <v>25862490250</v>
      </c>
      <c r="C204">
        <v>-11.033466000000001</v>
      </c>
      <c r="D204">
        <v>-13.140658</v>
      </c>
      <c r="H204" s="3">
        <f t="shared" si="18"/>
        <v>26.49999</v>
      </c>
      <c r="I204" s="3">
        <f t="shared" si="19"/>
        <v>-17.173300000000001</v>
      </c>
      <c r="J204" s="3">
        <f t="shared" si="20"/>
        <v>-10.539831</v>
      </c>
      <c r="L204">
        <v>25862490250</v>
      </c>
      <c r="M204">
        <v>-13.187855000000001</v>
      </c>
      <c r="N204">
        <v>-6.1996783999999998</v>
      </c>
      <c r="R204" s="3">
        <f t="shared" si="21"/>
        <v>26.49999</v>
      </c>
      <c r="S204" s="3">
        <f t="shared" si="22"/>
        <v>-13.666594</v>
      </c>
      <c r="T204" s="3">
        <f t="shared" si="23"/>
        <v>-5.6798105000000003</v>
      </c>
    </row>
    <row r="205" spans="2:20" x14ac:dyDescent="0.25">
      <c r="B205">
        <v>25989990200</v>
      </c>
      <c r="C205">
        <v>-12.784504999999999</v>
      </c>
      <c r="D205">
        <v>-12.533251999999999</v>
      </c>
      <c r="L205">
        <v>25989990200</v>
      </c>
      <c r="M205">
        <v>-13.357303999999999</v>
      </c>
      <c r="N205">
        <v>-6.0457992999999997</v>
      </c>
    </row>
    <row r="206" spans="2:20" x14ac:dyDescent="0.25">
      <c r="B206">
        <v>26117490150</v>
      </c>
      <c r="C206">
        <v>-13.13133</v>
      </c>
      <c r="D206">
        <v>-11.982146999999999</v>
      </c>
      <c r="L206">
        <v>26117490150</v>
      </c>
      <c r="M206">
        <v>-13.499148999999999</v>
      </c>
      <c r="N206">
        <v>-5.9195222999999997</v>
      </c>
    </row>
    <row r="207" spans="2:20" x14ac:dyDescent="0.25">
      <c r="B207">
        <v>26244990100</v>
      </c>
      <c r="C207">
        <v>-14.986158</v>
      </c>
      <c r="D207">
        <v>-11.398215</v>
      </c>
      <c r="L207">
        <v>26244990100</v>
      </c>
      <c r="M207">
        <v>-13.604804</v>
      </c>
      <c r="N207">
        <v>-5.8274026000000001</v>
      </c>
    </row>
    <row r="208" spans="2:20" x14ac:dyDescent="0.25">
      <c r="B208">
        <v>26372490050</v>
      </c>
      <c r="C208">
        <v>-16.395745999999999</v>
      </c>
      <c r="D208">
        <v>-10.975116999999999</v>
      </c>
      <c r="L208">
        <v>26372490050</v>
      </c>
      <c r="M208">
        <v>-13.642137</v>
      </c>
      <c r="N208">
        <v>-5.7538757</v>
      </c>
    </row>
    <row r="209" spans="2:14" x14ac:dyDescent="0.25">
      <c r="B209">
        <v>26499990000</v>
      </c>
      <c r="C209">
        <v>-17.173300000000001</v>
      </c>
      <c r="D209">
        <v>-10.539831</v>
      </c>
      <c r="L209">
        <v>26499990000</v>
      </c>
      <c r="M209">
        <v>-13.666594</v>
      </c>
      <c r="N209">
        <v>-5.6798105000000003</v>
      </c>
    </row>
    <row r="210" spans="2:14" x14ac:dyDescent="0.25">
      <c r="B210" t="s">
        <v>26</v>
      </c>
      <c r="L210" t="s">
        <v>26</v>
      </c>
    </row>
    <row r="213" spans="2:14" x14ac:dyDescent="0.25">
      <c r="B213" t="s">
        <v>20</v>
      </c>
      <c r="L213" t="s">
        <v>20</v>
      </c>
    </row>
    <row r="214" spans="2:14" x14ac:dyDescent="0.25">
      <c r="B214" t="s">
        <v>22</v>
      </c>
      <c r="C214" t="s">
        <v>111</v>
      </c>
      <c r="D214" t="s">
        <v>112</v>
      </c>
      <c r="L214" t="s">
        <v>22</v>
      </c>
      <c r="M214" t="s">
        <v>111</v>
      </c>
      <c r="N214" t="s">
        <v>112</v>
      </c>
    </row>
    <row r="215" spans="2:14" x14ac:dyDescent="0.25">
      <c r="B215">
        <v>10000000</v>
      </c>
      <c r="C215">
        <v>-6.6269239999999998</v>
      </c>
      <c r="D215">
        <v>-12.536687000000001</v>
      </c>
      <c r="L215">
        <v>10000000</v>
      </c>
      <c r="M215">
        <v>-8.1907606000000008</v>
      </c>
      <c r="N215">
        <v>-13.727603999999999</v>
      </c>
    </row>
    <row r="216" spans="2:14" x14ac:dyDescent="0.25">
      <c r="B216">
        <v>149900000</v>
      </c>
      <c r="C216">
        <v>-6.6616068000000004</v>
      </c>
      <c r="D216">
        <v>-12.750753</v>
      </c>
      <c r="L216">
        <v>149900000</v>
      </c>
      <c r="M216">
        <v>-8.2258557999999997</v>
      </c>
      <c r="N216">
        <v>-14.193288000000001</v>
      </c>
    </row>
    <row r="217" spans="2:14" x14ac:dyDescent="0.25">
      <c r="B217">
        <v>289800000</v>
      </c>
      <c r="C217">
        <v>-6.6356668000000001</v>
      </c>
      <c r="D217">
        <v>-13.237522</v>
      </c>
      <c r="L217">
        <v>289800000</v>
      </c>
      <c r="M217">
        <v>-8.2311869000000009</v>
      </c>
      <c r="N217">
        <v>-14.655851</v>
      </c>
    </row>
    <row r="218" spans="2:14" x14ac:dyDescent="0.25">
      <c r="B218">
        <v>429700000</v>
      </c>
      <c r="C218">
        <v>-6.6049562000000002</v>
      </c>
      <c r="D218">
        <v>-14.020875999999999</v>
      </c>
      <c r="L218">
        <v>429700000</v>
      </c>
      <c r="M218">
        <v>-8.2573986000000001</v>
      </c>
      <c r="N218">
        <v>-15.169069</v>
      </c>
    </row>
    <row r="219" spans="2:14" x14ac:dyDescent="0.25">
      <c r="B219">
        <v>569600000</v>
      </c>
      <c r="C219">
        <v>-6.5209555999999997</v>
      </c>
      <c r="D219">
        <v>-14.831331</v>
      </c>
      <c r="L219">
        <v>569600000</v>
      </c>
      <c r="M219">
        <v>-8.3098563999999993</v>
      </c>
      <c r="N219">
        <v>-15.897962</v>
      </c>
    </row>
    <row r="220" spans="2:14" x14ac:dyDescent="0.25">
      <c r="B220">
        <v>709500000</v>
      </c>
      <c r="C220">
        <v>-6.488327</v>
      </c>
      <c r="D220">
        <v>-16.061938999999999</v>
      </c>
      <c r="L220">
        <v>709500000</v>
      </c>
      <c r="M220">
        <v>-8.4183339999999998</v>
      </c>
      <c r="N220">
        <v>-16.663996000000001</v>
      </c>
    </row>
    <row r="221" spans="2:14" x14ac:dyDescent="0.25">
      <c r="B221">
        <v>849400000</v>
      </c>
      <c r="C221">
        <v>-6.4797444000000004</v>
      </c>
      <c r="D221">
        <v>-17.421885</v>
      </c>
      <c r="L221">
        <v>849400000</v>
      </c>
      <c r="M221">
        <v>-8.5025320000000004</v>
      </c>
      <c r="N221">
        <v>-17.243713</v>
      </c>
    </row>
    <row r="222" spans="2:14" x14ac:dyDescent="0.25">
      <c r="B222">
        <v>989300000</v>
      </c>
      <c r="C222">
        <v>-6.4696422</v>
      </c>
      <c r="D222">
        <v>-18.861521</v>
      </c>
      <c r="L222">
        <v>989300000</v>
      </c>
      <c r="M222">
        <v>-8.5308484999999994</v>
      </c>
      <c r="N222">
        <v>-17.978954000000002</v>
      </c>
    </row>
    <row r="223" spans="2:14" x14ac:dyDescent="0.25">
      <c r="B223">
        <v>1129200000</v>
      </c>
      <c r="C223">
        <v>-6.4542465</v>
      </c>
      <c r="D223">
        <v>-20.273012000000001</v>
      </c>
      <c r="L223">
        <v>1129200000</v>
      </c>
      <c r="M223">
        <v>-8.4998015999999996</v>
      </c>
      <c r="N223">
        <v>-18.833872</v>
      </c>
    </row>
    <row r="224" spans="2:14" x14ac:dyDescent="0.25">
      <c r="B224">
        <v>1269100000</v>
      </c>
      <c r="C224">
        <v>-6.4213943000000002</v>
      </c>
      <c r="D224">
        <v>-20.989943</v>
      </c>
      <c r="L224">
        <v>1269100000</v>
      </c>
      <c r="M224">
        <v>-8.4163074000000009</v>
      </c>
      <c r="N224">
        <v>-19.708624</v>
      </c>
    </row>
    <row r="225" spans="2:14" x14ac:dyDescent="0.25">
      <c r="B225">
        <v>1409000000</v>
      </c>
      <c r="C225">
        <v>-6.3757463000000003</v>
      </c>
      <c r="D225">
        <v>-21.524201999999999</v>
      </c>
      <c r="L225">
        <v>1409000000</v>
      </c>
      <c r="M225">
        <v>-8.2947693000000005</v>
      </c>
      <c r="N225">
        <v>-20.299800999999999</v>
      </c>
    </row>
    <row r="226" spans="2:14" x14ac:dyDescent="0.25">
      <c r="B226">
        <v>1548900000</v>
      </c>
      <c r="C226">
        <v>-6.3442239999999996</v>
      </c>
      <c r="D226">
        <v>-21.858618</v>
      </c>
      <c r="L226">
        <v>1548900000</v>
      </c>
      <c r="M226">
        <v>-8.1375998999999997</v>
      </c>
      <c r="N226">
        <v>-20.993174</v>
      </c>
    </row>
    <row r="227" spans="2:14" x14ac:dyDescent="0.25">
      <c r="B227">
        <v>1688800000</v>
      </c>
      <c r="C227">
        <v>-6.3199525000000003</v>
      </c>
      <c r="D227">
        <v>-21.461504000000001</v>
      </c>
      <c r="L227">
        <v>1688800000</v>
      </c>
      <c r="M227">
        <v>-7.9690174999999996</v>
      </c>
      <c r="N227">
        <v>-21.289090999999999</v>
      </c>
    </row>
    <row r="228" spans="2:14" x14ac:dyDescent="0.25">
      <c r="B228">
        <v>1828700000</v>
      </c>
      <c r="C228">
        <v>-6.2857127000000004</v>
      </c>
      <c r="D228">
        <v>-20.839724</v>
      </c>
      <c r="L228">
        <v>1828700000</v>
      </c>
      <c r="M228">
        <v>-7.7801456</v>
      </c>
      <c r="N228">
        <v>-21.358039999999999</v>
      </c>
    </row>
    <row r="229" spans="2:14" x14ac:dyDescent="0.25">
      <c r="B229">
        <v>1968600000</v>
      </c>
      <c r="C229">
        <v>-6.2655481999999996</v>
      </c>
      <c r="D229">
        <v>-20.654720000000001</v>
      </c>
      <c r="L229">
        <v>1968600000</v>
      </c>
      <c r="M229">
        <v>-7.6717186000000002</v>
      </c>
      <c r="N229">
        <v>-21.454514</v>
      </c>
    </row>
    <row r="230" spans="2:14" x14ac:dyDescent="0.25">
      <c r="B230">
        <v>2108500000</v>
      </c>
      <c r="C230">
        <v>-6.2511172000000004</v>
      </c>
      <c r="D230">
        <v>-20.206903000000001</v>
      </c>
      <c r="L230">
        <v>2108500000</v>
      </c>
      <c r="M230">
        <v>-7.6095275999999998</v>
      </c>
      <c r="N230">
        <v>-21.631523000000001</v>
      </c>
    </row>
    <row r="231" spans="2:14" x14ac:dyDescent="0.25">
      <c r="B231">
        <v>2248400000</v>
      </c>
      <c r="C231">
        <v>-6.2542461999999999</v>
      </c>
      <c r="D231">
        <v>-19.724495000000001</v>
      </c>
      <c r="L231">
        <v>2248400000</v>
      </c>
      <c r="M231">
        <v>-7.6190987000000003</v>
      </c>
      <c r="N231">
        <v>-21.662974999999999</v>
      </c>
    </row>
    <row r="232" spans="2:14" x14ac:dyDescent="0.25">
      <c r="B232">
        <v>2388300000</v>
      </c>
      <c r="C232">
        <v>-6.2319459999999998</v>
      </c>
      <c r="D232">
        <v>-19.606933999999999</v>
      </c>
      <c r="L232">
        <v>2388300000</v>
      </c>
      <c r="M232">
        <v>-7.6227884000000001</v>
      </c>
      <c r="N232">
        <v>-22.202262999999999</v>
      </c>
    </row>
    <row r="233" spans="2:14" x14ac:dyDescent="0.25">
      <c r="B233">
        <v>2528200000</v>
      </c>
      <c r="C233">
        <v>-6.1778864999999996</v>
      </c>
      <c r="D233">
        <v>-19.456254999999999</v>
      </c>
      <c r="L233">
        <v>2528200000</v>
      </c>
      <c r="M233">
        <v>-7.6202550000000002</v>
      </c>
      <c r="N233">
        <v>-22.959845000000001</v>
      </c>
    </row>
    <row r="234" spans="2:14" x14ac:dyDescent="0.25">
      <c r="B234">
        <v>2668100000</v>
      </c>
      <c r="C234">
        <v>-6.0918197999999997</v>
      </c>
      <c r="D234">
        <v>-19.019977999999998</v>
      </c>
      <c r="L234">
        <v>2668100000</v>
      </c>
      <c r="M234">
        <v>-7.5643681999999997</v>
      </c>
      <c r="N234">
        <v>-23.337543</v>
      </c>
    </row>
    <row r="235" spans="2:14" x14ac:dyDescent="0.25">
      <c r="B235">
        <v>2808000000</v>
      </c>
      <c r="C235">
        <v>-5.9755278000000001</v>
      </c>
      <c r="D235">
        <v>-18.837284</v>
      </c>
      <c r="L235">
        <v>2808000000</v>
      </c>
      <c r="M235">
        <v>-7.4665908999999999</v>
      </c>
      <c r="N235">
        <v>-23.606407000000001</v>
      </c>
    </row>
    <row r="236" spans="2:14" x14ac:dyDescent="0.25">
      <c r="B236">
        <v>2947900000</v>
      </c>
      <c r="C236">
        <v>-5.9073609999999999</v>
      </c>
      <c r="D236">
        <v>-18.619547000000001</v>
      </c>
      <c r="L236">
        <v>2947900000</v>
      </c>
      <c r="M236">
        <v>-7.4217938999999999</v>
      </c>
      <c r="N236">
        <v>-23.628937000000001</v>
      </c>
    </row>
    <row r="237" spans="2:14" x14ac:dyDescent="0.25">
      <c r="B237">
        <v>3087800000</v>
      </c>
      <c r="C237">
        <v>-5.9420799999999998</v>
      </c>
      <c r="D237">
        <v>-18.358098999999999</v>
      </c>
      <c r="L237">
        <v>3087800000</v>
      </c>
      <c r="M237">
        <v>-7.4881586999999996</v>
      </c>
      <c r="N237">
        <v>-23.081875</v>
      </c>
    </row>
    <row r="238" spans="2:14" x14ac:dyDescent="0.25">
      <c r="B238">
        <v>3227700000</v>
      </c>
      <c r="C238">
        <v>-6.0633583</v>
      </c>
      <c r="D238">
        <v>-18.225684999999999</v>
      </c>
      <c r="L238">
        <v>3227700000</v>
      </c>
      <c r="M238">
        <v>-7.6492310000000003</v>
      </c>
      <c r="N238">
        <v>-22.387450999999999</v>
      </c>
    </row>
    <row r="239" spans="2:14" x14ac:dyDescent="0.25">
      <c r="B239">
        <v>3367600000</v>
      </c>
      <c r="C239">
        <v>-6.2001356999999997</v>
      </c>
      <c r="D239">
        <v>-18.214254</v>
      </c>
      <c r="L239">
        <v>3367600000</v>
      </c>
      <c r="M239">
        <v>-7.8161434999999999</v>
      </c>
      <c r="N239">
        <v>-21.751581000000002</v>
      </c>
    </row>
    <row r="240" spans="2:14" x14ac:dyDescent="0.25">
      <c r="B240">
        <v>3507500000</v>
      </c>
      <c r="C240">
        <v>-6.3117571000000003</v>
      </c>
      <c r="D240">
        <v>-17.767353</v>
      </c>
      <c r="L240">
        <v>3507500000</v>
      </c>
      <c r="M240">
        <v>-7.9499331</v>
      </c>
      <c r="N240">
        <v>-20.962105000000001</v>
      </c>
    </row>
    <row r="241" spans="2:14" x14ac:dyDescent="0.25">
      <c r="B241">
        <v>3647400000</v>
      </c>
      <c r="C241">
        <v>-6.4030576000000003</v>
      </c>
      <c r="D241">
        <v>-17.291651000000002</v>
      </c>
      <c r="L241">
        <v>3647400000</v>
      </c>
      <c r="M241">
        <v>-8.0358552999999997</v>
      </c>
      <c r="N241">
        <v>-20.240621999999998</v>
      </c>
    </row>
    <row r="242" spans="2:14" x14ac:dyDescent="0.25">
      <c r="B242">
        <v>3787300000</v>
      </c>
      <c r="C242">
        <v>-6.4632554000000004</v>
      </c>
      <c r="D242">
        <v>-17.128630000000001</v>
      </c>
      <c r="L242">
        <v>3787300000</v>
      </c>
      <c r="M242">
        <v>-8.0925960999999997</v>
      </c>
      <c r="N242">
        <v>-19.697958</v>
      </c>
    </row>
    <row r="243" spans="2:14" x14ac:dyDescent="0.25">
      <c r="B243">
        <v>3927200000</v>
      </c>
      <c r="C243">
        <v>-6.5036974000000001</v>
      </c>
      <c r="D243">
        <v>-16.607337999999999</v>
      </c>
      <c r="L243">
        <v>3927200000</v>
      </c>
      <c r="M243">
        <v>-8.1238250999999995</v>
      </c>
      <c r="N243">
        <v>-19.153431000000001</v>
      </c>
    </row>
    <row r="244" spans="2:14" x14ac:dyDescent="0.25">
      <c r="B244">
        <v>4067100000</v>
      </c>
      <c r="C244">
        <v>-6.5353909000000003</v>
      </c>
      <c r="D244">
        <v>-16.364440999999999</v>
      </c>
      <c r="L244">
        <v>4067100000</v>
      </c>
      <c r="M244">
        <v>-8.1435727999999994</v>
      </c>
      <c r="N244">
        <v>-18.640346999999998</v>
      </c>
    </row>
    <row r="245" spans="2:14" x14ac:dyDescent="0.25">
      <c r="B245">
        <v>4207000000</v>
      </c>
      <c r="C245">
        <v>-6.5625672000000002</v>
      </c>
      <c r="D245">
        <v>-16.446722000000001</v>
      </c>
      <c r="L245">
        <v>4207000000</v>
      </c>
      <c r="M245">
        <v>-8.1504449999999995</v>
      </c>
      <c r="N245">
        <v>-18.217431999999999</v>
      </c>
    </row>
    <row r="246" spans="2:14" x14ac:dyDescent="0.25">
      <c r="B246">
        <v>4346900000</v>
      </c>
      <c r="C246">
        <v>-6.6221347000000002</v>
      </c>
      <c r="D246">
        <v>-16.460615000000001</v>
      </c>
      <c r="L246">
        <v>4346900000</v>
      </c>
      <c r="M246">
        <v>-8.1888523000000006</v>
      </c>
      <c r="N246">
        <v>-17.878981</v>
      </c>
    </row>
    <row r="247" spans="2:14" x14ac:dyDescent="0.25">
      <c r="B247">
        <v>4486800000</v>
      </c>
      <c r="C247">
        <v>-6.6959638999999997</v>
      </c>
      <c r="D247">
        <v>-16.142220999999999</v>
      </c>
      <c r="L247">
        <v>4486800000</v>
      </c>
      <c r="M247">
        <v>-8.2471475999999999</v>
      </c>
      <c r="N247">
        <v>-17.480366</v>
      </c>
    </row>
    <row r="248" spans="2:14" x14ac:dyDescent="0.25">
      <c r="B248">
        <v>4626700000</v>
      </c>
      <c r="C248">
        <v>-6.7668895999999998</v>
      </c>
      <c r="D248">
        <v>-16.201118000000001</v>
      </c>
      <c r="L248">
        <v>4626700000</v>
      </c>
      <c r="M248">
        <v>-8.3273095999999995</v>
      </c>
      <c r="N248">
        <v>-17.139063</v>
      </c>
    </row>
    <row r="249" spans="2:14" x14ac:dyDescent="0.25">
      <c r="B249">
        <v>4766600000</v>
      </c>
      <c r="C249">
        <v>-6.7921553000000001</v>
      </c>
      <c r="D249">
        <v>-16.154164999999999</v>
      </c>
      <c r="L249">
        <v>4766600000</v>
      </c>
      <c r="M249">
        <v>-8.3686638000000002</v>
      </c>
      <c r="N249">
        <v>-16.793479999999999</v>
      </c>
    </row>
    <row r="250" spans="2:14" x14ac:dyDescent="0.25">
      <c r="B250">
        <v>4906500000</v>
      </c>
      <c r="C250">
        <v>-6.8041716000000001</v>
      </c>
      <c r="D250">
        <v>-16.005634000000001</v>
      </c>
      <c r="L250">
        <v>4906500000</v>
      </c>
      <c r="M250">
        <v>-8.4104147000000005</v>
      </c>
      <c r="N250">
        <v>-16.548387999999999</v>
      </c>
    </row>
    <row r="251" spans="2:14" x14ac:dyDescent="0.25">
      <c r="B251">
        <v>5046400000</v>
      </c>
      <c r="C251">
        <v>-6.8206676999999996</v>
      </c>
      <c r="D251">
        <v>-15.971442</v>
      </c>
      <c r="L251">
        <v>5046400000</v>
      </c>
      <c r="M251">
        <v>-8.4233761000000005</v>
      </c>
      <c r="N251">
        <v>-16.22823</v>
      </c>
    </row>
    <row r="252" spans="2:14" x14ac:dyDescent="0.25">
      <c r="B252">
        <v>5186300000</v>
      </c>
      <c r="C252">
        <v>-6.8553275999999999</v>
      </c>
      <c r="D252">
        <v>-15.816349000000001</v>
      </c>
      <c r="L252">
        <v>5186300000</v>
      </c>
      <c r="M252">
        <v>-8.4711093999999996</v>
      </c>
      <c r="N252">
        <v>-15.969848000000001</v>
      </c>
    </row>
    <row r="253" spans="2:14" x14ac:dyDescent="0.25">
      <c r="B253">
        <v>5326200000</v>
      </c>
      <c r="C253">
        <v>-6.9006404999999997</v>
      </c>
      <c r="D253">
        <v>-15.292676999999999</v>
      </c>
      <c r="L253">
        <v>5326200000</v>
      </c>
      <c r="M253">
        <v>-8.5159578000000007</v>
      </c>
      <c r="N253">
        <v>-15.456417</v>
      </c>
    </row>
    <row r="254" spans="2:14" x14ac:dyDescent="0.25">
      <c r="B254">
        <v>5466100000</v>
      </c>
      <c r="C254">
        <v>-6.9589828999999996</v>
      </c>
      <c r="D254">
        <v>-14.947697</v>
      </c>
      <c r="L254">
        <v>5466100000</v>
      </c>
      <c r="M254">
        <v>-8.5802250000000004</v>
      </c>
      <c r="N254">
        <v>-15.100444</v>
      </c>
    </row>
    <row r="255" spans="2:14" x14ac:dyDescent="0.25">
      <c r="B255">
        <v>5606000000</v>
      </c>
      <c r="C255">
        <v>-7.0241350999999996</v>
      </c>
      <c r="D255">
        <v>-14.517499000000001</v>
      </c>
      <c r="L255">
        <v>5606000000</v>
      </c>
      <c r="M255">
        <v>-8.6429452999999992</v>
      </c>
      <c r="N255">
        <v>-14.521239</v>
      </c>
    </row>
    <row r="256" spans="2:14" x14ac:dyDescent="0.25">
      <c r="B256">
        <v>5745900000</v>
      </c>
      <c r="C256">
        <v>-7.0978507999999998</v>
      </c>
      <c r="D256">
        <v>-13.96111</v>
      </c>
      <c r="L256">
        <v>5745900000</v>
      </c>
      <c r="M256">
        <v>-8.7341642000000004</v>
      </c>
      <c r="N256">
        <v>-14.027481999999999</v>
      </c>
    </row>
    <row r="257" spans="2:14" x14ac:dyDescent="0.25">
      <c r="B257">
        <v>5885800000</v>
      </c>
      <c r="C257">
        <v>-7.1751075000000002</v>
      </c>
      <c r="D257">
        <v>-13.625818000000001</v>
      </c>
      <c r="L257">
        <v>5885800000</v>
      </c>
      <c r="M257">
        <v>-8.8192214999999994</v>
      </c>
      <c r="N257">
        <v>-13.562059</v>
      </c>
    </row>
    <row r="258" spans="2:14" x14ac:dyDescent="0.25">
      <c r="B258">
        <v>6025700000</v>
      </c>
      <c r="C258">
        <v>-7.2529158999999996</v>
      </c>
      <c r="D258">
        <v>-13.428300999999999</v>
      </c>
      <c r="L258">
        <v>6025700000</v>
      </c>
      <c r="M258">
        <v>-8.9248419000000005</v>
      </c>
      <c r="N258">
        <v>-13.289204</v>
      </c>
    </row>
    <row r="259" spans="2:14" x14ac:dyDescent="0.25">
      <c r="B259">
        <v>6165600000</v>
      </c>
      <c r="C259">
        <v>-7.3297109999999996</v>
      </c>
      <c r="D259">
        <v>-13.047603000000001</v>
      </c>
      <c r="L259">
        <v>6165600000</v>
      </c>
      <c r="M259">
        <v>-9.0013246999999996</v>
      </c>
      <c r="N259">
        <v>-12.847028999999999</v>
      </c>
    </row>
    <row r="260" spans="2:14" x14ac:dyDescent="0.25">
      <c r="B260">
        <v>6305500000</v>
      </c>
      <c r="C260">
        <v>-7.3937745000000001</v>
      </c>
      <c r="D260">
        <v>-13.115055999999999</v>
      </c>
      <c r="L260">
        <v>6305500000</v>
      </c>
      <c r="M260">
        <v>-9.0971899000000001</v>
      </c>
      <c r="N260">
        <v>-12.814785000000001</v>
      </c>
    </row>
    <row r="261" spans="2:14" x14ac:dyDescent="0.25">
      <c r="B261">
        <v>6445400000</v>
      </c>
      <c r="C261">
        <v>-7.4361481999999999</v>
      </c>
      <c r="D261">
        <v>-13.195827</v>
      </c>
      <c r="L261">
        <v>6445400000</v>
      </c>
      <c r="M261">
        <v>-9.1401500999999996</v>
      </c>
      <c r="N261">
        <v>-12.567078</v>
      </c>
    </row>
    <row r="262" spans="2:14" x14ac:dyDescent="0.25">
      <c r="B262">
        <v>6585300000</v>
      </c>
      <c r="C262">
        <v>-7.5030994</v>
      </c>
      <c r="D262">
        <v>-13.250733</v>
      </c>
      <c r="L262">
        <v>6585300000</v>
      </c>
      <c r="M262">
        <v>-9.2410897999999992</v>
      </c>
      <c r="N262">
        <v>-12.454933</v>
      </c>
    </row>
    <row r="263" spans="2:14" x14ac:dyDescent="0.25">
      <c r="B263">
        <v>6725200000</v>
      </c>
      <c r="C263">
        <v>-7.5848765</v>
      </c>
      <c r="D263">
        <v>-13.441837</v>
      </c>
      <c r="L263">
        <v>6725200000</v>
      </c>
      <c r="M263">
        <v>-9.3104420000000001</v>
      </c>
      <c r="N263">
        <v>-12.359660999999999</v>
      </c>
    </row>
    <row r="264" spans="2:14" x14ac:dyDescent="0.25">
      <c r="B264">
        <v>6865100000</v>
      </c>
      <c r="C264">
        <v>-7.6909184000000002</v>
      </c>
      <c r="D264">
        <v>-13.634501</v>
      </c>
      <c r="L264">
        <v>6865100000</v>
      </c>
      <c r="M264">
        <v>-9.3985146999999998</v>
      </c>
      <c r="N264">
        <v>-12.25802</v>
      </c>
    </row>
    <row r="265" spans="2:14" x14ac:dyDescent="0.25">
      <c r="B265">
        <v>7005000000</v>
      </c>
      <c r="C265">
        <v>-7.7221321999999999</v>
      </c>
      <c r="D265">
        <v>-13.676346000000001</v>
      </c>
      <c r="L265">
        <v>7005000000</v>
      </c>
      <c r="M265">
        <v>-9.4188642999999992</v>
      </c>
      <c r="N265">
        <v>-11.92144</v>
      </c>
    </row>
    <row r="266" spans="2:14" x14ac:dyDescent="0.25">
      <c r="B266">
        <v>7144900000</v>
      </c>
      <c r="C266">
        <v>-7.7303395000000004</v>
      </c>
      <c r="D266">
        <v>-13.778502</v>
      </c>
      <c r="L266">
        <v>7144900000</v>
      </c>
      <c r="M266">
        <v>-9.4485787999999999</v>
      </c>
      <c r="N266">
        <v>-11.825699</v>
      </c>
    </row>
    <row r="267" spans="2:14" x14ac:dyDescent="0.25">
      <c r="B267">
        <v>7284800000</v>
      </c>
      <c r="C267">
        <v>-7.7521243000000002</v>
      </c>
      <c r="D267">
        <v>-13.637321</v>
      </c>
      <c r="L267">
        <v>7284800000</v>
      </c>
      <c r="M267">
        <v>-9.4956216999999992</v>
      </c>
      <c r="N267">
        <v>-11.584542000000001</v>
      </c>
    </row>
    <row r="268" spans="2:14" x14ac:dyDescent="0.25">
      <c r="B268">
        <v>7424700000</v>
      </c>
      <c r="C268">
        <v>-7.8187160000000002</v>
      </c>
      <c r="D268">
        <v>-13.416582999999999</v>
      </c>
      <c r="L268">
        <v>7424700000</v>
      </c>
      <c r="M268">
        <v>-9.5688800999999994</v>
      </c>
      <c r="N268">
        <v>-11.277839999999999</v>
      </c>
    </row>
    <row r="269" spans="2:14" x14ac:dyDescent="0.25">
      <c r="B269">
        <v>7564600000</v>
      </c>
      <c r="C269">
        <v>-7.9063435000000002</v>
      </c>
      <c r="D269">
        <v>-13.113030999999999</v>
      </c>
      <c r="L269">
        <v>7564600000</v>
      </c>
      <c r="M269">
        <v>-9.6356678000000002</v>
      </c>
      <c r="N269">
        <v>-11.236361</v>
      </c>
    </row>
    <row r="270" spans="2:14" x14ac:dyDescent="0.25">
      <c r="B270">
        <v>7704500000</v>
      </c>
      <c r="C270">
        <v>-7.9948186999999997</v>
      </c>
      <c r="D270">
        <v>-12.609878999999999</v>
      </c>
      <c r="L270">
        <v>7704500000</v>
      </c>
      <c r="M270">
        <v>-9.6641445000000008</v>
      </c>
      <c r="N270">
        <v>-11.184932999999999</v>
      </c>
    </row>
    <row r="271" spans="2:14" x14ac:dyDescent="0.25">
      <c r="B271">
        <v>7844400000</v>
      </c>
      <c r="C271">
        <v>-8.0472488000000002</v>
      </c>
      <c r="D271">
        <v>-12.033982</v>
      </c>
      <c r="L271">
        <v>7844400000</v>
      </c>
      <c r="M271">
        <v>-9.6565007999999999</v>
      </c>
      <c r="N271">
        <v>-11.13829</v>
      </c>
    </row>
    <row r="272" spans="2:14" x14ac:dyDescent="0.25">
      <c r="B272">
        <v>7984300000</v>
      </c>
      <c r="C272">
        <v>-8.1244087</v>
      </c>
      <c r="D272">
        <v>-11.625301</v>
      </c>
      <c r="L272">
        <v>7984300000</v>
      </c>
      <c r="M272">
        <v>-9.6678885999999995</v>
      </c>
      <c r="N272">
        <v>-11.371807</v>
      </c>
    </row>
    <row r="273" spans="2:14" x14ac:dyDescent="0.25">
      <c r="B273">
        <v>8124200000</v>
      </c>
      <c r="C273">
        <v>-8.1880798000000006</v>
      </c>
      <c r="D273">
        <v>-11.146026000000001</v>
      </c>
      <c r="L273">
        <v>8124200000</v>
      </c>
      <c r="M273">
        <v>-9.6625499999999995</v>
      </c>
      <c r="N273">
        <v>-11.581578</v>
      </c>
    </row>
    <row r="274" spans="2:14" x14ac:dyDescent="0.25">
      <c r="B274">
        <v>8264100000</v>
      </c>
      <c r="C274">
        <v>-8.2573451999999996</v>
      </c>
      <c r="D274">
        <v>-10.708142</v>
      </c>
      <c r="L274">
        <v>8264100000</v>
      </c>
      <c r="M274">
        <v>-9.6731405000000006</v>
      </c>
      <c r="N274">
        <v>-11.568891000000001</v>
      </c>
    </row>
    <row r="275" spans="2:14" x14ac:dyDescent="0.25">
      <c r="B275">
        <v>8404000000</v>
      </c>
      <c r="C275">
        <v>-8.2994385000000008</v>
      </c>
      <c r="D275">
        <v>-10.354493</v>
      </c>
      <c r="L275">
        <v>8404000000</v>
      </c>
      <c r="M275">
        <v>-9.6959084999999998</v>
      </c>
      <c r="N275">
        <v>-11.609085</v>
      </c>
    </row>
    <row r="276" spans="2:14" x14ac:dyDescent="0.25">
      <c r="B276">
        <v>8543900000</v>
      </c>
      <c r="C276">
        <v>-8.3296595</v>
      </c>
      <c r="D276">
        <v>-10.117570000000001</v>
      </c>
      <c r="L276">
        <v>8543900000</v>
      </c>
      <c r="M276">
        <v>-9.7428846</v>
      </c>
      <c r="N276">
        <v>-11.490216999999999</v>
      </c>
    </row>
    <row r="277" spans="2:14" x14ac:dyDescent="0.25">
      <c r="B277">
        <v>8683800000</v>
      </c>
      <c r="C277">
        <v>-8.3348036000000008</v>
      </c>
      <c r="D277">
        <v>-9.9603547999999993</v>
      </c>
      <c r="L277">
        <v>8683800000</v>
      </c>
      <c r="M277">
        <v>-9.7971629999999994</v>
      </c>
      <c r="N277">
        <v>-11.054169999999999</v>
      </c>
    </row>
    <row r="278" spans="2:14" x14ac:dyDescent="0.25">
      <c r="B278">
        <v>8823700000</v>
      </c>
      <c r="C278">
        <v>-8.3501863000000007</v>
      </c>
      <c r="D278">
        <v>-9.8669738999999996</v>
      </c>
      <c r="L278">
        <v>8823700000</v>
      </c>
      <c r="M278">
        <v>-9.8582792000000001</v>
      </c>
      <c r="N278">
        <v>-10.597427</v>
      </c>
    </row>
    <row r="279" spans="2:14" x14ac:dyDescent="0.25">
      <c r="B279">
        <v>8963600000</v>
      </c>
      <c r="C279">
        <v>-8.3800057999999993</v>
      </c>
      <c r="D279">
        <v>-9.6643944000000008</v>
      </c>
      <c r="L279">
        <v>8963600000</v>
      </c>
      <c r="M279">
        <v>-9.9515171000000002</v>
      </c>
      <c r="N279">
        <v>-10.049097</v>
      </c>
    </row>
    <row r="280" spans="2:14" x14ac:dyDescent="0.25">
      <c r="B280">
        <v>9103500000</v>
      </c>
      <c r="C280">
        <v>-8.4659738999999998</v>
      </c>
      <c r="D280">
        <v>-9.4534816999999993</v>
      </c>
      <c r="L280">
        <v>9103500000</v>
      </c>
      <c r="M280">
        <v>-10.075588</v>
      </c>
      <c r="N280">
        <v>-9.4103335999999995</v>
      </c>
    </row>
    <row r="281" spans="2:14" x14ac:dyDescent="0.25">
      <c r="B281">
        <v>9243400000</v>
      </c>
      <c r="C281">
        <v>-8.5468454000000005</v>
      </c>
      <c r="D281">
        <v>-9.2214860999999999</v>
      </c>
      <c r="L281">
        <v>9243400000</v>
      </c>
      <c r="M281">
        <v>-10.189457000000001</v>
      </c>
      <c r="N281">
        <v>-8.8712710999999995</v>
      </c>
    </row>
    <row r="282" spans="2:14" x14ac:dyDescent="0.25">
      <c r="B282">
        <v>9383300000</v>
      </c>
      <c r="C282">
        <v>-8.6382569999999994</v>
      </c>
      <c r="D282">
        <v>-8.8594418000000008</v>
      </c>
      <c r="L282">
        <v>9383300000</v>
      </c>
      <c r="M282">
        <v>-10.32288</v>
      </c>
      <c r="N282">
        <v>-8.3491993000000004</v>
      </c>
    </row>
    <row r="283" spans="2:14" x14ac:dyDescent="0.25">
      <c r="B283">
        <v>9523200000</v>
      </c>
      <c r="C283">
        <v>-8.7387227999999997</v>
      </c>
      <c r="D283">
        <v>-8.4657478000000008</v>
      </c>
      <c r="L283">
        <v>9523200000</v>
      </c>
      <c r="M283">
        <v>-10.496066000000001</v>
      </c>
      <c r="N283">
        <v>-7.7689772000000001</v>
      </c>
    </row>
    <row r="284" spans="2:14" x14ac:dyDescent="0.25">
      <c r="B284">
        <v>9663100000</v>
      </c>
      <c r="C284">
        <v>-8.8798846999999999</v>
      </c>
      <c r="D284">
        <v>-8.2194462000000001</v>
      </c>
      <c r="L284">
        <v>9663100000</v>
      </c>
      <c r="M284">
        <v>-10.788636</v>
      </c>
      <c r="N284">
        <v>-7.2676048</v>
      </c>
    </row>
    <row r="285" spans="2:14" x14ac:dyDescent="0.25">
      <c r="B285">
        <v>9803000000</v>
      </c>
      <c r="C285">
        <v>-9.0023584000000003</v>
      </c>
      <c r="D285">
        <v>-7.8844934000000002</v>
      </c>
      <c r="L285">
        <v>9803000000</v>
      </c>
      <c r="M285">
        <v>-11.133058999999999</v>
      </c>
      <c r="N285">
        <v>-6.7520246999999998</v>
      </c>
    </row>
    <row r="286" spans="2:14" x14ac:dyDescent="0.25">
      <c r="B286">
        <v>9942900000</v>
      </c>
      <c r="C286">
        <v>-9.1496934999999997</v>
      </c>
      <c r="D286">
        <v>-7.4766984000000001</v>
      </c>
      <c r="L286">
        <v>9942900000</v>
      </c>
      <c r="M286">
        <v>-11.53538</v>
      </c>
      <c r="N286">
        <v>-6.2127027999999997</v>
      </c>
    </row>
    <row r="287" spans="2:14" x14ac:dyDescent="0.25">
      <c r="B287">
        <v>10082800000</v>
      </c>
      <c r="C287">
        <v>-9.3152962000000006</v>
      </c>
      <c r="D287">
        <v>-7.1515179</v>
      </c>
      <c r="L287">
        <v>10082800000</v>
      </c>
      <c r="M287">
        <v>-11.945023000000001</v>
      </c>
      <c r="N287">
        <v>-5.7656049999999999</v>
      </c>
    </row>
    <row r="288" spans="2:14" x14ac:dyDescent="0.25">
      <c r="B288">
        <v>10222700000</v>
      </c>
      <c r="C288">
        <v>-9.5535650000000008</v>
      </c>
      <c r="D288">
        <v>-6.7264122999999998</v>
      </c>
      <c r="L288">
        <v>10222700000</v>
      </c>
      <c r="M288">
        <v>-12.362551</v>
      </c>
      <c r="N288">
        <v>-5.4254603000000001</v>
      </c>
    </row>
    <row r="289" spans="2:14" x14ac:dyDescent="0.25">
      <c r="B289">
        <v>10362600000</v>
      </c>
      <c r="C289">
        <v>-9.8556223000000003</v>
      </c>
      <c r="D289">
        <v>-6.1931495999999999</v>
      </c>
      <c r="L289">
        <v>10362600000</v>
      </c>
      <c r="M289">
        <v>-12.707772</v>
      </c>
      <c r="N289">
        <v>-5.1311631000000002</v>
      </c>
    </row>
    <row r="290" spans="2:14" x14ac:dyDescent="0.25">
      <c r="B290">
        <v>10502500000</v>
      </c>
      <c r="C290">
        <v>-10.221738</v>
      </c>
      <c r="D290">
        <v>-5.7459353999999996</v>
      </c>
      <c r="L290">
        <v>10502500000</v>
      </c>
      <c r="M290">
        <v>-12.926686</v>
      </c>
      <c r="N290">
        <v>-4.9352789000000001</v>
      </c>
    </row>
    <row r="291" spans="2:14" x14ac:dyDescent="0.25">
      <c r="B291">
        <v>10642400000</v>
      </c>
      <c r="C291">
        <v>-10.661970999999999</v>
      </c>
      <c r="D291">
        <v>-5.2919359000000004</v>
      </c>
      <c r="L291">
        <v>10642400000</v>
      </c>
      <c r="M291">
        <v>-13.054268</v>
      </c>
      <c r="N291">
        <v>-4.8234377000000004</v>
      </c>
    </row>
    <row r="292" spans="2:14" x14ac:dyDescent="0.25">
      <c r="B292">
        <v>10782300000</v>
      </c>
      <c r="C292">
        <v>-11.128149000000001</v>
      </c>
      <c r="D292">
        <v>-4.7961659000000001</v>
      </c>
      <c r="L292">
        <v>10782300000</v>
      </c>
      <c r="M292">
        <v>-13.134388</v>
      </c>
      <c r="N292">
        <v>-4.6702724</v>
      </c>
    </row>
    <row r="293" spans="2:14" x14ac:dyDescent="0.25">
      <c r="B293">
        <v>10922200000</v>
      </c>
      <c r="C293">
        <v>-11.655647999999999</v>
      </c>
      <c r="D293">
        <v>-4.4363932999999998</v>
      </c>
      <c r="L293">
        <v>10922200000</v>
      </c>
      <c r="M293">
        <v>-13.316972</v>
      </c>
      <c r="N293">
        <v>-4.5043987999999997</v>
      </c>
    </row>
    <row r="294" spans="2:14" x14ac:dyDescent="0.25">
      <c r="B294">
        <v>11062100000</v>
      </c>
      <c r="C294">
        <v>-12.226813999999999</v>
      </c>
      <c r="D294">
        <v>-4.0978564999999998</v>
      </c>
      <c r="L294">
        <v>11062100000</v>
      </c>
      <c r="M294">
        <v>-13.609178999999999</v>
      </c>
      <c r="N294">
        <v>-4.2932819999999996</v>
      </c>
    </row>
    <row r="295" spans="2:14" x14ac:dyDescent="0.25">
      <c r="B295">
        <v>11202000000</v>
      </c>
      <c r="C295">
        <v>-12.830664000000001</v>
      </c>
      <c r="D295">
        <v>-3.7388488999999998</v>
      </c>
      <c r="L295">
        <v>11202000000</v>
      </c>
      <c r="M295">
        <v>-14.080712999999999</v>
      </c>
      <c r="N295">
        <v>-4.0137358000000001</v>
      </c>
    </row>
    <row r="296" spans="2:14" x14ac:dyDescent="0.25">
      <c r="B296">
        <v>11341900000</v>
      </c>
      <c r="C296">
        <v>-13.475429999999999</v>
      </c>
      <c r="D296">
        <v>-3.4794505</v>
      </c>
      <c r="L296">
        <v>11341900000</v>
      </c>
      <c r="M296">
        <v>-14.672841999999999</v>
      </c>
      <c r="N296">
        <v>-3.7003384000000001</v>
      </c>
    </row>
    <row r="297" spans="2:14" x14ac:dyDescent="0.25">
      <c r="B297">
        <v>11481800000</v>
      </c>
      <c r="C297">
        <v>-14.152476</v>
      </c>
      <c r="D297">
        <v>-3.2544181000000001</v>
      </c>
      <c r="L297">
        <v>11481800000</v>
      </c>
      <c r="M297">
        <v>-15.371648</v>
      </c>
      <c r="N297">
        <v>-3.4235324999999999</v>
      </c>
    </row>
    <row r="298" spans="2:14" x14ac:dyDescent="0.25">
      <c r="B298">
        <v>11621700000</v>
      </c>
      <c r="C298">
        <v>-14.878543000000001</v>
      </c>
      <c r="D298">
        <v>-2.9924613999999998</v>
      </c>
      <c r="L298">
        <v>11621700000</v>
      </c>
      <c r="M298">
        <v>-16.081833</v>
      </c>
      <c r="N298">
        <v>-3.1511197000000002</v>
      </c>
    </row>
    <row r="299" spans="2:14" x14ac:dyDescent="0.25">
      <c r="B299">
        <v>11761600000</v>
      </c>
      <c r="C299">
        <v>-15.612081999999999</v>
      </c>
      <c r="D299">
        <v>-2.8188135999999999</v>
      </c>
      <c r="L299">
        <v>11761600000</v>
      </c>
      <c r="M299">
        <v>-16.792362000000001</v>
      </c>
      <c r="N299">
        <v>-2.9146999999999998</v>
      </c>
    </row>
    <row r="300" spans="2:14" x14ac:dyDescent="0.25">
      <c r="B300">
        <v>11901500000</v>
      </c>
      <c r="C300">
        <v>-16.355038</v>
      </c>
      <c r="D300">
        <v>-2.6872579999999999</v>
      </c>
      <c r="L300">
        <v>11901500000</v>
      </c>
      <c r="M300">
        <v>-17.529675999999998</v>
      </c>
      <c r="N300">
        <v>-2.7303750999999998</v>
      </c>
    </row>
    <row r="301" spans="2:14" x14ac:dyDescent="0.25">
      <c r="B301">
        <v>12041400000</v>
      </c>
      <c r="C301">
        <v>-17.135653000000001</v>
      </c>
      <c r="D301">
        <v>-2.5080952999999999</v>
      </c>
      <c r="L301">
        <v>12041400000</v>
      </c>
      <c r="M301">
        <v>-18.360002999999999</v>
      </c>
      <c r="N301">
        <v>-2.5650666000000002</v>
      </c>
    </row>
    <row r="302" spans="2:14" x14ac:dyDescent="0.25">
      <c r="B302">
        <v>12181300000</v>
      </c>
      <c r="C302">
        <v>-17.924254999999999</v>
      </c>
      <c r="D302">
        <v>-2.4004821999999999</v>
      </c>
      <c r="L302">
        <v>12181300000</v>
      </c>
      <c r="M302">
        <v>-19.260431000000001</v>
      </c>
      <c r="N302">
        <v>-2.4247293000000001</v>
      </c>
    </row>
    <row r="303" spans="2:14" x14ac:dyDescent="0.25">
      <c r="B303">
        <v>12321200000</v>
      </c>
      <c r="C303">
        <v>-18.724539</v>
      </c>
      <c r="D303">
        <v>-2.3427134000000001</v>
      </c>
      <c r="L303">
        <v>12321200000</v>
      </c>
      <c r="M303">
        <v>-20.170883</v>
      </c>
      <c r="N303">
        <v>-2.3242736000000002</v>
      </c>
    </row>
    <row r="304" spans="2:14" x14ac:dyDescent="0.25">
      <c r="B304">
        <v>12461100000</v>
      </c>
      <c r="C304">
        <v>-19.558474</v>
      </c>
      <c r="D304">
        <v>-2.2278929000000001</v>
      </c>
      <c r="L304">
        <v>12461100000</v>
      </c>
      <c r="M304">
        <v>-21.077006999999998</v>
      </c>
      <c r="N304">
        <v>-2.235687</v>
      </c>
    </row>
    <row r="305" spans="2:14" x14ac:dyDescent="0.25">
      <c r="B305">
        <v>12601000000</v>
      </c>
      <c r="C305">
        <v>-20.388721</v>
      </c>
      <c r="D305">
        <v>-2.1619112</v>
      </c>
      <c r="L305">
        <v>12601000000</v>
      </c>
      <c r="M305">
        <v>-21.976548999999999</v>
      </c>
      <c r="N305">
        <v>-2.1540314999999999</v>
      </c>
    </row>
    <row r="306" spans="2:14" x14ac:dyDescent="0.25">
      <c r="B306">
        <v>12740900000</v>
      </c>
      <c r="C306">
        <v>-21.254954999999999</v>
      </c>
      <c r="D306">
        <v>-2.1511923999999998</v>
      </c>
      <c r="L306">
        <v>12740900000</v>
      </c>
      <c r="M306">
        <v>-22.949304999999999</v>
      </c>
      <c r="N306">
        <v>-2.106179</v>
      </c>
    </row>
    <row r="307" spans="2:14" x14ac:dyDescent="0.25">
      <c r="B307">
        <v>12880800000</v>
      </c>
      <c r="C307">
        <v>-22.116484</v>
      </c>
      <c r="D307">
        <v>-2.0809953000000001</v>
      </c>
      <c r="L307">
        <v>12880800000</v>
      </c>
      <c r="M307">
        <v>-23.87096</v>
      </c>
      <c r="N307">
        <v>-2.0647850000000001</v>
      </c>
    </row>
    <row r="308" spans="2:14" x14ac:dyDescent="0.25">
      <c r="B308">
        <v>13020700000</v>
      </c>
      <c r="C308">
        <v>-23.029028</v>
      </c>
      <c r="D308">
        <v>-2.0374975000000002</v>
      </c>
      <c r="L308">
        <v>13020700000</v>
      </c>
      <c r="M308">
        <v>-24.749701999999999</v>
      </c>
      <c r="N308">
        <v>-2.0199413000000002</v>
      </c>
    </row>
    <row r="309" spans="2:14" x14ac:dyDescent="0.25">
      <c r="B309">
        <v>13160600000</v>
      </c>
      <c r="C309">
        <v>-23.952483999999998</v>
      </c>
      <c r="D309">
        <v>-2.0436825999999999</v>
      </c>
      <c r="L309">
        <v>13160600000</v>
      </c>
      <c r="M309">
        <v>-25.598510999999998</v>
      </c>
      <c r="N309">
        <v>-2.0043061</v>
      </c>
    </row>
    <row r="310" spans="2:14" x14ac:dyDescent="0.25">
      <c r="B310">
        <v>13300500000</v>
      </c>
      <c r="C310">
        <v>-24.922796000000002</v>
      </c>
      <c r="D310">
        <v>-2.0170853000000002</v>
      </c>
      <c r="L310">
        <v>13300500000</v>
      </c>
      <c r="M310">
        <v>-26.528466999999999</v>
      </c>
      <c r="N310">
        <v>-1.9992989999999999</v>
      </c>
    </row>
    <row r="311" spans="2:14" x14ac:dyDescent="0.25">
      <c r="B311">
        <v>13440400000</v>
      </c>
      <c r="C311">
        <v>-25.885899999999999</v>
      </c>
      <c r="D311">
        <v>-1.9953874</v>
      </c>
      <c r="L311">
        <v>13440400000</v>
      </c>
      <c r="M311">
        <v>-27.494774</v>
      </c>
      <c r="N311">
        <v>-1.9904796</v>
      </c>
    </row>
    <row r="312" spans="2:14" x14ac:dyDescent="0.25">
      <c r="B312">
        <v>13580300000</v>
      </c>
      <c r="C312">
        <v>-26.895278999999999</v>
      </c>
      <c r="D312">
        <v>-2.0174135999999998</v>
      </c>
      <c r="L312">
        <v>13580300000</v>
      </c>
      <c r="M312">
        <v>-28.481283000000001</v>
      </c>
      <c r="N312">
        <v>-2.0037731999999999</v>
      </c>
    </row>
    <row r="313" spans="2:14" x14ac:dyDescent="0.25">
      <c r="B313">
        <v>13720200000</v>
      </c>
      <c r="C313">
        <v>-27.935759000000001</v>
      </c>
      <c r="D313">
        <v>-2.0249864999999998</v>
      </c>
      <c r="L313">
        <v>13720200000</v>
      </c>
      <c r="M313">
        <v>-29.482928999999999</v>
      </c>
      <c r="N313">
        <v>-2.0359544999999999</v>
      </c>
    </row>
    <row r="314" spans="2:14" x14ac:dyDescent="0.25">
      <c r="B314">
        <v>13860100000</v>
      </c>
      <c r="C314">
        <v>-29.034497999999999</v>
      </c>
      <c r="D314">
        <v>-2.0331633</v>
      </c>
      <c r="L314">
        <v>13860100000</v>
      </c>
      <c r="M314">
        <v>-30.582184000000002</v>
      </c>
      <c r="N314">
        <v>-2.0581972999999998</v>
      </c>
    </row>
    <row r="315" spans="2:14" x14ac:dyDescent="0.25">
      <c r="B315">
        <v>14000000000</v>
      </c>
      <c r="C315">
        <v>-29.774685000000002</v>
      </c>
      <c r="D315">
        <v>-2.0521023</v>
      </c>
      <c r="L315">
        <v>14000000000</v>
      </c>
      <c r="M315">
        <v>-31.337810999999999</v>
      </c>
      <c r="N315">
        <v>-2.0820756</v>
      </c>
    </row>
    <row r="316" spans="2:14" x14ac:dyDescent="0.25">
      <c r="B316" t="s">
        <v>26</v>
      </c>
      <c r="L316" t="s">
        <v>26</v>
      </c>
    </row>
    <row r="319" spans="2:14" x14ac:dyDescent="0.25">
      <c r="B319" t="s">
        <v>27</v>
      </c>
      <c r="L319" t="s">
        <v>27</v>
      </c>
    </row>
    <row r="320" spans="2:14" x14ac:dyDescent="0.25">
      <c r="B320" t="s">
        <v>22</v>
      </c>
      <c r="C320" t="s">
        <v>233</v>
      </c>
      <c r="D320" t="s">
        <v>113</v>
      </c>
      <c r="L320" t="s">
        <v>22</v>
      </c>
      <c r="M320" t="s">
        <v>233</v>
      </c>
      <c r="N320" t="s">
        <v>113</v>
      </c>
    </row>
    <row r="321" spans="2:14" x14ac:dyDescent="0.25">
      <c r="B321">
        <v>10000000</v>
      </c>
      <c r="C321">
        <v>-8.2446526999999996</v>
      </c>
      <c r="D321">
        <v>-34.961575000000003</v>
      </c>
      <c r="L321">
        <v>10000000</v>
      </c>
      <c r="M321">
        <v>-10.399006</v>
      </c>
      <c r="N321">
        <v>-29.891221999999999</v>
      </c>
    </row>
    <row r="322" spans="2:14" x14ac:dyDescent="0.25">
      <c r="B322">
        <v>149900000</v>
      </c>
      <c r="C322">
        <v>-8.3537903</v>
      </c>
      <c r="D322">
        <v>-33.082737000000002</v>
      </c>
      <c r="L322">
        <v>149900000</v>
      </c>
      <c r="M322">
        <v>-10.07943</v>
      </c>
      <c r="N322">
        <v>-30.556284000000002</v>
      </c>
    </row>
    <row r="323" spans="2:14" x14ac:dyDescent="0.25">
      <c r="B323">
        <v>289800000</v>
      </c>
      <c r="C323">
        <v>-8.4113255000000002</v>
      </c>
      <c r="D323">
        <v>-31.242905</v>
      </c>
      <c r="L323">
        <v>289800000</v>
      </c>
      <c r="M323">
        <v>-9.7252436000000007</v>
      </c>
      <c r="N323">
        <v>-32.367579999999997</v>
      </c>
    </row>
    <row r="324" spans="2:14" x14ac:dyDescent="0.25">
      <c r="B324">
        <v>429700000</v>
      </c>
      <c r="C324">
        <v>-8.3908071999999994</v>
      </c>
      <c r="D324">
        <v>-29.274937000000001</v>
      </c>
      <c r="L324">
        <v>429700000</v>
      </c>
      <c r="M324">
        <v>-9.7290583000000002</v>
      </c>
      <c r="N324">
        <v>-34.322487000000002</v>
      </c>
    </row>
    <row r="325" spans="2:14" x14ac:dyDescent="0.25">
      <c r="B325">
        <v>569600000</v>
      </c>
      <c r="C325">
        <v>-8.3425425999999998</v>
      </c>
      <c r="D325">
        <v>-26.941224999999999</v>
      </c>
      <c r="L325">
        <v>569600000</v>
      </c>
      <c r="M325">
        <v>-9.7077750999999992</v>
      </c>
      <c r="N325">
        <v>-36.746268999999998</v>
      </c>
    </row>
    <row r="326" spans="2:14" x14ac:dyDescent="0.25">
      <c r="B326">
        <v>709500000</v>
      </c>
      <c r="C326">
        <v>-8.3426875999999996</v>
      </c>
      <c r="D326">
        <v>-26.266618999999999</v>
      </c>
      <c r="L326">
        <v>709500000</v>
      </c>
      <c r="M326">
        <v>-9.7070723000000001</v>
      </c>
      <c r="N326">
        <v>-43.172497</v>
      </c>
    </row>
    <row r="327" spans="2:14" x14ac:dyDescent="0.25">
      <c r="B327">
        <v>849400000</v>
      </c>
      <c r="C327">
        <v>-8.3405857000000001</v>
      </c>
      <c r="D327">
        <v>-26.645209999999999</v>
      </c>
      <c r="L327">
        <v>849400000</v>
      </c>
      <c r="M327">
        <v>-9.7129592999999996</v>
      </c>
      <c r="N327">
        <v>-44.071998999999998</v>
      </c>
    </row>
    <row r="328" spans="2:14" x14ac:dyDescent="0.25">
      <c r="B328">
        <v>989300000</v>
      </c>
      <c r="C328">
        <v>-8.3499993999999997</v>
      </c>
      <c r="D328">
        <v>-26.416328</v>
      </c>
      <c r="L328">
        <v>989300000</v>
      </c>
      <c r="M328">
        <v>-9.7069921000000008</v>
      </c>
      <c r="N328">
        <v>-42.476959000000001</v>
      </c>
    </row>
    <row r="329" spans="2:14" x14ac:dyDescent="0.25">
      <c r="B329">
        <v>1129200000</v>
      </c>
      <c r="C329">
        <v>-8.3339786999999994</v>
      </c>
      <c r="D329">
        <v>-26.018388999999999</v>
      </c>
      <c r="L329">
        <v>1129200000</v>
      </c>
      <c r="M329">
        <v>-9.7231722000000005</v>
      </c>
      <c r="N329">
        <v>-41.193545999999998</v>
      </c>
    </row>
    <row r="330" spans="2:14" x14ac:dyDescent="0.25">
      <c r="B330">
        <v>1269100000</v>
      </c>
      <c r="C330">
        <v>-8.3194227000000005</v>
      </c>
      <c r="D330">
        <v>-25.507954000000002</v>
      </c>
      <c r="L330">
        <v>1269100000</v>
      </c>
      <c r="M330">
        <v>-9.7257031999999999</v>
      </c>
      <c r="N330">
        <v>-40.674312999999998</v>
      </c>
    </row>
    <row r="331" spans="2:14" x14ac:dyDescent="0.25">
      <c r="B331">
        <v>1409000000</v>
      </c>
      <c r="C331">
        <v>-8.2802419999999994</v>
      </c>
      <c r="D331">
        <v>-25.386921000000001</v>
      </c>
      <c r="L331">
        <v>1409000000</v>
      </c>
      <c r="M331">
        <v>-9.7175797999999993</v>
      </c>
      <c r="N331">
        <v>-34.509399000000002</v>
      </c>
    </row>
    <row r="332" spans="2:14" x14ac:dyDescent="0.25">
      <c r="B332">
        <v>1548900000</v>
      </c>
      <c r="C332">
        <v>-8.2718200999999993</v>
      </c>
      <c r="D332">
        <v>-24.219334</v>
      </c>
      <c r="L332">
        <v>1548900000</v>
      </c>
      <c r="M332">
        <v>-9.7099428000000003</v>
      </c>
      <c r="N332">
        <v>-32.172961999999998</v>
      </c>
    </row>
    <row r="333" spans="2:14" x14ac:dyDescent="0.25">
      <c r="B333">
        <v>1688800000</v>
      </c>
      <c r="C333">
        <v>-8.2235011999999994</v>
      </c>
      <c r="D333">
        <v>-23.654598</v>
      </c>
      <c r="L333">
        <v>1688800000</v>
      </c>
      <c r="M333">
        <v>-9.6847572</v>
      </c>
      <c r="N333">
        <v>-31.149345</v>
      </c>
    </row>
    <row r="334" spans="2:14" x14ac:dyDescent="0.25">
      <c r="B334">
        <v>1828700000</v>
      </c>
      <c r="C334">
        <v>-8.1729622000000006</v>
      </c>
      <c r="D334">
        <v>-23.330055000000002</v>
      </c>
      <c r="L334">
        <v>1828700000</v>
      </c>
      <c r="M334">
        <v>-9.6546649999999996</v>
      </c>
      <c r="N334">
        <v>-29.780339999999999</v>
      </c>
    </row>
    <row r="335" spans="2:14" x14ac:dyDescent="0.25">
      <c r="B335">
        <v>1968600000</v>
      </c>
      <c r="C335">
        <v>-8.1199779999999997</v>
      </c>
      <c r="D335">
        <v>-22.935148000000002</v>
      </c>
      <c r="L335">
        <v>1968600000</v>
      </c>
      <c r="M335">
        <v>-9.6172503999999996</v>
      </c>
      <c r="N335">
        <v>-27.915261999999998</v>
      </c>
    </row>
    <row r="336" spans="2:14" x14ac:dyDescent="0.25">
      <c r="B336">
        <v>2108500000</v>
      </c>
      <c r="C336">
        <v>-8.0985221999999997</v>
      </c>
      <c r="D336">
        <v>-22.236557000000001</v>
      </c>
      <c r="L336">
        <v>2108500000</v>
      </c>
      <c r="M336">
        <v>-9.5995358999999993</v>
      </c>
      <c r="N336">
        <v>-26.703329</v>
      </c>
    </row>
    <row r="337" spans="2:14" x14ac:dyDescent="0.25">
      <c r="B337">
        <v>2248400000</v>
      </c>
      <c r="C337">
        <v>-8.0570898</v>
      </c>
      <c r="D337">
        <v>-22.818003000000001</v>
      </c>
      <c r="L337">
        <v>2248400000</v>
      </c>
      <c r="M337">
        <v>-9.5630244999999992</v>
      </c>
      <c r="N337">
        <v>-26.272348000000001</v>
      </c>
    </row>
    <row r="338" spans="2:14" x14ac:dyDescent="0.25">
      <c r="B338">
        <v>2388300000</v>
      </c>
      <c r="C338">
        <v>-8.0183886999999991</v>
      </c>
      <c r="D338">
        <v>-23.107016000000002</v>
      </c>
      <c r="L338">
        <v>2388300000</v>
      </c>
      <c r="M338">
        <v>-9.5099830999999995</v>
      </c>
      <c r="N338">
        <v>-25.645019999999999</v>
      </c>
    </row>
    <row r="339" spans="2:14" x14ac:dyDescent="0.25">
      <c r="B339">
        <v>2528200000</v>
      </c>
      <c r="C339">
        <v>-7.9180650999999997</v>
      </c>
      <c r="D339">
        <v>-23.713797</v>
      </c>
      <c r="L339">
        <v>2528200000</v>
      </c>
      <c r="M339">
        <v>-9.4036951000000002</v>
      </c>
      <c r="N339">
        <v>-25.028407999999999</v>
      </c>
    </row>
    <row r="340" spans="2:14" x14ac:dyDescent="0.25">
      <c r="B340">
        <v>2668100000</v>
      </c>
      <c r="C340">
        <v>-7.8023033000000002</v>
      </c>
      <c r="D340">
        <v>-24.520758000000001</v>
      </c>
      <c r="L340">
        <v>2668100000</v>
      </c>
      <c r="M340">
        <v>-9.2799454000000008</v>
      </c>
      <c r="N340">
        <v>-24.719142999999999</v>
      </c>
    </row>
    <row r="341" spans="2:14" x14ac:dyDescent="0.25">
      <c r="B341">
        <v>2808000000</v>
      </c>
      <c r="C341">
        <v>-7.6127672000000004</v>
      </c>
      <c r="D341">
        <v>-26.118888999999999</v>
      </c>
      <c r="L341">
        <v>2808000000</v>
      </c>
      <c r="M341">
        <v>-9.1119070000000004</v>
      </c>
      <c r="N341">
        <v>-24.292684999999999</v>
      </c>
    </row>
    <row r="342" spans="2:14" x14ac:dyDescent="0.25">
      <c r="B342">
        <v>2947900000</v>
      </c>
      <c r="C342">
        <v>-7.5162605999999998</v>
      </c>
      <c r="D342">
        <v>-27.704660000000001</v>
      </c>
      <c r="L342">
        <v>2947900000</v>
      </c>
      <c r="M342">
        <v>-9.0275315999999997</v>
      </c>
      <c r="N342">
        <v>-24.234881999999999</v>
      </c>
    </row>
    <row r="343" spans="2:14" x14ac:dyDescent="0.25">
      <c r="B343">
        <v>3087800000</v>
      </c>
      <c r="C343">
        <v>-7.5249920000000001</v>
      </c>
      <c r="D343">
        <v>-29.576180000000001</v>
      </c>
      <c r="L343">
        <v>3087800000</v>
      </c>
      <c r="M343">
        <v>-9.0511388999999998</v>
      </c>
      <c r="N343">
        <v>-24.403663999999999</v>
      </c>
    </row>
    <row r="344" spans="2:14" x14ac:dyDescent="0.25">
      <c r="B344">
        <v>3227700000</v>
      </c>
      <c r="C344">
        <v>-7.6454205999999996</v>
      </c>
      <c r="D344">
        <v>-30.252409</v>
      </c>
      <c r="L344">
        <v>3227700000</v>
      </c>
      <c r="M344">
        <v>-9.2184819999999998</v>
      </c>
      <c r="N344">
        <v>-24.524747999999999</v>
      </c>
    </row>
    <row r="345" spans="2:14" x14ac:dyDescent="0.25">
      <c r="B345">
        <v>3367600000</v>
      </c>
      <c r="C345">
        <v>-7.7496308999999997</v>
      </c>
      <c r="D345">
        <v>-30.865176999999999</v>
      </c>
      <c r="L345">
        <v>3367600000</v>
      </c>
      <c r="M345">
        <v>-9.3720359999999996</v>
      </c>
      <c r="N345">
        <v>-24.806543000000001</v>
      </c>
    </row>
    <row r="346" spans="2:14" x14ac:dyDescent="0.25">
      <c r="B346">
        <v>3507500000</v>
      </c>
      <c r="C346">
        <v>-7.8339581000000003</v>
      </c>
      <c r="D346">
        <v>-31.037372999999999</v>
      </c>
      <c r="L346">
        <v>3507500000</v>
      </c>
      <c r="M346">
        <v>-9.5284109000000008</v>
      </c>
      <c r="N346">
        <v>-25.242342000000001</v>
      </c>
    </row>
    <row r="347" spans="2:14" x14ac:dyDescent="0.25">
      <c r="B347">
        <v>3647400000</v>
      </c>
      <c r="C347">
        <v>-7.8933716</v>
      </c>
      <c r="D347">
        <v>-30.500919</v>
      </c>
      <c r="L347">
        <v>3647400000</v>
      </c>
      <c r="M347">
        <v>-9.5936231999999997</v>
      </c>
      <c r="N347">
        <v>-25.083072999999999</v>
      </c>
    </row>
    <row r="348" spans="2:14" x14ac:dyDescent="0.25">
      <c r="B348">
        <v>3787300000</v>
      </c>
      <c r="C348">
        <v>-7.9449253000000004</v>
      </c>
      <c r="D348">
        <v>-31.266967999999999</v>
      </c>
      <c r="L348">
        <v>3787300000</v>
      </c>
      <c r="M348">
        <v>-9.6675415000000005</v>
      </c>
      <c r="N348">
        <v>-24.849266</v>
      </c>
    </row>
    <row r="349" spans="2:14" x14ac:dyDescent="0.25">
      <c r="B349">
        <v>3927200000</v>
      </c>
      <c r="C349">
        <v>-7.9784875</v>
      </c>
      <c r="D349">
        <v>-33.171771999999997</v>
      </c>
      <c r="L349">
        <v>3927200000</v>
      </c>
      <c r="M349">
        <v>-9.6996182999999991</v>
      </c>
      <c r="N349">
        <v>-24.275144999999998</v>
      </c>
    </row>
    <row r="350" spans="2:14" x14ac:dyDescent="0.25">
      <c r="B350">
        <v>4067100000</v>
      </c>
      <c r="C350">
        <v>-7.9820355999999997</v>
      </c>
      <c r="D350">
        <v>-33.371174000000003</v>
      </c>
      <c r="L350">
        <v>4067100000</v>
      </c>
      <c r="M350">
        <v>-9.7408809999999999</v>
      </c>
      <c r="N350">
        <v>-23.325626</v>
      </c>
    </row>
    <row r="351" spans="2:14" x14ac:dyDescent="0.25">
      <c r="B351">
        <v>4207000000</v>
      </c>
      <c r="C351">
        <v>-7.9923729999999997</v>
      </c>
      <c r="D351">
        <v>-33.229599</v>
      </c>
      <c r="L351">
        <v>4207000000</v>
      </c>
      <c r="M351">
        <v>-9.7461882000000006</v>
      </c>
      <c r="N351">
        <v>-22.932186000000002</v>
      </c>
    </row>
    <row r="352" spans="2:14" x14ac:dyDescent="0.25">
      <c r="B352">
        <v>4346900000</v>
      </c>
      <c r="C352">
        <v>-8.0166310999999997</v>
      </c>
      <c r="D352">
        <v>-33.283855000000003</v>
      </c>
      <c r="L352">
        <v>4346900000</v>
      </c>
      <c r="M352">
        <v>-9.7681111999999999</v>
      </c>
      <c r="N352">
        <v>-22.611649</v>
      </c>
    </row>
    <row r="353" spans="2:14" x14ac:dyDescent="0.25">
      <c r="B353">
        <v>4486800000</v>
      </c>
      <c r="C353">
        <v>-8.0609187999999996</v>
      </c>
      <c r="D353">
        <v>-31.665839999999999</v>
      </c>
      <c r="L353">
        <v>4486800000</v>
      </c>
      <c r="M353">
        <v>-9.8226118000000007</v>
      </c>
      <c r="N353">
        <v>-22.290056</v>
      </c>
    </row>
    <row r="354" spans="2:14" x14ac:dyDescent="0.25">
      <c r="B354">
        <v>4626700000</v>
      </c>
      <c r="C354">
        <v>-8.0808038999999994</v>
      </c>
      <c r="D354">
        <v>-28.883299000000001</v>
      </c>
      <c r="L354">
        <v>4626700000</v>
      </c>
      <c r="M354">
        <v>-9.8637675999999992</v>
      </c>
      <c r="N354">
        <v>-22.325503999999999</v>
      </c>
    </row>
    <row r="355" spans="2:14" x14ac:dyDescent="0.25">
      <c r="B355">
        <v>4766600000</v>
      </c>
      <c r="C355">
        <v>-8.1162890999999995</v>
      </c>
      <c r="D355">
        <v>-27.159051999999999</v>
      </c>
      <c r="L355">
        <v>4766600000</v>
      </c>
      <c r="M355">
        <v>-9.8800583</v>
      </c>
      <c r="N355">
        <v>-22.392856999999999</v>
      </c>
    </row>
    <row r="356" spans="2:14" x14ac:dyDescent="0.25">
      <c r="B356">
        <v>4906500000</v>
      </c>
      <c r="C356">
        <v>-8.1593856999999996</v>
      </c>
      <c r="D356">
        <v>-24.973125</v>
      </c>
      <c r="L356">
        <v>4906500000</v>
      </c>
      <c r="M356">
        <v>-9.8467493000000008</v>
      </c>
      <c r="N356">
        <v>-21.826414</v>
      </c>
    </row>
    <row r="357" spans="2:14" x14ac:dyDescent="0.25">
      <c r="B357">
        <v>5046400000</v>
      </c>
      <c r="C357">
        <v>-8.2652768999999999</v>
      </c>
      <c r="D357">
        <v>-23.00094</v>
      </c>
      <c r="L357">
        <v>5046400000</v>
      </c>
      <c r="M357">
        <v>-9.8419561000000009</v>
      </c>
      <c r="N357">
        <v>-21.430166</v>
      </c>
    </row>
    <row r="358" spans="2:14" x14ac:dyDescent="0.25">
      <c r="B358">
        <v>5186300000</v>
      </c>
      <c r="C358">
        <v>-8.3292751000000003</v>
      </c>
      <c r="D358">
        <v>-21.205746000000001</v>
      </c>
      <c r="L358">
        <v>5186300000</v>
      </c>
      <c r="M358">
        <v>-9.8364668000000002</v>
      </c>
      <c r="N358">
        <v>-21.008486000000001</v>
      </c>
    </row>
    <row r="359" spans="2:14" x14ac:dyDescent="0.25">
      <c r="B359">
        <v>5326200000</v>
      </c>
      <c r="C359">
        <v>-8.3748988999999998</v>
      </c>
      <c r="D359">
        <v>-20.222176000000001</v>
      </c>
      <c r="L359">
        <v>5326200000</v>
      </c>
      <c r="M359">
        <v>-9.8431300999999998</v>
      </c>
      <c r="N359">
        <v>-20.021968999999999</v>
      </c>
    </row>
    <row r="360" spans="2:14" x14ac:dyDescent="0.25">
      <c r="B360">
        <v>5466100000</v>
      </c>
      <c r="C360">
        <v>-8.3655214000000004</v>
      </c>
      <c r="D360">
        <v>-19.821764000000002</v>
      </c>
      <c r="L360">
        <v>5466100000</v>
      </c>
      <c r="M360">
        <v>-9.8746642999999992</v>
      </c>
      <c r="N360">
        <v>-19.169865000000001</v>
      </c>
    </row>
    <row r="361" spans="2:14" x14ac:dyDescent="0.25">
      <c r="B361">
        <v>5606000000</v>
      </c>
      <c r="C361">
        <v>-8.3524922999999998</v>
      </c>
      <c r="D361">
        <v>-19.734856000000001</v>
      </c>
      <c r="L361">
        <v>5606000000</v>
      </c>
      <c r="M361">
        <v>-9.8892365000000009</v>
      </c>
      <c r="N361">
        <v>-18.178867</v>
      </c>
    </row>
    <row r="362" spans="2:14" x14ac:dyDescent="0.25">
      <c r="B362">
        <v>5745900000</v>
      </c>
      <c r="C362">
        <v>-8.3603363000000002</v>
      </c>
      <c r="D362">
        <v>-19.550492999999999</v>
      </c>
      <c r="L362">
        <v>5745900000</v>
      </c>
      <c r="M362">
        <v>-9.9923257999999997</v>
      </c>
      <c r="N362">
        <v>-17.093814999999999</v>
      </c>
    </row>
    <row r="363" spans="2:14" x14ac:dyDescent="0.25">
      <c r="B363">
        <v>5885800000</v>
      </c>
      <c r="C363">
        <v>-8.3528985999999996</v>
      </c>
      <c r="D363">
        <v>-19.603808999999998</v>
      </c>
      <c r="L363">
        <v>5885800000</v>
      </c>
      <c r="M363">
        <v>-10.039016999999999</v>
      </c>
      <c r="N363">
        <v>-16.106314000000001</v>
      </c>
    </row>
    <row r="364" spans="2:14" x14ac:dyDescent="0.25">
      <c r="B364">
        <v>6025700000</v>
      </c>
      <c r="C364">
        <v>-8.3738002999999992</v>
      </c>
      <c r="D364">
        <v>-19.223579000000001</v>
      </c>
      <c r="L364">
        <v>6025700000</v>
      </c>
      <c r="M364">
        <v>-10.123953999999999</v>
      </c>
      <c r="N364">
        <v>-15.389313</v>
      </c>
    </row>
    <row r="365" spans="2:14" x14ac:dyDescent="0.25">
      <c r="B365">
        <v>6165600000</v>
      </c>
      <c r="C365">
        <v>-8.3859233999999994</v>
      </c>
      <c r="D365">
        <v>-18.516424000000001</v>
      </c>
      <c r="L365">
        <v>6165600000</v>
      </c>
      <c r="M365">
        <v>-10.176481000000001</v>
      </c>
      <c r="N365">
        <v>-14.475956</v>
      </c>
    </row>
    <row r="366" spans="2:14" x14ac:dyDescent="0.25">
      <c r="B366">
        <v>6305500000</v>
      </c>
      <c r="C366">
        <v>-8.4696578999999996</v>
      </c>
      <c r="D366">
        <v>-18.032126999999999</v>
      </c>
      <c r="L366">
        <v>6305500000</v>
      </c>
      <c r="M366">
        <v>-10.228967000000001</v>
      </c>
      <c r="N366">
        <v>-14.108161000000001</v>
      </c>
    </row>
    <row r="367" spans="2:14" x14ac:dyDescent="0.25">
      <c r="B367">
        <v>6445400000</v>
      </c>
      <c r="C367">
        <v>-8.5520925999999999</v>
      </c>
      <c r="D367">
        <v>-17.067374999999998</v>
      </c>
      <c r="L367">
        <v>6445400000</v>
      </c>
      <c r="M367">
        <v>-10.28092</v>
      </c>
      <c r="N367">
        <v>-13.626761999999999</v>
      </c>
    </row>
    <row r="368" spans="2:14" x14ac:dyDescent="0.25">
      <c r="B368">
        <v>6585300000</v>
      </c>
      <c r="C368">
        <v>-8.6887331000000003</v>
      </c>
      <c r="D368">
        <v>-15.948314</v>
      </c>
      <c r="L368">
        <v>6585300000</v>
      </c>
      <c r="M368">
        <v>-10.326756</v>
      </c>
      <c r="N368">
        <v>-13.098426</v>
      </c>
    </row>
    <row r="369" spans="2:14" x14ac:dyDescent="0.25">
      <c r="B369">
        <v>6725200000</v>
      </c>
      <c r="C369">
        <v>-8.8105201999999991</v>
      </c>
      <c r="D369">
        <v>-15.231066</v>
      </c>
      <c r="L369">
        <v>6725200000</v>
      </c>
      <c r="M369">
        <v>-10.429658</v>
      </c>
      <c r="N369">
        <v>-12.776384999999999</v>
      </c>
    </row>
    <row r="370" spans="2:14" x14ac:dyDescent="0.25">
      <c r="B370">
        <v>6865100000</v>
      </c>
      <c r="C370">
        <v>-8.9926919999999999</v>
      </c>
      <c r="D370">
        <v>-14.376395</v>
      </c>
      <c r="L370">
        <v>6865100000</v>
      </c>
      <c r="M370">
        <v>-10.523713000000001</v>
      </c>
      <c r="N370">
        <v>-12.269626000000001</v>
      </c>
    </row>
    <row r="371" spans="2:14" x14ac:dyDescent="0.25">
      <c r="B371">
        <v>7005000000</v>
      </c>
      <c r="C371">
        <v>-9.1994056999999998</v>
      </c>
      <c r="D371">
        <v>-13.358339000000001</v>
      </c>
      <c r="L371">
        <v>7005000000</v>
      </c>
      <c r="M371">
        <v>-10.619116</v>
      </c>
      <c r="N371">
        <v>-11.624141</v>
      </c>
    </row>
    <row r="372" spans="2:14" x14ac:dyDescent="0.25">
      <c r="B372">
        <v>7144900000</v>
      </c>
      <c r="C372">
        <v>-9.4845991000000005</v>
      </c>
      <c r="D372">
        <v>-12.583214</v>
      </c>
      <c r="L372">
        <v>7144900000</v>
      </c>
      <c r="M372">
        <v>-10.763463</v>
      </c>
      <c r="N372">
        <v>-11.232924000000001</v>
      </c>
    </row>
    <row r="373" spans="2:14" x14ac:dyDescent="0.25">
      <c r="B373">
        <v>7284800000</v>
      </c>
      <c r="C373">
        <v>-9.7788429000000008</v>
      </c>
      <c r="D373">
        <v>-11.725599000000001</v>
      </c>
      <c r="L373">
        <v>7284800000</v>
      </c>
      <c r="M373">
        <v>-10.928305</v>
      </c>
      <c r="N373">
        <v>-10.70556</v>
      </c>
    </row>
    <row r="374" spans="2:14" x14ac:dyDescent="0.25">
      <c r="B374">
        <v>7424700000</v>
      </c>
      <c r="C374">
        <v>-10.063753999999999</v>
      </c>
      <c r="D374">
        <v>-11.054914999999999</v>
      </c>
      <c r="L374">
        <v>7424700000</v>
      </c>
      <c r="M374">
        <v>-11.1778</v>
      </c>
      <c r="N374">
        <v>-10.105883</v>
      </c>
    </row>
    <row r="375" spans="2:14" x14ac:dyDescent="0.25">
      <c r="B375">
        <v>7564600000</v>
      </c>
      <c r="C375">
        <v>-10.336143</v>
      </c>
      <c r="D375">
        <v>-10.686419000000001</v>
      </c>
      <c r="L375">
        <v>7564600000</v>
      </c>
      <c r="M375">
        <v>-11.380566</v>
      </c>
      <c r="N375">
        <v>-9.6791286000000003</v>
      </c>
    </row>
    <row r="376" spans="2:14" x14ac:dyDescent="0.25">
      <c r="B376">
        <v>7704500000</v>
      </c>
      <c r="C376">
        <v>-10.573259</v>
      </c>
      <c r="D376">
        <v>-10.427852</v>
      </c>
      <c r="L376">
        <v>7704500000</v>
      </c>
      <c r="M376">
        <v>-11.643888</v>
      </c>
      <c r="N376">
        <v>-9.5133981999999992</v>
      </c>
    </row>
    <row r="377" spans="2:14" x14ac:dyDescent="0.25">
      <c r="B377">
        <v>7844400000</v>
      </c>
      <c r="C377">
        <v>-10.712605</v>
      </c>
      <c r="D377">
        <v>-10.456867000000001</v>
      </c>
      <c r="L377">
        <v>7844400000</v>
      </c>
      <c r="M377">
        <v>-11.713654</v>
      </c>
      <c r="N377">
        <v>-9.3928107999999995</v>
      </c>
    </row>
    <row r="378" spans="2:14" x14ac:dyDescent="0.25">
      <c r="B378">
        <v>7984300000</v>
      </c>
      <c r="C378">
        <v>-10.721367000000001</v>
      </c>
      <c r="D378">
        <v>-10.995614</v>
      </c>
      <c r="L378">
        <v>7984300000</v>
      </c>
      <c r="M378">
        <v>-11.788441000000001</v>
      </c>
      <c r="N378">
        <v>-9.7765760000000004</v>
      </c>
    </row>
    <row r="379" spans="2:14" x14ac:dyDescent="0.25">
      <c r="B379">
        <v>8124200000</v>
      </c>
      <c r="C379">
        <v>-10.585148</v>
      </c>
      <c r="D379">
        <v>-11.784146</v>
      </c>
      <c r="L379">
        <v>8124200000</v>
      </c>
      <c r="M379">
        <v>-11.670184000000001</v>
      </c>
      <c r="N379">
        <v>-10.770137999999999</v>
      </c>
    </row>
    <row r="380" spans="2:14" x14ac:dyDescent="0.25">
      <c r="B380">
        <v>8264100000</v>
      </c>
      <c r="C380">
        <v>-10.410016000000001</v>
      </c>
      <c r="D380">
        <v>-13.837202</v>
      </c>
      <c r="L380">
        <v>8264100000</v>
      </c>
      <c r="M380">
        <v>-11.514094999999999</v>
      </c>
      <c r="N380">
        <v>-12.622071</v>
      </c>
    </row>
    <row r="381" spans="2:14" x14ac:dyDescent="0.25">
      <c r="B381">
        <v>8404000000</v>
      </c>
      <c r="C381">
        <v>-10.115034</v>
      </c>
      <c r="D381">
        <v>-19.170280000000002</v>
      </c>
      <c r="L381">
        <v>8404000000</v>
      </c>
      <c r="M381">
        <v>-11.246100999999999</v>
      </c>
      <c r="N381">
        <v>-16.546790999999999</v>
      </c>
    </row>
    <row r="382" spans="2:14" x14ac:dyDescent="0.25">
      <c r="B382">
        <v>8543900000</v>
      </c>
      <c r="C382">
        <v>-9.8276681999999997</v>
      </c>
      <c r="D382">
        <v>-21.088246999999999</v>
      </c>
      <c r="L382">
        <v>8543900000</v>
      </c>
      <c r="M382">
        <v>-11.015739</v>
      </c>
      <c r="N382">
        <v>-18.667248000000001</v>
      </c>
    </row>
    <row r="383" spans="2:14" x14ac:dyDescent="0.25">
      <c r="B383">
        <v>8683800000</v>
      </c>
      <c r="C383">
        <v>-9.5708894999999998</v>
      </c>
      <c r="D383">
        <v>-21.275099000000001</v>
      </c>
      <c r="L383">
        <v>8683800000</v>
      </c>
      <c r="M383">
        <v>-10.853377</v>
      </c>
      <c r="N383">
        <v>-19.364349000000001</v>
      </c>
    </row>
    <row r="384" spans="2:14" x14ac:dyDescent="0.25">
      <c r="B384">
        <v>8823700000</v>
      </c>
      <c r="C384">
        <v>-9.4836836000000009</v>
      </c>
      <c r="D384">
        <v>-20.511548999999999</v>
      </c>
      <c r="L384">
        <v>8823700000</v>
      </c>
      <c r="M384">
        <v>-10.823665</v>
      </c>
      <c r="N384">
        <v>-18.878005999999999</v>
      </c>
    </row>
    <row r="385" spans="2:14" x14ac:dyDescent="0.25">
      <c r="B385">
        <v>8963600000</v>
      </c>
      <c r="C385">
        <v>-9.5513601000000001</v>
      </c>
      <c r="D385">
        <v>-18.178287999999998</v>
      </c>
      <c r="L385">
        <v>8963600000</v>
      </c>
      <c r="M385">
        <v>-10.914770000000001</v>
      </c>
      <c r="N385">
        <v>-17.104761</v>
      </c>
    </row>
    <row r="386" spans="2:14" x14ac:dyDescent="0.25">
      <c r="B386">
        <v>9103500000</v>
      </c>
      <c r="C386">
        <v>-9.7437353000000009</v>
      </c>
      <c r="D386">
        <v>-12.37791</v>
      </c>
      <c r="L386">
        <v>9103500000</v>
      </c>
      <c r="M386">
        <v>-11.130167</v>
      </c>
      <c r="N386">
        <v>-12.906376</v>
      </c>
    </row>
    <row r="387" spans="2:14" x14ac:dyDescent="0.25">
      <c r="B387">
        <v>9243400000</v>
      </c>
      <c r="C387">
        <v>-10.031617000000001</v>
      </c>
      <c r="D387">
        <v>-9.5319672000000004</v>
      </c>
      <c r="L387">
        <v>9243400000</v>
      </c>
      <c r="M387">
        <v>-11.404017</v>
      </c>
      <c r="N387">
        <v>-10.297286</v>
      </c>
    </row>
    <row r="388" spans="2:14" x14ac:dyDescent="0.25">
      <c r="B388">
        <v>9383300000</v>
      </c>
      <c r="C388">
        <v>-10.369493</v>
      </c>
      <c r="D388">
        <v>-7.9452505000000002</v>
      </c>
      <c r="L388">
        <v>9383300000</v>
      </c>
      <c r="M388">
        <v>-11.726182</v>
      </c>
      <c r="N388">
        <v>-8.6246109000000004</v>
      </c>
    </row>
    <row r="389" spans="2:14" x14ac:dyDescent="0.25">
      <c r="B389">
        <v>9523200000</v>
      </c>
      <c r="C389">
        <v>-10.713501000000001</v>
      </c>
      <c r="D389">
        <v>-6.9896621999999997</v>
      </c>
      <c r="L389">
        <v>9523200000</v>
      </c>
      <c r="M389">
        <v>-12.077945</v>
      </c>
      <c r="N389">
        <v>-7.4769645000000002</v>
      </c>
    </row>
    <row r="390" spans="2:14" x14ac:dyDescent="0.25">
      <c r="B390">
        <v>9663100000</v>
      </c>
      <c r="C390">
        <v>-11.072618</v>
      </c>
      <c r="D390">
        <v>-6.2516259999999999</v>
      </c>
      <c r="L390">
        <v>9663100000</v>
      </c>
      <c r="M390">
        <v>-12.438129999999999</v>
      </c>
      <c r="N390">
        <v>-6.7211990000000004</v>
      </c>
    </row>
    <row r="391" spans="2:14" x14ac:dyDescent="0.25">
      <c r="B391">
        <v>9803000000</v>
      </c>
      <c r="C391">
        <v>-11.451032</v>
      </c>
      <c r="D391">
        <v>-5.6559453</v>
      </c>
      <c r="L391">
        <v>9803000000</v>
      </c>
      <c r="M391">
        <v>-12.768131</v>
      </c>
      <c r="N391">
        <v>-6.1103782999999998</v>
      </c>
    </row>
    <row r="392" spans="2:14" x14ac:dyDescent="0.25">
      <c r="B392">
        <v>9942900000</v>
      </c>
      <c r="C392">
        <v>-11.839261</v>
      </c>
      <c r="D392">
        <v>-5.2247681999999998</v>
      </c>
      <c r="L392">
        <v>9942900000</v>
      </c>
      <c r="M392">
        <v>-13.111386</v>
      </c>
      <c r="N392">
        <v>-5.5779676</v>
      </c>
    </row>
    <row r="393" spans="2:14" x14ac:dyDescent="0.25">
      <c r="B393">
        <v>10082800000</v>
      </c>
      <c r="C393">
        <v>-12.226789</v>
      </c>
      <c r="D393">
        <v>-4.8663549000000001</v>
      </c>
      <c r="L393">
        <v>10082800000</v>
      </c>
      <c r="M393">
        <v>-13.475622</v>
      </c>
      <c r="N393">
        <v>-5.1675509999999996</v>
      </c>
    </row>
    <row r="394" spans="2:14" x14ac:dyDescent="0.25">
      <c r="B394">
        <v>10222700000</v>
      </c>
      <c r="C394">
        <v>-12.618010999999999</v>
      </c>
      <c r="D394">
        <v>-4.5139564999999999</v>
      </c>
      <c r="L394">
        <v>10222700000</v>
      </c>
      <c r="M394">
        <v>-13.909383</v>
      </c>
      <c r="N394">
        <v>-4.8128142</v>
      </c>
    </row>
    <row r="395" spans="2:14" x14ac:dyDescent="0.25">
      <c r="B395">
        <v>10362600000</v>
      </c>
      <c r="C395">
        <v>-13.025632</v>
      </c>
      <c r="D395">
        <v>-4.2513037000000002</v>
      </c>
      <c r="L395">
        <v>10362600000</v>
      </c>
      <c r="M395">
        <v>-14.352266999999999</v>
      </c>
      <c r="N395">
        <v>-4.4307365000000001</v>
      </c>
    </row>
    <row r="396" spans="2:14" x14ac:dyDescent="0.25">
      <c r="B396">
        <v>10502500000</v>
      </c>
      <c r="C396">
        <v>-13.435605000000001</v>
      </c>
      <c r="D396">
        <v>-4.0139952000000001</v>
      </c>
      <c r="L396">
        <v>10502500000</v>
      </c>
      <c r="M396">
        <v>-14.820952</v>
      </c>
      <c r="N396">
        <v>-4.1267147</v>
      </c>
    </row>
    <row r="397" spans="2:14" x14ac:dyDescent="0.25">
      <c r="B397">
        <v>10642400000</v>
      </c>
      <c r="C397">
        <v>-13.838846</v>
      </c>
      <c r="D397">
        <v>-3.7915880999999998</v>
      </c>
      <c r="L397">
        <v>10642400000</v>
      </c>
      <c r="M397">
        <v>-15.291254</v>
      </c>
      <c r="N397">
        <v>-3.8726790000000002</v>
      </c>
    </row>
    <row r="398" spans="2:14" x14ac:dyDescent="0.25">
      <c r="B398">
        <v>10782300000</v>
      </c>
      <c r="C398">
        <v>-14.247788</v>
      </c>
      <c r="D398">
        <v>-3.5929641999999999</v>
      </c>
      <c r="L398">
        <v>10782300000</v>
      </c>
      <c r="M398">
        <v>-15.766436000000001</v>
      </c>
      <c r="N398">
        <v>-3.6226596999999998</v>
      </c>
    </row>
    <row r="399" spans="2:14" x14ac:dyDescent="0.25">
      <c r="B399">
        <v>10922200000</v>
      </c>
      <c r="C399">
        <v>-14.667196000000001</v>
      </c>
      <c r="D399">
        <v>-3.4192304999999998</v>
      </c>
      <c r="L399">
        <v>10922200000</v>
      </c>
      <c r="M399">
        <v>-16.219065000000001</v>
      </c>
      <c r="N399">
        <v>-3.4175013999999999</v>
      </c>
    </row>
    <row r="400" spans="2:14" x14ac:dyDescent="0.25">
      <c r="B400">
        <v>11062100000</v>
      </c>
      <c r="C400">
        <v>-15.142332</v>
      </c>
      <c r="D400">
        <v>-3.2353554</v>
      </c>
      <c r="L400">
        <v>11062100000</v>
      </c>
      <c r="M400">
        <v>-16.679459000000001</v>
      </c>
      <c r="N400">
        <v>-3.2518468</v>
      </c>
    </row>
    <row r="401" spans="2:14" x14ac:dyDescent="0.25">
      <c r="B401">
        <v>11202000000</v>
      </c>
      <c r="C401">
        <v>-15.669314</v>
      </c>
      <c r="D401">
        <v>-3.0605264000000001</v>
      </c>
      <c r="L401">
        <v>11202000000</v>
      </c>
      <c r="M401">
        <v>-17.140684</v>
      </c>
      <c r="N401">
        <v>-3.0867751000000001</v>
      </c>
    </row>
    <row r="402" spans="2:14" x14ac:dyDescent="0.25">
      <c r="B402">
        <v>11341900000</v>
      </c>
      <c r="C402">
        <v>-16.283709000000002</v>
      </c>
      <c r="D402">
        <v>-2.9049081999999999</v>
      </c>
      <c r="L402">
        <v>11341900000</v>
      </c>
      <c r="M402">
        <v>-17.645786000000001</v>
      </c>
      <c r="N402">
        <v>-2.9319975</v>
      </c>
    </row>
    <row r="403" spans="2:14" x14ac:dyDescent="0.25">
      <c r="B403">
        <v>11481800000</v>
      </c>
      <c r="C403">
        <v>-16.911465</v>
      </c>
      <c r="D403">
        <v>-2.7458383999999998</v>
      </c>
      <c r="L403">
        <v>11481800000</v>
      </c>
      <c r="M403">
        <v>-18.228307999999998</v>
      </c>
      <c r="N403">
        <v>-2.8029568</v>
      </c>
    </row>
    <row r="404" spans="2:14" x14ac:dyDescent="0.25">
      <c r="B404">
        <v>11621700000</v>
      </c>
      <c r="C404">
        <v>-17.597003999999998</v>
      </c>
      <c r="D404">
        <v>-2.595259</v>
      </c>
      <c r="L404">
        <v>11621700000</v>
      </c>
      <c r="M404">
        <v>-18.910349</v>
      </c>
      <c r="N404">
        <v>-2.6600258000000001</v>
      </c>
    </row>
    <row r="405" spans="2:14" x14ac:dyDescent="0.25">
      <c r="B405">
        <v>11761600000</v>
      </c>
      <c r="C405">
        <v>-18.334616</v>
      </c>
      <c r="D405">
        <v>-2.4722868999999998</v>
      </c>
      <c r="L405">
        <v>11761600000</v>
      </c>
      <c r="M405">
        <v>-19.675650000000001</v>
      </c>
      <c r="N405">
        <v>-2.5237923000000002</v>
      </c>
    </row>
    <row r="406" spans="2:14" x14ac:dyDescent="0.25">
      <c r="B406">
        <v>11901500000</v>
      </c>
      <c r="C406">
        <v>-19.126358</v>
      </c>
      <c r="D406">
        <v>-2.3540763999999998</v>
      </c>
      <c r="L406">
        <v>11901500000</v>
      </c>
      <c r="M406">
        <v>-20.486419999999999</v>
      </c>
      <c r="N406">
        <v>-2.4138217000000002</v>
      </c>
    </row>
    <row r="407" spans="2:14" x14ac:dyDescent="0.25">
      <c r="B407">
        <v>12041400000</v>
      </c>
      <c r="C407">
        <v>-20.000813999999998</v>
      </c>
      <c r="D407">
        <v>-2.2447325999999999</v>
      </c>
      <c r="L407">
        <v>12041400000</v>
      </c>
      <c r="M407">
        <v>-21.349326999999999</v>
      </c>
      <c r="N407">
        <v>-2.3074037999999999</v>
      </c>
    </row>
    <row r="408" spans="2:14" x14ac:dyDescent="0.25">
      <c r="B408">
        <v>12181300000</v>
      </c>
      <c r="C408">
        <v>-20.849824999999999</v>
      </c>
      <c r="D408">
        <v>-2.1658678</v>
      </c>
      <c r="L408">
        <v>12181300000</v>
      </c>
      <c r="M408">
        <v>-22.20928</v>
      </c>
      <c r="N408">
        <v>-2.2134581</v>
      </c>
    </row>
    <row r="409" spans="2:14" x14ac:dyDescent="0.25">
      <c r="B409">
        <v>12321200000</v>
      </c>
      <c r="C409">
        <v>-21.667648</v>
      </c>
      <c r="D409">
        <v>-2.0975261000000001</v>
      </c>
      <c r="L409">
        <v>12321200000</v>
      </c>
      <c r="M409">
        <v>-23.054245000000002</v>
      </c>
      <c r="N409">
        <v>-2.1548023000000001</v>
      </c>
    </row>
    <row r="410" spans="2:14" x14ac:dyDescent="0.25">
      <c r="B410">
        <v>12461100000</v>
      </c>
      <c r="C410">
        <v>-22.494564</v>
      </c>
      <c r="D410">
        <v>-2.0352128</v>
      </c>
      <c r="L410">
        <v>12461100000</v>
      </c>
      <c r="M410">
        <v>-23.856532999999999</v>
      </c>
      <c r="N410">
        <v>-2.1034337999999999</v>
      </c>
    </row>
    <row r="411" spans="2:14" x14ac:dyDescent="0.25">
      <c r="B411">
        <v>12601000000</v>
      </c>
      <c r="C411">
        <v>-23.238137999999999</v>
      </c>
      <c r="D411">
        <v>-1.9977216</v>
      </c>
      <c r="L411">
        <v>12601000000</v>
      </c>
      <c r="M411">
        <v>-24.598932000000001</v>
      </c>
      <c r="N411">
        <v>-2.0521056999999998</v>
      </c>
    </row>
    <row r="412" spans="2:14" x14ac:dyDescent="0.25">
      <c r="B412">
        <v>12740900000</v>
      </c>
      <c r="C412">
        <v>-23.992483</v>
      </c>
      <c r="D412">
        <v>-1.9704105999999999</v>
      </c>
      <c r="L412">
        <v>12740900000</v>
      </c>
      <c r="M412">
        <v>-25.324629000000002</v>
      </c>
      <c r="N412">
        <v>-2.0294189</v>
      </c>
    </row>
    <row r="413" spans="2:14" x14ac:dyDescent="0.25">
      <c r="B413">
        <v>12880800000</v>
      </c>
      <c r="C413">
        <v>-24.623093000000001</v>
      </c>
      <c r="D413">
        <v>-1.9433545999999999</v>
      </c>
      <c r="L413">
        <v>12880800000</v>
      </c>
      <c r="M413">
        <v>-25.984116</v>
      </c>
      <c r="N413">
        <v>-2.0088165</v>
      </c>
    </row>
    <row r="414" spans="2:14" x14ac:dyDescent="0.25">
      <c r="B414">
        <v>13020700000</v>
      </c>
      <c r="C414">
        <v>-25.272905000000002</v>
      </c>
      <c r="D414">
        <v>-1.9334545999999999</v>
      </c>
      <c r="L414">
        <v>13020700000</v>
      </c>
      <c r="M414">
        <v>-26.679639999999999</v>
      </c>
      <c r="N414">
        <v>-1.9796562</v>
      </c>
    </row>
    <row r="415" spans="2:14" x14ac:dyDescent="0.25">
      <c r="B415">
        <v>13160600000</v>
      </c>
      <c r="C415">
        <v>-25.840675000000001</v>
      </c>
      <c r="D415">
        <v>-1.9324281000000001</v>
      </c>
      <c r="L415">
        <v>13160600000</v>
      </c>
      <c r="M415">
        <v>-27.321795999999999</v>
      </c>
      <c r="N415">
        <v>-1.9758202</v>
      </c>
    </row>
    <row r="416" spans="2:14" x14ac:dyDescent="0.25">
      <c r="B416">
        <v>13300500000</v>
      </c>
      <c r="C416">
        <v>-26.494043000000001</v>
      </c>
      <c r="D416">
        <v>-1.9322606</v>
      </c>
      <c r="L416">
        <v>13300500000</v>
      </c>
      <c r="M416">
        <v>-28.008666999999999</v>
      </c>
      <c r="N416">
        <v>-1.9807823</v>
      </c>
    </row>
    <row r="417" spans="2:16" x14ac:dyDescent="0.25">
      <c r="B417">
        <v>13440400000</v>
      </c>
      <c r="C417">
        <v>-27.206610000000001</v>
      </c>
      <c r="D417">
        <v>-1.946839</v>
      </c>
      <c r="L417">
        <v>13440400000</v>
      </c>
      <c r="M417">
        <v>-28.678398000000001</v>
      </c>
      <c r="N417">
        <v>-1.9797830999999999</v>
      </c>
    </row>
    <row r="418" spans="2:16" x14ac:dyDescent="0.25">
      <c r="B418">
        <v>13580300000</v>
      </c>
      <c r="C418">
        <v>-28.084541000000002</v>
      </c>
      <c r="D418">
        <v>-1.9683667</v>
      </c>
      <c r="L418">
        <v>13580300000</v>
      </c>
      <c r="M418">
        <v>-29.426553999999999</v>
      </c>
      <c r="N418">
        <v>-1.9995963999999999</v>
      </c>
    </row>
    <row r="419" spans="2:16" x14ac:dyDescent="0.25">
      <c r="B419">
        <v>13720200000</v>
      </c>
      <c r="C419">
        <v>-29.048386000000001</v>
      </c>
      <c r="D419">
        <v>-1.9929504</v>
      </c>
      <c r="L419">
        <v>13720200000</v>
      </c>
      <c r="M419">
        <v>-30.300588999999999</v>
      </c>
      <c r="N419">
        <v>-2.0348752000000001</v>
      </c>
    </row>
    <row r="420" spans="2:16" x14ac:dyDescent="0.25">
      <c r="B420">
        <v>13860100000</v>
      </c>
      <c r="C420">
        <v>-30.123163000000002</v>
      </c>
      <c r="D420">
        <v>-2.0171158</v>
      </c>
      <c r="L420">
        <v>13860100000</v>
      </c>
      <c r="M420">
        <v>-31.268232000000001</v>
      </c>
      <c r="N420">
        <v>-2.0584509</v>
      </c>
    </row>
    <row r="421" spans="2:16" x14ac:dyDescent="0.25">
      <c r="B421">
        <v>14000000000</v>
      </c>
      <c r="C421">
        <v>-30.870714</v>
      </c>
      <c r="D421">
        <v>-2.0407174000000001</v>
      </c>
      <c r="L421">
        <v>14000000000</v>
      </c>
      <c r="M421">
        <v>-31.956016999999999</v>
      </c>
      <c r="N421">
        <v>-2.0829737000000002</v>
      </c>
    </row>
    <row r="422" spans="2:16" x14ac:dyDescent="0.25">
      <c r="B422" t="s">
        <v>26</v>
      </c>
      <c r="L422" t="s">
        <v>26</v>
      </c>
    </row>
    <row r="425" spans="2:16" x14ac:dyDescent="0.25">
      <c r="B425" t="s">
        <v>29</v>
      </c>
      <c r="L425" t="s">
        <v>29</v>
      </c>
    </row>
    <row r="426" spans="2:16" x14ac:dyDescent="0.25">
      <c r="B426" t="s">
        <v>22</v>
      </c>
      <c r="C426" t="s">
        <v>114</v>
      </c>
      <c r="D426" t="s">
        <v>115</v>
      </c>
      <c r="E426" t="s">
        <v>116</v>
      </c>
      <c r="F426" t="s">
        <v>117</v>
      </c>
      <c r="L426" t="s">
        <v>22</v>
      </c>
      <c r="M426" t="s">
        <v>114</v>
      </c>
      <c r="N426" t="s">
        <v>115</v>
      </c>
      <c r="O426" t="s">
        <v>116</v>
      </c>
      <c r="P426" t="s">
        <v>117</v>
      </c>
    </row>
    <row r="427" spans="2:16" x14ac:dyDescent="0.25">
      <c r="B427">
        <v>1000000000</v>
      </c>
      <c r="C427">
        <v>-0.11795282</v>
      </c>
      <c r="D427">
        <v>-72.177841000000001</v>
      </c>
      <c r="E427">
        <v>-60.556648000000003</v>
      </c>
      <c r="F427">
        <v>-61.105034000000003</v>
      </c>
      <c r="L427">
        <v>1000000000</v>
      </c>
      <c r="M427">
        <v>-4.9629036000000001E-2</v>
      </c>
      <c r="N427">
        <v>-70.396523000000002</v>
      </c>
      <c r="O427">
        <v>-60.729424000000002</v>
      </c>
      <c r="P427">
        <v>-60.948784000000003</v>
      </c>
    </row>
    <row r="428" spans="2:16" x14ac:dyDescent="0.25">
      <c r="B428">
        <v>1127500000</v>
      </c>
      <c r="C428">
        <v>-0.13408816000000001</v>
      </c>
      <c r="D428">
        <v>-71.664223000000007</v>
      </c>
      <c r="E428">
        <v>-60.919960000000003</v>
      </c>
      <c r="F428">
        <v>-61.294879999999999</v>
      </c>
      <c r="L428">
        <v>1127500000</v>
      </c>
      <c r="M428">
        <v>-5.630599E-2</v>
      </c>
      <c r="N428">
        <v>-70.219138999999998</v>
      </c>
      <c r="O428">
        <v>-60.967250999999997</v>
      </c>
      <c r="P428">
        <v>-61.347675000000002</v>
      </c>
    </row>
    <row r="429" spans="2:16" x14ac:dyDescent="0.25">
      <c r="B429">
        <v>1255000000</v>
      </c>
      <c r="C429">
        <v>-0.16193758</v>
      </c>
      <c r="D429">
        <v>-70.986992000000001</v>
      </c>
      <c r="E429">
        <v>-61.918728000000002</v>
      </c>
      <c r="F429">
        <v>-61.752704999999999</v>
      </c>
      <c r="L429">
        <v>1255000000</v>
      </c>
      <c r="M429">
        <v>-7.0682406000000003E-2</v>
      </c>
      <c r="N429">
        <v>-70.067749000000006</v>
      </c>
      <c r="O429">
        <v>-61.492134</v>
      </c>
      <c r="P429">
        <v>-62.096663999999997</v>
      </c>
    </row>
    <row r="430" spans="2:16" x14ac:dyDescent="0.25">
      <c r="B430">
        <v>1382500000</v>
      </c>
      <c r="C430">
        <v>-0.20089123</v>
      </c>
      <c r="D430">
        <v>-70.447310999999999</v>
      </c>
      <c r="E430">
        <v>-62.661839000000001</v>
      </c>
      <c r="F430">
        <v>-62.079211999999998</v>
      </c>
      <c r="L430">
        <v>1382500000</v>
      </c>
      <c r="M430">
        <v>-9.3305341999999999E-2</v>
      </c>
      <c r="N430">
        <v>-69.886764999999997</v>
      </c>
      <c r="O430">
        <v>-61.992339999999999</v>
      </c>
      <c r="P430">
        <v>-62.601233999999998</v>
      </c>
    </row>
    <row r="431" spans="2:16" x14ac:dyDescent="0.25">
      <c r="B431">
        <v>1510000000</v>
      </c>
      <c r="C431">
        <v>-0.24562908999999999</v>
      </c>
      <c r="D431">
        <v>-69.650276000000005</v>
      </c>
      <c r="E431">
        <v>-62.452674999999999</v>
      </c>
      <c r="F431">
        <v>-62.368023000000001</v>
      </c>
      <c r="L431">
        <v>1510000000</v>
      </c>
      <c r="M431">
        <v>-0.11880549</v>
      </c>
      <c r="N431">
        <v>-70.000038000000004</v>
      </c>
      <c r="O431">
        <v>-62.302791999999997</v>
      </c>
      <c r="P431">
        <v>-62.441592999999997</v>
      </c>
    </row>
    <row r="432" spans="2:16" x14ac:dyDescent="0.25">
      <c r="B432">
        <v>1637500000</v>
      </c>
      <c r="C432">
        <v>-0.28779525</v>
      </c>
      <c r="D432">
        <v>-69.137535</v>
      </c>
      <c r="E432">
        <v>-61.897281999999997</v>
      </c>
      <c r="F432">
        <v>-62.789101000000002</v>
      </c>
      <c r="L432">
        <v>1637500000</v>
      </c>
      <c r="M432">
        <v>-0.14115614000000001</v>
      </c>
      <c r="N432">
        <v>-70.105712999999994</v>
      </c>
      <c r="O432">
        <v>-62.879421000000001</v>
      </c>
      <c r="P432">
        <v>-61.689266000000003</v>
      </c>
    </row>
    <row r="433" spans="2:16" x14ac:dyDescent="0.25">
      <c r="B433">
        <v>1765000000</v>
      </c>
      <c r="C433">
        <v>-0.32446635000000001</v>
      </c>
      <c r="D433">
        <v>-69.128563</v>
      </c>
      <c r="E433">
        <v>-60.287253999999997</v>
      </c>
      <c r="F433">
        <v>-62.745097999999999</v>
      </c>
      <c r="L433">
        <v>1765000000</v>
      </c>
      <c r="M433">
        <v>-0.15774937</v>
      </c>
      <c r="N433">
        <v>-71.289664999999999</v>
      </c>
      <c r="O433">
        <v>-62.766292999999997</v>
      </c>
      <c r="P433">
        <v>-59.988650999999997</v>
      </c>
    </row>
    <row r="434" spans="2:16" x14ac:dyDescent="0.25">
      <c r="B434">
        <v>1892500000</v>
      </c>
      <c r="C434">
        <v>-0.35099979999999997</v>
      </c>
      <c r="D434">
        <v>-70.354645000000005</v>
      </c>
      <c r="E434">
        <v>-57.658810000000003</v>
      </c>
      <c r="F434">
        <v>-62.055630000000001</v>
      </c>
      <c r="L434">
        <v>1892500000</v>
      </c>
      <c r="M434">
        <v>-0.16583096999999999</v>
      </c>
      <c r="N434">
        <v>-72.213607999999994</v>
      </c>
      <c r="O434">
        <v>-61.973590999999999</v>
      </c>
      <c r="P434">
        <v>-57.525855999999997</v>
      </c>
    </row>
    <row r="435" spans="2:16" x14ac:dyDescent="0.25">
      <c r="B435">
        <v>2020000000</v>
      </c>
      <c r="C435">
        <v>-0.37240078999999998</v>
      </c>
      <c r="D435">
        <v>-71.096985000000004</v>
      </c>
      <c r="E435">
        <v>-54.877021999999997</v>
      </c>
      <c r="F435">
        <v>-61.055340000000001</v>
      </c>
      <c r="L435">
        <v>2020000000</v>
      </c>
      <c r="M435">
        <v>-0.17156070000000001</v>
      </c>
      <c r="N435">
        <v>-75.564407000000003</v>
      </c>
      <c r="O435">
        <v>-60.925190000000001</v>
      </c>
      <c r="P435">
        <v>-54.817309999999999</v>
      </c>
    </row>
    <row r="436" spans="2:16" x14ac:dyDescent="0.25">
      <c r="B436">
        <v>2147500000</v>
      </c>
      <c r="C436">
        <v>-0.39590903999999999</v>
      </c>
      <c r="D436">
        <v>-71.283562000000003</v>
      </c>
      <c r="E436">
        <v>-52.382762999999997</v>
      </c>
      <c r="F436">
        <v>-59.397385</v>
      </c>
      <c r="L436">
        <v>2147500000</v>
      </c>
      <c r="M436">
        <v>-0.18461689000000001</v>
      </c>
      <c r="N436">
        <v>-75.940025000000006</v>
      </c>
      <c r="O436">
        <v>-59.301636000000002</v>
      </c>
      <c r="P436">
        <v>-52.122162000000003</v>
      </c>
    </row>
    <row r="437" spans="2:16" x14ac:dyDescent="0.25">
      <c r="B437">
        <v>2275000000</v>
      </c>
      <c r="C437">
        <v>-0.42764637</v>
      </c>
      <c r="D437">
        <v>-73.472328000000005</v>
      </c>
      <c r="E437">
        <v>-49.989513000000002</v>
      </c>
      <c r="F437">
        <v>-57.250613999999999</v>
      </c>
      <c r="L437">
        <v>2275000000</v>
      </c>
      <c r="M437">
        <v>-0.20916717000000001</v>
      </c>
      <c r="N437">
        <v>-77.233315000000005</v>
      </c>
      <c r="O437">
        <v>-57.259739000000003</v>
      </c>
      <c r="P437">
        <v>-49.689365000000002</v>
      </c>
    </row>
    <row r="438" spans="2:16" x14ac:dyDescent="0.25">
      <c r="B438">
        <v>2402500000</v>
      </c>
      <c r="C438">
        <v>-0.46778419999999998</v>
      </c>
      <c r="D438">
        <v>-77.353820999999996</v>
      </c>
      <c r="E438">
        <v>-48.142349000000003</v>
      </c>
      <c r="F438">
        <v>-55.116947000000003</v>
      </c>
      <c r="L438">
        <v>2402500000</v>
      </c>
      <c r="M438">
        <v>-0.24499471</v>
      </c>
      <c r="N438">
        <v>-79.210205000000002</v>
      </c>
      <c r="O438">
        <v>-55.381270999999998</v>
      </c>
      <c r="P438">
        <v>-47.634346000000001</v>
      </c>
    </row>
    <row r="439" spans="2:16" x14ac:dyDescent="0.25">
      <c r="B439">
        <v>2530000000</v>
      </c>
      <c r="C439">
        <v>-0.51306324999999997</v>
      </c>
      <c r="D439">
        <v>-79.263228999999995</v>
      </c>
      <c r="E439">
        <v>-46.326324</v>
      </c>
      <c r="F439">
        <v>-52.919041</v>
      </c>
      <c r="L439">
        <v>2530000000</v>
      </c>
      <c r="M439">
        <v>-0.28766670999999999</v>
      </c>
      <c r="N439">
        <v>-79.899772999999996</v>
      </c>
      <c r="O439">
        <v>-53.526721999999999</v>
      </c>
      <c r="P439">
        <v>-45.620800000000003</v>
      </c>
    </row>
    <row r="440" spans="2:16" x14ac:dyDescent="0.25">
      <c r="B440">
        <v>2657500000</v>
      </c>
      <c r="C440">
        <v>-0.55861150999999998</v>
      </c>
      <c r="D440">
        <v>-79.137321</v>
      </c>
      <c r="E440">
        <v>-44.566440999999998</v>
      </c>
      <c r="F440">
        <v>-50.735146</v>
      </c>
      <c r="L440">
        <v>2657500000</v>
      </c>
      <c r="M440">
        <v>-0.32602596</v>
      </c>
      <c r="N440">
        <v>-76.275986000000003</v>
      </c>
      <c r="O440">
        <v>-51.542397000000001</v>
      </c>
      <c r="P440">
        <v>-43.726638999999999</v>
      </c>
    </row>
    <row r="441" spans="2:16" x14ac:dyDescent="0.25">
      <c r="B441">
        <v>2785000000</v>
      </c>
      <c r="C441">
        <v>-0.59850066999999996</v>
      </c>
      <c r="D441">
        <v>-78.165520000000001</v>
      </c>
      <c r="E441">
        <v>-43.011986</v>
      </c>
      <c r="F441">
        <v>-48.922035000000001</v>
      </c>
      <c r="L441">
        <v>2785000000</v>
      </c>
      <c r="M441">
        <v>-0.35378182000000002</v>
      </c>
      <c r="N441">
        <v>-75.859549999999999</v>
      </c>
      <c r="O441">
        <v>-49.890326999999999</v>
      </c>
      <c r="P441">
        <v>-42.150280000000002</v>
      </c>
    </row>
    <row r="442" spans="2:16" x14ac:dyDescent="0.25">
      <c r="B442">
        <v>2912500000</v>
      </c>
      <c r="C442">
        <v>-0.63263541000000001</v>
      </c>
      <c r="D442">
        <v>-75.901061999999996</v>
      </c>
      <c r="E442">
        <v>-41.601978000000003</v>
      </c>
      <c r="F442">
        <v>-47.326915999999997</v>
      </c>
      <c r="L442">
        <v>2912500000</v>
      </c>
      <c r="M442">
        <v>-0.37062210000000001</v>
      </c>
      <c r="N442">
        <v>-73.389671000000007</v>
      </c>
      <c r="O442">
        <v>-48.324989000000002</v>
      </c>
      <c r="P442">
        <v>-40.799675000000001</v>
      </c>
    </row>
    <row r="443" spans="2:16" x14ac:dyDescent="0.25">
      <c r="B443">
        <v>3040000000</v>
      </c>
      <c r="C443">
        <v>-0.66190051999999999</v>
      </c>
      <c r="D443">
        <v>-71.148276999999993</v>
      </c>
      <c r="E443">
        <v>-40.416828000000002</v>
      </c>
      <c r="F443">
        <v>-46.091926999999998</v>
      </c>
      <c r="L443">
        <v>3040000000</v>
      </c>
      <c r="M443">
        <v>-0.38081040999999999</v>
      </c>
      <c r="N443">
        <v>-69.257384999999999</v>
      </c>
      <c r="O443">
        <v>-46.981490999999998</v>
      </c>
      <c r="P443">
        <v>-39.796126999999998</v>
      </c>
    </row>
    <row r="444" spans="2:16" x14ac:dyDescent="0.25">
      <c r="B444">
        <v>3167500000</v>
      </c>
      <c r="C444">
        <v>-0.69924301</v>
      </c>
      <c r="D444">
        <v>-66.847092000000004</v>
      </c>
      <c r="E444">
        <v>-39.202415000000002</v>
      </c>
      <c r="F444">
        <v>-44.945286000000003</v>
      </c>
      <c r="L444">
        <v>3167500000</v>
      </c>
      <c r="M444">
        <v>-0.39478048999999998</v>
      </c>
      <c r="N444">
        <v>-66.167618000000004</v>
      </c>
      <c r="O444">
        <v>-45.598984000000002</v>
      </c>
      <c r="P444">
        <v>-38.829040999999997</v>
      </c>
    </row>
    <row r="445" spans="2:16" x14ac:dyDescent="0.25">
      <c r="B445">
        <v>3295000000</v>
      </c>
      <c r="C445">
        <v>-0.74641323000000004</v>
      </c>
      <c r="D445">
        <v>-64.892730999999998</v>
      </c>
      <c r="E445">
        <v>-38.190170000000002</v>
      </c>
      <c r="F445">
        <v>-44.083157</v>
      </c>
      <c r="L445">
        <v>3295000000</v>
      </c>
      <c r="M445">
        <v>-0.41943567999999998</v>
      </c>
      <c r="N445">
        <v>-64.868988000000002</v>
      </c>
      <c r="O445">
        <v>-44.477145999999998</v>
      </c>
      <c r="P445">
        <v>-38.110680000000002</v>
      </c>
    </row>
    <row r="446" spans="2:16" x14ac:dyDescent="0.25">
      <c r="B446">
        <v>3422500000</v>
      </c>
      <c r="C446">
        <v>-0.80362701000000003</v>
      </c>
      <c r="D446">
        <v>-63.440910000000002</v>
      </c>
      <c r="E446">
        <v>-37.227997000000002</v>
      </c>
      <c r="F446">
        <v>-43.220202999999998</v>
      </c>
      <c r="L446">
        <v>3422500000</v>
      </c>
      <c r="M446">
        <v>-0.45487738</v>
      </c>
      <c r="N446">
        <v>-62.443798000000001</v>
      </c>
      <c r="O446">
        <v>-43.397883999999998</v>
      </c>
      <c r="P446">
        <v>-37.36618</v>
      </c>
    </row>
    <row r="447" spans="2:16" x14ac:dyDescent="0.25">
      <c r="B447">
        <v>3550000000</v>
      </c>
      <c r="C447">
        <v>-0.86598735999999998</v>
      </c>
      <c r="D447">
        <v>-61.854979999999998</v>
      </c>
      <c r="E447">
        <v>-36.267605000000003</v>
      </c>
      <c r="F447">
        <v>-42.315829999999998</v>
      </c>
      <c r="L447">
        <v>3550000000</v>
      </c>
      <c r="M447">
        <v>-0.49799302000000001</v>
      </c>
      <c r="N447">
        <v>-61.147072000000001</v>
      </c>
      <c r="O447">
        <v>-42.364147000000003</v>
      </c>
      <c r="P447">
        <v>-36.555439</v>
      </c>
    </row>
    <row r="448" spans="2:16" x14ac:dyDescent="0.25">
      <c r="B448">
        <v>3677500000</v>
      </c>
      <c r="C448">
        <v>-0.93092626000000001</v>
      </c>
      <c r="D448">
        <v>-60.274956000000003</v>
      </c>
      <c r="E448">
        <v>-35.304896999999997</v>
      </c>
      <c r="F448">
        <v>-41.340331999999997</v>
      </c>
      <c r="L448">
        <v>3677500000</v>
      </c>
      <c r="M448">
        <v>-0.54569756999999997</v>
      </c>
      <c r="N448">
        <v>-59.731625000000001</v>
      </c>
      <c r="O448">
        <v>-41.341189999999997</v>
      </c>
      <c r="P448">
        <v>-35.679656999999999</v>
      </c>
    </row>
    <row r="449" spans="2:16" x14ac:dyDescent="0.25">
      <c r="B449">
        <v>3805000000</v>
      </c>
      <c r="C449">
        <v>-0.98918158</v>
      </c>
      <c r="D449">
        <v>-58.956263999999997</v>
      </c>
      <c r="E449">
        <v>-34.431232000000001</v>
      </c>
      <c r="F449">
        <v>-40.410473000000003</v>
      </c>
      <c r="L449">
        <v>3805000000</v>
      </c>
      <c r="M449">
        <v>-0.58766067</v>
      </c>
      <c r="N449">
        <v>-58.779662999999999</v>
      </c>
      <c r="O449">
        <v>-40.429358999999998</v>
      </c>
      <c r="P449">
        <v>-34.835242999999998</v>
      </c>
    </row>
    <row r="450" spans="2:16" x14ac:dyDescent="0.25">
      <c r="B450">
        <v>3932500000</v>
      </c>
      <c r="C450">
        <v>-1.0385422</v>
      </c>
      <c r="D450">
        <v>-57.565598000000001</v>
      </c>
      <c r="E450">
        <v>-33.599753999999997</v>
      </c>
      <c r="F450">
        <v>-39.484496999999998</v>
      </c>
      <c r="L450">
        <v>3932500000</v>
      </c>
      <c r="M450">
        <v>-0.62160808000000001</v>
      </c>
      <c r="N450">
        <v>-57.678035999999999</v>
      </c>
      <c r="O450">
        <v>-39.547829</v>
      </c>
      <c r="P450">
        <v>-33.990516999999997</v>
      </c>
    </row>
    <row r="451" spans="2:16" x14ac:dyDescent="0.25">
      <c r="B451">
        <v>4060000000</v>
      </c>
      <c r="C451">
        <v>-1.0826374999999999</v>
      </c>
      <c r="D451">
        <v>-56.642775999999998</v>
      </c>
      <c r="E451">
        <v>-32.767947999999997</v>
      </c>
      <c r="F451">
        <v>-38.550998999999997</v>
      </c>
      <c r="L451">
        <v>4060000000</v>
      </c>
      <c r="M451">
        <v>-0.65306454999999997</v>
      </c>
      <c r="N451">
        <v>-56.761108</v>
      </c>
      <c r="O451">
        <v>-38.684623999999999</v>
      </c>
      <c r="P451">
        <v>-33.130665</v>
      </c>
    </row>
    <row r="452" spans="2:16" x14ac:dyDescent="0.25">
      <c r="B452">
        <v>4187500000</v>
      </c>
      <c r="C452">
        <v>-1.1312312</v>
      </c>
      <c r="D452">
        <v>-55.555129999999998</v>
      </c>
      <c r="E452">
        <v>-32.115741999999997</v>
      </c>
      <c r="F452">
        <v>-37.698360000000001</v>
      </c>
      <c r="L452">
        <v>4187500000</v>
      </c>
      <c r="M452">
        <v>-0.6894207</v>
      </c>
      <c r="N452">
        <v>-55.870674000000001</v>
      </c>
      <c r="O452">
        <v>-38.003166</v>
      </c>
      <c r="P452">
        <v>-32.457526999999999</v>
      </c>
    </row>
    <row r="453" spans="2:16" x14ac:dyDescent="0.25">
      <c r="B453">
        <v>4315000000</v>
      </c>
      <c r="C453">
        <v>-1.1899183</v>
      </c>
      <c r="D453">
        <v>-55.004863999999998</v>
      </c>
      <c r="E453">
        <v>-31.485336</v>
      </c>
      <c r="F453">
        <v>-36.999690999999999</v>
      </c>
      <c r="L453">
        <v>4315000000</v>
      </c>
      <c r="M453">
        <v>-0.73369580999999995</v>
      </c>
      <c r="N453">
        <v>-55.206130999999999</v>
      </c>
      <c r="O453">
        <v>-37.347332000000002</v>
      </c>
      <c r="P453">
        <v>-31.771851000000002</v>
      </c>
    </row>
    <row r="454" spans="2:16" x14ac:dyDescent="0.25">
      <c r="B454">
        <v>4442500000</v>
      </c>
      <c r="C454">
        <v>-1.2616946</v>
      </c>
      <c r="D454">
        <v>-54.552444000000001</v>
      </c>
      <c r="E454">
        <v>-30.865276000000001</v>
      </c>
      <c r="F454">
        <v>-36.329121000000001</v>
      </c>
      <c r="L454">
        <v>4442500000</v>
      </c>
      <c r="M454">
        <v>-0.78965795000000005</v>
      </c>
      <c r="N454">
        <v>-54.468696999999999</v>
      </c>
      <c r="O454">
        <v>-36.676250000000003</v>
      </c>
      <c r="P454">
        <v>-31.093585999999998</v>
      </c>
    </row>
    <row r="455" spans="2:16" x14ac:dyDescent="0.25">
      <c r="B455">
        <v>4570000000</v>
      </c>
      <c r="C455">
        <v>-1.3468260000000001</v>
      </c>
      <c r="D455">
        <v>-54.118011000000003</v>
      </c>
      <c r="E455">
        <v>-30.330165999999998</v>
      </c>
      <c r="F455">
        <v>-35.811503999999999</v>
      </c>
      <c r="L455">
        <v>4570000000</v>
      </c>
      <c r="M455">
        <v>-0.85864859999999998</v>
      </c>
      <c r="N455">
        <v>-53.987136999999997</v>
      </c>
      <c r="O455">
        <v>-36.104571999999997</v>
      </c>
      <c r="P455">
        <v>-30.511793000000001</v>
      </c>
    </row>
    <row r="456" spans="2:16" x14ac:dyDescent="0.25">
      <c r="B456">
        <v>4697500000</v>
      </c>
      <c r="C456">
        <v>-1.441079</v>
      </c>
      <c r="D456">
        <v>-53.841403999999997</v>
      </c>
      <c r="E456">
        <v>-30.002203000000002</v>
      </c>
      <c r="F456">
        <v>-35.519992999999999</v>
      </c>
      <c r="L456">
        <v>4697500000</v>
      </c>
      <c r="M456">
        <v>-0.93721752999999997</v>
      </c>
      <c r="N456">
        <v>-53.691360000000003</v>
      </c>
      <c r="O456">
        <v>-35.746898999999999</v>
      </c>
      <c r="P456">
        <v>-30.145824000000001</v>
      </c>
    </row>
    <row r="457" spans="2:16" x14ac:dyDescent="0.25">
      <c r="B457">
        <v>4825000000</v>
      </c>
      <c r="C457">
        <v>-1.5361165000000001</v>
      </c>
      <c r="D457">
        <v>-53.636558999999998</v>
      </c>
      <c r="E457">
        <v>-29.468793999999999</v>
      </c>
      <c r="F457">
        <v>-35.169753999999998</v>
      </c>
      <c r="L457">
        <v>4825000000</v>
      </c>
      <c r="M457">
        <v>-1.0219526000000001</v>
      </c>
      <c r="N457">
        <v>-53.522418999999999</v>
      </c>
      <c r="O457">
        <v>-35.172584999999998</v>
      </c>
      <c r="P457">
        <v>-29.554016000000001</v>
      </c>
    </row>
    <row r="458" spans="2:16" x14ac:dyDescent="0.25">
      <c r="B458">
        <v>4952500000</v>
      </c>
      <c r="C458">
        <v>-1.6290792000000001</v>
      </c>
      <c r="D458">
        <v>-53.703071999999999</v>
      </c>
      <c r="E458">
        <v>-28.9695</v>
      </c>
      <c r="F458">
        <v>-34.956501000000003</v>
      </c>
      <c r="L458">
        <v>4952500000</v>
      </c>
      <c r="M458">
        <v>-1.1159984000000001</v>
      </c>
      <c r="N458">
        <v>-53.652515000000001</v>
      </c>
      <c r="O458">
        <v>-34.648150999999999</v>
      </c>
      <c r="P458">
        <v>-29.130687999999999</v>
      </c>
    </row>
    <row r="459" spans="2:16" x14ac:dyDescent="0.25">
      <c r="B459">
        <v>5080000000</v>
      </c>
      <c r="C459">
        <v>-1.7234925000000001</v>
      </c>
      <c r="D459">
        <v>-54.137031999999998</v>
      </c>
      <c r="E459">
        <v>-28.621136</v>
      </c>
      <c r="F459">
        <v>-35.007781999999999</v>
      </c>
      <c r="L459">
        <v>5080000000</v>
      </c>
      <c r="M459">
        <v>-1.223446</v>
      </c>
      <c r="N459">
        <v>-54.174560999999997</v>
      </c>
      <c r="O459">
        <v>-34.292152000000002</v>
      </c>
      <c r="P459">
        <v>-28.909727</v>
      </c>
    </row>
    <row r="460" spans="2:16" x14ac:dyDescent="0.25">
      <c r="B460">
        <v>5207500000</v>
      </c>
      <c r="C460">
        <v>-1.8192048000000001</v>
      </c>
      <c r="D460">
        <v>-55.174992000000003</v>
      </c>
      <c r="E460">
        <v>-28.148861</v>
      </c>
      <c r="F460">
        <v>-35.060833000000002</v>
      </c>
      <c r="L460">
        <v>5207500000</v>
      </c>
      <c r="M460">
        <v>-1.3458235999999999</v>
      </c>
      <c r="N460">
        <v>-54.835571000000002</v>
      </c>
      <c r="O460">
        <v>-33.817740999999998</v>
      </c>
      <c r="P460">
        <v>-28.696076999999999</v>
      </c>
    </row>
    <row r="461" spans="2:16" x14ac:dyDescent="0.25">
      <c r="B461">
        <v>5335000000</v>
      </c>
      <c r="C461">
        <v>-1.9251548999999999</v>
      </c>
      <c r="D461">
        <v>-56.504589000000003</v>
      </c>
      <c r="E461">
        <v>-27.784068999999999</v>
      </c>
      <c r="F461">
        <v>-35.321178000000003</v>
      </c>
      <c r="L461">
        <v>5335000000</v>
      </c>
      <c r="M461">
        <v>-1.4902892999999999</v>
      </c>
      <c r="N461">
        <v>-55.522086999999999</v>
      </c>
      <c r="O461">
        <v>-33.462910000000001</v>
      </c>
      <c r="P461">
        <v>-28.654772000000001</v>
      </c>
    </row>
    <row r="462" spans="2:16" x14ac:dyDescent="0.25">
      <c r="B462">
        <v>5462500000</v>
      </c>
      <c r="C462">
        <v>-2.0489171000000002</v>
      </c>
      <c r="D462">
        <v>-56.942242</v>
      </c>
      <c r="E462">
        <v>-27.492073000000001</v>
      </c>
      <c r="F462">
        <v>-35.662697000000001</v>
      </c>
      <c r="L462">
        <v>5462500000</v>
      </c>
      <c r="M462">
        <v>-1.6695974</v>
      </c>
      <c r="N462">
        <v>-55.193995999999999</v>
      </c>
      <c r="O462">
        <v>-33.218403000000002</v>
      </c>
      <c r="P462">
        <v>-28.787732999999999</v>
      </c>
    </row>
    <row r="463" spans="2:16" x14ac:dyDescent="0.25">
      <c r="B463">
        <v>5590000000</v>
      </c>
      <c r="C463">
        <v>-2.1956557999999999</v>
      </c>
      <c r="D463">
        <v>-55.987278000000003</v>
      </c>
      <c r="E463">
        <v>-27.252942999999998</v>
      </c>
      <c r="F463">
        <v>-35.945717000000002</v>
      </c>
      <c r="L463">
        <v>5590000000</v>
      </c>
      <c r="M463">
        <v>-1.9094852</v>
      </c>
      <c r="N463">
        <v>-54.55735</v>
      </c>
      <c r="O463">
        <v>-33.054046999999997</v>
      </c>
      <c r="P463">
        <v>-28.989515000000001</v>
      </c>
    </row>
    <row r="464" spans="2:16" x14ac:dyDescent="0.25">
      <c r="B464">
        <v>5717500000</v>
      </c>
      <c r="C464">
        <v>-2.3723195000000001</v>
      </c>
      <c r="D464">
        <v>-53.848553000000003</v>
      </c>
      <c r="E464">
        <v>-27.110085999999999</v>
      </c>
      <c r="F464">
        <v>-36.368957999999999</v>
      </c>
      <c r="L464">
        <v>5717500000</v>
      </c>
      <c r="M464">
        <v>-2.2765995999999999</v>
      </c>
      <c r="N464">
        <v>-53.764172000000002</v>
      </c>
      <c r="O464">
        <v>-33.107551999999998</v>
      </c>
      <c r="P464">
        <v>-29.330504999999999</v>
      </c>
    </row>
    <row r="465" spans="2:16" x14ac:dyDescent="0.25">
      <c r="B465">
        <v>5845000000</v>
      </c>
      <c r="C465">
        <v>-2.5920114999999999</v>
      </c>
      <c r="D465">
        <v>-50.647342999999999</v>
      </c>
      <c r="E465">
        <v>-27.057410999999998</v>
      </c>
      <c r="F465">
        <v>-36.898159</v>
      </c>
      <c r="L465">
        <v>5845000000</v>
      </c>
      <c r="M465">
        <v>-2.9485551999999999</v>
      </c>
      <c r="N465">
        <v>-52.354182999999999</v>
      </c>
      <c r="O465">
        <v>-33.396061000000003</v>
      </c>
      <c r="P465">
        <v>-29.771979999999999</v>
      </c>
    </row>
    <row r="466" spans="2:16" x14ac:dyDescent="0.25">
      <c r="B466">
        <v>5972500000</v>
      </c>
      <c r="C466">
        <v>-2.8595967</v>
      </c>
      <c r="D466">
        <v>-47.135486999999998</v>
      </c>
      <c r="E466">
        <v>-26.956817999999998</v>
      </c>
      <c r="F466">
        <v>-37.319274999999998</v>
      </c>
      <c r="L466">
        <v>5972500000</v>
      </c>
      <c r="M466">
        <v>-3.8462459999999998</v>
      </c>
      <c r="N466">
        <v>-50.572825999999999</v>
      </c>
      <c r="O466">
        <v>-33.748440000000002</v>
      </c>
      <c r="P466">
        <v>-30.177562999999999</v>
      </c>
    </row>
    <row r="467" spans="2:16" x14ac:dyDescent="0.25">
      <c r="B467">
        <v>6100000000</v>
      </c>
      <c r="C467">
        <v>-3.2194495000000001</v>
      </c>
      <c r="D467">
        <v>-45.375221000000003</v>
      </c>
      <c r="E467">
        <v>-27.024875999999999</v>
      </c>
      <c r="F467">
        <v>-37.822845000000001</v>
      </c>
      <c r="L467">
        <v>6100000000</v>
      </c>
      <c r="M467">
        <v>-5.2355026999999996</v>
      </c>
      <c r="N467">
        <v>-49.288513000000002</v>
      </c>
      <c r="O467">
        <v>-34.412312</v>
      </c>
      <c r="P467">
        <v>-30.582923999999998</v>
      </c>
    </row>
    <row r="468" spans="2:16" x14ac:dyDescent="0.25">
      <c r="B468">
        <v>6227500000</v>
      </c>
      <c r="C468">
        <v>-3.7683718000000002</v>
      </c>
      <c r="D468">
        <v>-43.968811000000002</v>
      </c>
      <c r="E468">
        <v>-27.204718</v>
      </c>
      <c r="F468">
        <v>-38.287700999999998</v>
      </c>
      <c r="L468">
        <v>6227500000</v>
      </c>
      <c r="M468">
        <v>-7.0720767999999996</v>
      </c>
      <c r="N468">
        <v>-47.680720999999998</v>
      </c>
      <c r="O468">
        <v>-35.281174</v>
      </c>
      <c r="P468">
        <v>-30.970175000000001</v>
      </c>
    </row>
    <row r="469" spans="2:16" x14ac:dyDescent="0.25">
      <c r="B469">
        <v>6355000000</v>
      </c>
      <c r="C469">
        <v>-4.5844649999999998</v>
      </c>
      <c r="D469">
        <v>-42.989330000000002</v>
      </c>
      <c r="E469">
        <v>-27.566396999999998</v>
      </c>
      <c r="F469">
        <v>-38.811656999999997</v>
      </c>
      <c r="L469">
        <v>6355000000</v>
      </c>
      <c r="M469">
        <v>-9.5207405000000005</v>
      </c>
      <c r="N469">
        <v>-45.586044000000001</v>
      </c>
      <c r="O469">
        <v>-36.429862999999997</v>
      </c>
      <c r="P469">
        <v>-31.405771000000001</v>
      </c>
    </row>
    <row r="470" spans="2:16" x14ac:dyDescent="0.25">
      <c r="B470">
        <v>6482500000</v>
      </c>
      <c r="C470">
        <v>-5.7693418999999997</v>
      </c>
      <c r="D470">
        <v>-42.054065999999999</v>
      </c>
      <c r="E470">
        <v>-28.15099</v>
      </c>
      <c r="F470">
        <v>-39.397708999999999</v>
      </c>
      <c r="L470">
        <v>6482500000</v>
      </c>
      <c r="M470">
        <v>-12.817838</v>
      </c>
      <c r="N470">
        <v>-43.697529000000003</v>
      </c>
      <c r="O470">
        <v>-37.837012999999999</v>
      </c>
      <c r="P470">
        <v>-31.879911</v>
      </c>
    </row>
    <row r="471" spans="2:16" x14ac:dyDescent="0.25">
      <c r="B471">
        <v>6610000000</v>
      </c>
      <c r="C471">
        <v>-7.4073057000000002</v>
      </c>
      <c r="D471">
        <v>-40.770847000000003</v>
      </c>
      <c r="E471">
        <v>-28.736726999999998</v>
      </c>
      <c r="F471">
        <v>-39.958449999999999</v>
      </c>
      <c r="L471">
        <v>6610000000</v>
      </c>
      <c r="M471">
        <v>-16.705718999999998</v>
      </c>
      <c r="N471">
        <v>-41.847693999999997</v>
      </c>
      <c r="O471">
        <v>-39.377513999999998</v>
      </c>
      <c r="P471">
        <v>-32.342849999999999</v>
      </c>
    </row>
    <row r="472" spans="2:16" x14ac:dyDescent="0.25">
      <c r="B472">
        <v>6737500000</v>
      </c>
      <c r="C472">
        <v>-9.6244239999999994</v>
      </c>
      <c r="D472">
        <v>-38.714691000000002</v>
      </c>
      <c r="E472">
        <v>-29.422205000000002</v>
      </c>
      <c r="F472">
        <v>-40.464565</v>
      </c>
      <c r="L472">
        <v>6737500000</v>
      </c>
      <c r="M472">
        <v>-18.788550999999998</v>
      </c>
      <c r="N472">
        <v>-40.396605999999998</v>
      </c>
      <c r="O472">
        <v>-40.981955999999997</v>
      </c>
      <c r="P472">
        <v>-32.825786999999998</v>
      </c>
    </row>
    <row r="473" spans="2:16" x14ac:dyDescent="0.25">
      <c r="B473">
        <v>6865000000</v>
      </c>
      <c r="C473">
        <v>-12.682891</v>
      </c>
      <c r="D473">
        <v>-37.251690000000004</v>
      </c>
      <c r="E473">
        <v>-30.077120000000001</v>
      </c>
      <c r="F473">
        <v>-40.882686999999997</v>
      </c>
      <c r="L473">
        <v>6865000000</v>
      </c>
      <c r="M473">
        <v>-19.42079</v>
      </c>
      <c r="N473">
        <v>-39.141227999999998</v>
      </c>
      <c r="O473">
        <v>-42.437472999999997</v>
      </c>
      <c r="P473">
        <v>-33.247917000000001</v>
      </c>
    </row>
    <row r="474" spans="2:16" x14ac:dyDescent="0.25">
      <c r="B474">
        <v>6992500000</v>
      </c>
      <c r="C474">
        <v>-16.694897000000001</v>
      </c>
      <c r="D474">
        <v>-36.320396000000002</v>
      </c>
      <c r="E474">
        <v>-30.582477999999998</v>
      </c>
      <c r="F474">
        <v>-40.962440000000001</v>
      </c>
      <c r="L474">
        <v>6992500000</v>
      </c>
      <c r="M474">
        <v>-18.710626999999999</v>
      </c>
      <c r="N474">
        <v>-38.252845999999998</v>
      </c>
      <c r="O474">
        <v>-43.307732000000001</v>
      </c>
      <c r="P474">
        <v>-33.631802</v>
      </c>
    </row>
    <row r="475" spans="2:16" x14ac:dyDescent="0.25">
      <c r="B475">
        <v>7120000000</v>
      </c>
      <c r="C475">
        <v>-19.122326000000001</v>
      </c>
      <c r="D475">
        <v>-35.856456999999999</v>
      </c>
      <c r="E475">
        <v>-30.880133000000001</v>
      </c>
      <c r="F475">
        <v>-40.620373000000001</v>
      </c>
      <c r="L475">
        <v>7120000000</v>
      </c>
      <c r="M475">
        <v>-16.429493000000001</v>
      </c>
      <c r="N475">
        <v>-37.560153999999997</v>
      </c>
      <c r="O475">
        <v>-43.463099999999997</v>
      </c>
      <c r="P475">
        <v>-33.829155</v>
      </c>
    </row>
    <row r="476" spans="2:16" x14ac:dyDescent="0.25">
      <c r="B476">
        <v>7247500000</v>
      </c>
      <c r="C476">
        <v>-20.041913999999998</v>
      </c>
      <c r="D476">
        <v>-35.697853000000002</v>
      </c>
      <c r="E476">
        <v>-31.009232000000001</v>
      </c>
      <c r="F476">
        <v>-39.974758000000001</v>
      </c>
      <c r="L476">
        <v>7247500000</v>
      </c>
      <c r="M476">
        <v>-13.002148999999999</v>
      </c>
      <c r="N476">
        <v>-37.120468000000002</v>
      </c>
      <c r="O476">
        <v>-43.016753999999999</v>
      </c>
      <c r="P476">
        <v>-33.851008999999998</v>
      </c>
    </row>
    <row r="477" spans="2:16" x14ac:dyDescent="0.25">
      <c r="B477">
        <v>7375000000</v>
      </c>
      <c r="C477">
        <v>-19.665279000000002</v>
      </c>
      <c r="D477">
        <v>-35.696781000000001</v>
      </c>
      <c r="E477">
        <v>-30.809940000000001</v>
      </c>
      <c r="F477">
        <v>-39.087783999999999</v>
      </c>
      <c r="L477">
        <v>7375000000</v>
      </c>
      <c r="M477">
        <v>-10.542755</v>
      </c>
      <c r="N477">
        <v>-36.863334999999999</v>
      </c>
      <c r="O477">
        <v>-42.017803000000001</v>
      </c>
      <c r="P477">
        <v>-33.776108000000001</v>
      </c>
    </row>
    <row r="478" spans="2:16" x14ac:dyDescent="0.25">
      <c r="B478">
        <v>7502500000</v>
      </c>
      <c r="C478">
        <v>-17.754474999999999</v>
      </c>
      <c r="D478">
        <v>-35.798962000000003</v>
      </c>
      <c r="E478">
        <v>-30.314156000000001</v>
      </c>
      <c r="F478">
        <v>-38.094940000000001</v>
      </c>
      <c r="L478">
        <v>7502500000</v>
      </c>
      <c r="M478">
        <v>-8.8331833</v>
      </c>
      <c r="N478">
        <v>-36.903205999999997</v>
      </c>
      <c r="O478">
        <v>-40.792290000000001</v>
      </c>
      <c r="P478">
        <v>-33.506458000000002</v>
      </c>
    </row>
    <row r="479" spans="2:16" x14ac:dyDescent="0.25">
      <c r="B479">
        <v>7630000000</v>
      </c>
      <c r="C479">
        <v>-14.306481</v>
      </c>
      <c r="D479">
        <v>-36.041111000000001</v>
      </c>
      <c r="E479">
        <v>-29.804061999999998</v>
      </c>
      <c r="F479">
        <v>-37.061729</v>
      </c>
      <c r="L479">
        <v>7630000000</v>
      </c>
      <c r="M479">
        <v>-7.5743036000000004</v>
      </c>
      <c r="N479">
        <v>-37.043377</v>
      </c>
      <c r="O479">
        <v>-39.642124000000003</v>
      </c>
      <c r="P479">
        <v>-33.203754000000004</v>
      </c>
    </row>
    <row r="480" spans="2:16" x14ac:dyDescent="0.25">
      <c r="B480">
        <v>7757500000</v>
      </c>
      <c r="C480">
        <v>-11.807299</v>
      </c>
      <c r="D480">
        <v>-36.428683999999997</v>
      </c>
      <c r="E480">
        <v>-29.180990000000001</v>
      </c>
      <c r="F480">
        <v>-36.140770000000003</v>
      </c>
      <c r="L480">
        <v>7757500000</v>
      </c>
      <c r="M480">
        <v>-6.5522961999999998</v>
      </c>
      <c r="N480">
        <v>-37.507786000000003</v>
      </c>
      <c r="O480">
        <v>-38.709269999999997</v>
      </c>
      <c r="P480">
        <v>-32.842650999999996</v>
      </c>
    </row>
    <row r="481" spans="2:16" x14ac:dyDescent="0.25">
      <c r="B481">
        <v>7885000000</v>
      </c>
      <c r="C481">
        <v>-10.089933</v>
      </c>
      <c r="D481">
        <v>-36.831260999999998</v>
      </c>
      <c r="E481">
        <v>-28.56419</v>
      </c>
      <c r="F481">
        <v>-35.407283999999997</v>
      </c>
      <c r="L481">
        <v>7885000000</v>
      </c>
      <c r="M481">
        <v>-5.6939358999999996</v>
      </c>
      <c r="N481">
        <v>-38.044421999999997</v>
      </c>
      <c r="O481">
        <v>-38.060383000000002</v>
      </c>
      <c r="P481">
        <v>-32.366729999999997</v>
      </c>
    </row>
    <row r="482" spans="2:16" x14ac:dyDescent="0.25">
      <c r="B482">
        <v>8012500000</v>
      </c>
      <c r="C482">
        <v>-8.8629274000000002</v>
      </c>
      <c r="D482">
        <v>-37.300052999999998</v>
      </c>
      <c r="E482">
        <v>-28.033450999999999</v>
      </c>
      <c r="F482">
        <v>-34.784222</v>
      </c>
      <c r="L482">
        <v>8012500000</v>
      </c>
      <c r="M482">
        <v>-5.0483751000000003</v>
      </c>
      <c r="N482">
        <v>-38.697693000000001</v>
      </c>
      <c r="O482">
        <v>-37.515549</v>
      </c>
      <c r="P482">
        <v>-31.900342999999999</v>
      </c>
    </row>
    <row r="483" spans="2:16" x14ac:dyDescent="0.25">
      <c r="B483">
        <v>8140000000</v>
      </c>
      <c r="C483">
        <v>-7.9884272000000003</v>
      </c>
      <c r="D483">
        <v>-37.840702</v>
      </c>
      <c r="E483">
        <v>-27.575990999999998</v>
      </c>
      <c r="F483">
        <v>-34.121200999999999</v>
      </c>
      <c r="L483">
        <v>8140000000</v>
      </c>
      <c r="M483">
        <v>-4.4462074999999999</v>
      </c>
      <c r="N483">
        <v>-39.435805999999999</v>
      </c>
      <c r="O483">
        <v>-36.898902999999997</v>
      </c>
      <c r="P483">
        <v>-31.431958999999999</v>
      </c>
    </row>
    <row r="484" spans="2:16" x14ac:dyDescent="0.25">
      <c r="B484">
        <v>8267500000</v>
      </c>
      <c r="C484">
        <v>-7.2880935999999998</v>
      </c>
      <c r="D484">
        <v>-38.230831000000002</v>
      </c>
      <c r="E484">
        <v>-27.074021999999999</v>
      </c>
      <c r="F484">
        <v>-33.537635999999999</v>
      </c>
      <c r="L484">
        <v>8267500000</v>
      </c>
      <c r="M484">
        <v>-3.9319052999999999</v>
      </c>
      <c r="N484">
        <v>-40.227581000000001</v>
      </c>
      <c r="O484">
        <v>-36.416553</v>
      </c>
      <c r="P484">
        <v>-30.868238000000002</v>
      </c>
    </row>
    <row r="485" spans="2:16" x14ac:dyDescent="0.25">
      <c r="B485">
        <v>8395000000</v>
      </c>
      <c r="C485">
        <v>-6.7805958000000004</v>
      </c>
      <c r="D485">
        <v>-38.614528999999997</v>
      </c>
      <c r="E485">
        <v>-26.703427999999999</v>
      </c>
      <c r="F485">
        <v>-32.878922000000003</v>
      </c>
      <c r="L485">
        <v>8395000000</v>
      </c>
      <c r="M485">
        <v>-3.4676819000000001</v>
      </c>
      <c r="N485">
        <v>-40.877819000000002</v>
      </c>
      <c r="O485">
        <v>-35.991214999999997</v>
      </c>
      <c r="P485">
        <v>-30.366558000000001</v>
      </c>
    </row>
    <row r="486" spans="2:16" x14ac:dyDescent="0.25">
      <c r="B486">
        <v>8522500000</v>
      </c>
      <c r="C486">
        <v>-6.4602336999999999</v>
      </c>
      <c r="D486">
        <v>-39.159016000000001</v>
      </c>
      <c r="E486">
        <v>-26.412068999999999</v>
      </c>
      <c r="F486">
        <v>-32.217171</v>
      </c>
      <c r="L486">
        <v>8522500000</v>
      </c>
      <c r="M486">
        <v>-3.0993914999999999</v>
      </c>
      <c r="N486">
        <v>-41.703274</v>
      </c>
      <c r="O486">
        <v>-35.539912999999999</v>
      </c>
      <c r="P486">
        <v>-29.985250000000001</v>
      </c>
    </row>
    <row r="487" spans="2:16" x14ac:dyDescent="0.25">
      <c r="B487">
        <v>8650000000</v>
      </c>
      <c r="C487">
        <v>-6.2442884000000003</v>
      </c>
      <c r="D487">
        <v>-39.844535999999998</v>
      </c>
      <c r="E487">
        <v>-26.209463</v>
      </c>
      <c r="F487">
        <v>-31.582350000000002</v>
      </c>
      <c r="L487">
        <v>8650000000</v>
      </c>
      <c r="M487">
        <v>-2.7262455999999999</v>
      </c>
      <c r="N487">
        <v>-42.159652999999999</v>
      </c>
      <c r="O487">
        <v>-35.593277</v>
      </c>
      <c r="P487">
        <v>-29.611601</v>
      </c>
    </row>
    <row r="488" spans="2:16" x14ac:dyDescent="0.25">
      <c r="B488">
        <v>8777500000</v>
      </c>
      <c r="C488">
        <v>-6.1491021999999997</v>
      </c>
      <c r="D488">
        <v>-40.548808999999999</v>
      </c>
      <c r="E488">
        <v>-26.256065</v>
      </c>
      <c r="F488">
        <v>-30.987590999999998</v>
      </c>
      <c r="L488">
        <v>8777500000</v>
      </c>
      <c r="M488">
        <v>-2.4711493999999998</v>
      </c>
      <c r="N488">
        <v>-42.727493000000003</v>
      </c>
      <c r="O488">
        <v>-35.783237</v>
      </c>
      <c r="P488">
        <v>-29.387571000000001</v>
      </c>
    </row>
    <row r="489" spans="2:16" x14ac:dyDescent="0.25">
      <c r="B489">
        <v>8905000000</v>
      </c>
      <c r="C489">
        <v>-6.1400189000000003</v>
      </c>
      <c r="D489">
        <v>-41.592055999999999</v>
      </c>
      <c r="E489">
        <v>-26.236908</v>
      </c>
      <c r="F489">
        <v>-30.436138</v>
      </c>
      <c r="L489">
        <v>8905000000</v>
      </c>
      <c r="M489">
        <v>-2.2763531000000001</v>
      </c>
      <c r="N489">
        <v>-43.496406999999998</v>
      </c>
      <c r="O489">
        <v>-35.613486999999999</v>
      </c>
      <c r="P489">
        <v>-29.160816000000001</v>
      </c>
    </row>
    <row r="490" spans="2:16" x14ac:dyDescent="0.25">
      <c r="B490">
        <v>9032500000</v>
      </c>
      <c r="C490">
        <v>-6.1535010000000003</v>
      </c>
      <c r="D490">
        <v>-42.796863999999999</v>
      </c>
      <c r="E490">
        <v>-26.380213000000001</v>
      </c>
      <c r="F490">
        <v>-29.986135000000001</v>
      </c>
      <c r="L490">
        <v>9032500000</v>
      </c>
      <c r="M490">
        <v>-2.20608</v>
      </c>
      <c r="N490">
        <v>-44.616821000000002</v>
      </c>
      <c r="O490">
        <v>-35.200180000000003</v>
      </c>
      <c r="P490">
        <v>-28.997195999999999</v>
      </c>
    </row>
    <row r="491" spans="2:16" x14ac:dyDescent="0.25">
      <c r="B491">
        <v>9160000000</v>
      </c>
      <c r="C491">
        <v>-6.1920991000000001</v>
      </c>
      <c r="D491">
        <v>-44.173439000000002</v>
      </c>
      <c r="E491">
        <v>-26.563127999999999</v>
      </c>
      <c r="F491">
        <v>-29.497333999999999</v>
      </c>
      <c r="L491">
        <v>9160000000</v>
      </c>
      <c r="M491">
        <v>-2.1239178000000001</v>
      </c>
      <c r="N491">
        <v>-45.586201000000003</v>
      </c>
      <c r="O491">
        <v>-34.938614000000001</v>
      </c>
      <c r="P491">
        <v>-28.845497000000002</v>
      </c>
    </row>
    <row r="492" spans="2:16" x14ac:dyDescent="0.25">
      <c r="B492">
        <v>9287500000</v>
      </c>
      <c r="C492">
        <v>-6.2407947000000004</v>
      </c>
      <c r="D492">
        <v>-45.449306</v>
      </c>
      <c r="E492">
        <v>-26.753916</v>
      </c>
      <c r="F492">
        <v>-29.091932</v>
      </c>
      <c r="L492">
        <v>9287500000</v>
      </c>
      <c r="M492">
        <v>-2.1729729</v>
      </c>
      <c r="N492">
        <v>-47.239379999999997</v>
      </c>
      <c r="O492">
        <v>-33.709525999999997</v>
      </c>
      <c r="P492">
        <v>-28.731831</v>
      </c>
    </row>
    <row r="493" spans="2:16" x14ac:dyDescent="0.25">
      <c r="B493">
        <v>9415000000</v>
      </c>
      <c r="C493">
        <v>-6.2953191000000004</v>
      </c>
      <c r="D493">
        <v>-47.261284000000003</v>
      </c>
      <c r="E493">
        <v>-26.967831</v>
      </c>
      <c r="F493">
        <v>-28.773643</v>
      </c>
      <c r="L493">
        <v>9415000000</v>
      </c>
      <c r="M493">
        <v>-2.1812124000000002</v>
      </c>
      <c r="N493">
        <v>-48.831921000000001</v>
      </c>
      <c r="O493">
        <v>-32.683514000000002</v>
      </c>
      <c r="P493">
        <v>-28.601362000000002</v>
      </c>
    </row>
    <row r="494" spans="2:16" x14ac:dyDescent="0.25">
      <c r="B494">
        <v>9542500000</v>
      </c>
      <c r="C494">
        <v>-6.3709359000000001</v>
      </c>
      <c r="D494">
        <v>-49.538089999999997</v>
      </c>
      <c r="E494">
        <v>-27.496134000000001</v>
      </c>
      <c r="F494">
        <v>-28.459076</v>
      </c>
      <c r="L494">
        <v>9542500000</v>
      </c>
      <c r="M494">
        <v>-2.1628449000000001</v>
      </c>
      <c r="N494">
        <v>-50.390289000000003</v>
      </c>
      <c r="O494">
        <v>-31.864697</v>
      </c>
      <c r="P494">
        <v>-28.51519</v>
      </c>
    </row>
    <row r="495" spans="2:16" x14ac:dyDescent="0.25">
      <c r="B495">
        <v>9670000000</v>
      </c>
      <c r="C495">
        <v>-6.4488257999999998</v>
      </c>
      <c r="D495">
        <v>-51.585391999999999</v>
      </c>
      <c r="E495">
        <v>-27.80509</v>
      </c>
      <c r="F495">
        <v>-28.277246000000002</v>
      </c>
      <c r="L495">
        <v>9670000000</v>
      </c>
      <c r="M495">
        <v>-2.1789725</v>
      </c>
      <c r="N495">
        <v>-52.922398000000001</v>
      </c>
      <c r="O495">
        <v>-30.701032999999999</v>
      </c>
      <c r="P495">
        <v>-28.456496999999999</v>
      </c>
    </row>
    <row r="496" spans="2:16" x14ac:dyDescent="0.25">
      <c r="B496">
        <v>9797500000</v>
      </c>
      <c r="C496">
        <v>-6.5208339999999998</v>
      </c>
      <c r="D496">
        <v>-53.556556999999998</v>
      </c>
      <c r="E496">
        <v>-28.451118000000001</v>
      </c>
      <c r="F496">
        <v>-28.128153000000001</v>
      </c>
      <c r="L496">
        <v>9797500000</v>
      </c>
      <c r="M496">
        <v>-2.1887207000000002</v>
      </c>
      <c r="N496">
        <v>-54.946693000000003</v>
      </c>
      <c r="O496">
        <v>-29.395341999999999</v>
      </c>
      <c r="P496">
        <v>-28.431699999999999</v>
      </c>
    </row>
    <row r="497" spans="2:16" x14ac:dyDescent="0.25">
      <c r="B497">
        <v>9925000000</v>
      </c>
      <c r="C497">
        <v>-6.5815343999999998</v>
      </c>
      <c r="D497">
        <v>-55.103462</v>
      </c>
      <c r="E497">
        <v>-29.354568</v>
      </c>
      <c r="F497">
        <v>-27.985596000000001</v>
      </c>
      <c r="L497">
        <v>9925000000</v>
      </c>
      <c r="M497">
        <v>-2.1568303000000002</v>
      </c>
      <c r="N497">
        <v>-56.011783999999999</v>
      </c>
      <c r="O497">
        <v>-28.434635</v>
      </c>
      <c r="P497">
        <v>-28.432300999999999</v>
      </c>
    </row>
    <row r="498" spans="2:16" x14ac:dyDescent="0.25">
      <c r="B498">
        <v>10052500000</v>
      </c>
      <c r="C498">
        <v>-6.6268333999999998</v>
      </c>
      <c r="D498">
        <v>-55.681908</v>
      </c>
      <c r="E498">
        <v>-30.253240999999999</v>
      </c>
      <c r="F498">
        <v>-27.897945</v>
      </c>
      <c r="L498">
        <v>10052500000</v>
      </c>
      <c r="M498">
        <v>-2.1832129999999998</v>
      </c>
      <c r="N498">
        <v>-56.586407000000001</v>
      </c>
      <c r="O498">
        <v>-27.020533</v>
      </c>
      <c r="P498">
        <v>-28.485249</v>
      </c>
    </row>
    <row r="499" spans="2:16" x14ac:dyDescent="0.25">
      <c r="B499">
        <v>10180000000</v>
      </c>
      <c r="C499">
        <v>-6.6573167</v>
      </c>
      <c r="D499">
        <v>-54.906703999999998</v>
      </c>
      <c r="E499">
        <v>-31.335892000000001</v>
      </c>
      <c r="F499">
        <v>-27.846315000000001</v>
      </c>
      <c r="L499">
        <v>10180000000</v>
      </c>
      <c r="M499">
        <v>-2.2169957</v>
      </c>
      <c r="N499">
        <v>-56.483845000000002</v>
      </c>
      <c r="O499">
        <v>-25.731157</v>
      </c>
      <c r="P499">
        <v>-28.595573000000002</v>
      </c>
    </row>
    <row r="500" spans="2:16" x14ac:dyDescent="0.25">
      <c r="B500">
        <v>10307500000</v>
      </c>
      <c r="C500">
        <v>-6.6698537</v>
      </c>
      <c r="D500">
        <v>-53.937736999999998</v>
      </c>
      <c r="E500">
        <v>-32.463448</v>
      </c>
      <c r="F500">
        <v>-27.781942000000001</v>
      </c>
      <c r="L500">
        <v>10307500000</v>
      </c>
      <c r="M500">
        <v>-2.2277105000000001</v>
      </c>
      <c r="N500">
        <v>-54.972157000000003</v>
      </c>
      <c r="O500">
        <v>-24.933596000000001</v>
      </c>
      <c r="P500">
        <v>-28.763629999999999</v>
      </c>
    </row>
    <row r="501" spans="2:16" x14ac:dyDescent="0.25">
      <c r="B501">
        <v>10435000000</v>
      </c>
      <c r="C501">
        <v>-6.6681762000000004</v>
      </c>
      <c r="D501">
        <v>-51.977553999999998</v>
      </c>
      <c r="E501">
        <v>-33.283932</v>
      </c>
      <c r="F501">
        <v>-27.773985</v>
      </c>
      <c r="L501">
        <v>10435000000</v>
      </c>
      <c r="M501">
        <v>-2.2873703999999999</v>
      </c>
      <c r="N501">
        <v>-53.653033999999998</v>
      </c>
      <c r="O501">
        <v>-24.062591999999999</v>
      </c>
      <c r="P501">
        <v>-28.979227000000002</v>
      </c>
    </row>
    <row r="502" spans="2:16" x14ac:dyDescent="0.25">
      <c r="B502">
        <v>10562500000</v>
      </c>
      <c r="C502">
        <v>-6.6525926999999996</v>
      </c>
      <c r="D502">
        <v>-50.251766000000003</v>
      </c>
      <c r="E502">
        <v>-33.719726999999999</v>
      </c>
      <c r="F502">
        <v>-27.786536999999999</v>
      </c>
      <c r="L502">
        <v>10562500000</v>
      </c>
      <c r="M502">
        <v>-2.3537309</v>
      </c>
      <c r="N502">
        <v>-52.903030000000001</v>
      </c>
      <c r="O502">
        <v>-23.368407999999999</v>
      </c>
      <c r="P502">
        <v>-29.251567999999999</v>
      </c>
    </row>
    <row r="503" spans="2:16" x14ac:dyDescent="0.25">
      <c r="B503">
        <v>10690000000</v>
      </c>
      <c r="C503">
        <v>-6.6243439000000004</v>
      </c>
      <c r="D503">
        <v>-48.935443999999997</v>
      </c>
      <c r="E503">
        <v>-33.952514999999998</v>
      </c>
      <c r="F503">
        <v>-27.822050000000001</v>
      </c>
      <c r="L503">
        <v>10690000000</v>
      </c>
      <c r="M503">
        <v>-2.4349107999999999</v>
      </c>
      <c r="N503">
        <v>-52.185772</v>
      </c>
      <c r="O503">
        <v>-22.984976</v>
      </c>
      <c r="P503">
        <v>-29.565785999999999</v>
      </c>
    </row>
    <row r="504" spans="2:16" x14ac:dyDescent="0.25">
      <c r="B504">
        <v>10817500000</v>
      </c>
      <c r="C504">
        <v>-6.5780896999999996</v>
      </c>
      <c r="D504">
        <v>-48.183459999999997</v>
      </c>
      <c r="E504">
        <v>-33.787010000000002</v>
      </c>
      <c r="F504">
        <v>-27.916581999999998</v>
      </c>
      <c r="L504">
        <v>10817500000</v>
      </c>
      <c r="M504">
        <v>-2.5256235999999999</v>
      </c>
      <c r="N504">
        <v>-51.452278</v>
      </c>
      <c r="O504">
        <v>-22.671108</v>
      </c>
      <c r="P504">
        <v>-29.938573999999999</v>
      </c>
    </row>
    <row r="505" spans="2:16" x14ac:dyDescent="0.25">
      <c r="B505">
        <v>10945000000</v>
      </c>
      <c r="C505">
        <v>-6.5184835999999997</v>
      </c>
      <c r="D505">
        <v>-47.622402000000001</v>
      </c>
      <c r="E505">
        <v>-33.645614999999999</v>
      </c>
      <c r="F505">
        <v>-28.026329</v>
      </c>
      <c r="L505">
        <v>10945000000</v>
      </c>
      <c r="M505">
        <v>-2.5982696999999999</v>
      </c>
      <c r="N505">
        <v>-50.340538000000002</v>
      </c>
      <c r="O505">
        <v>-22.570599000000001</v>
      </c>
      <c r="P505">
        <v>-30.326895</v>
      </c>
    </row>
    <row r="506" spans="2:16" x14ac:dyDescent="0.25">
      <c r="B506">
        <v>11072500000</v>
      </c>
      <c r="C506">
        <v>-6.4446054000000004</v>
      </c>
      <c r="D506">
        <v>-47.817096999999997</v>
      </c>
      <c r="E506">
        <v>-33.461933000000002</v>
      </c>
      <c r="F506">
        <v>-28.166801</v>
      </c>
      <c r="L506">
        <v>11072500000</v>
      </c>
      <c r="M506">
        <v>-2.6824758000000002</v>
      </c>
      <c r="N506">
        <v>-49.274180999999999</v>
      </c>
      <c r="O506">
        <v>-22.598168999999999</v>
      </c>
      <c r="P506">
        <v>-30.757763000000001</v>
      </c>
    </row>
    <row r="507" spans="2:16" x14ac:dyDescent="0.25">
      <c r="B507">
        <v>11200000000</v>
      </c>
      <c r="C507">
        <v>-6.3621688000000001</v>
      </c>
      <c r="D507">
        <v>-48.277144999999997</v>
      </c>
      <c r="E507">
        <v>-33.403702000000003</v>
      </c>
      <c r="F507">
        <v>-28.326913999999999</v>
      </c>
      <c r="L507">
        <v>11200000000</v>
      </c>
      <c r="M507">
        <v>-2.780071</v>
      </c>
      <c r="N507">
        <v>-47.891972000000003</v>
      </c>
      <c r="O507">
        <v>-22.72081</v>
      </c>
      <c r="P507">
        <v>-31.217967999999999</v>
      </c>
    </row>
    <row r="508" spans="2:16" x14ac:dyDescent="0.25">
      <c r="B508">
        <v>11327500000</v>
      </c>
      <c r="C508">
        <v>-6.2737284000000004</v>
      </c>
      <c r="D508">
        <v>-48.647357999999997</v>
      </c>
      <c r="E508">
        <v>-33.467998999999999</v>
      </c>
      <c r="F508">
        <v>-28.491665000000001</v>
      </c>
      <c r="L508">
        <v>11327500000</v>
      </c>
      <c r="M508">
        <v>-2.8762059</v>
      </c>
      <c r="N508">
        <v>-46.844405999999999</v>
      </c>
      <c r="O508">
        <v>-22.898147999999999</v>
      </c>
      <c r="P508">
        <v>-31.691386999999999</v>
      </c>
    </row>
    <row r="509" spans="2:16" x14ac:dyDescent="0.25">
      <c r="B509">
        <v>11455000000</v>
      </c>
      <c r="C509">
        <v>-6.1839079999999997</v>
      </c>
      <c r="D509">
        <v>-49.135731</v>
      </c>
      <c r="E509">
        <v>-33.637034999999997</v>
      </c>
      <c r="F509">
        <v>-28.653305</v>
      </c>
      <c r="L509">
        <v>11455000000</v>
      </c>
      <c r="M509">
        <v>-2.9685861999999998</v>
      </c>
      <c r="N509">
        <v>-46.081310000000002</v>
      </c>
      <c r="O509">
        <v>-23.107157000000001</v>
      </c>
      <c r="P509">
        <v>-32.182986999999997</v>
      </c>
    </row>
    <row r="510" spans="2:16" x14ac:dyDescent="0.25">
      <c r="B510">
        <v>11582500000</v>
      </c>
      <c r="C510">
        <v>-6.0902552999999999</v>
      </c>
      <c r="D510">
        <v>-49.521999000000001</v>
      </c>
      <c r="E510">
        <v>-33.906531999999999</v>
      </c>
      <c r="F510">
        <v>-28.830342999999999</v>
      </c>
      <c r="L510">
        <v>11582500000</v>
      </c>
      <c r="M510">
        <v>-3.0577993000000001</v>
      </c>
      <c r="N510">
        <v>-45.541916000000001</v>
      </c>
      <c r="O510">
        <v>-23.338760000000001</v>
      </c>
      <c r="P510">
        <v>-32.677757</v>
      </c>
    </row>
    <row r="511" spans="2:16" x14ac:dyDescent="0.25">
      <c r="B511">
        <v>11710000000</v>
      </c>
      <c r="C511">
        <v>-5.9972881999999998</v>
      </c>
      <c r="D511">
        <v>-49.587325999999997</v>
      </c>
      <c r="E511">
        <v>-34.268303000000003</v>
      </c>
      <c r="F511">
        <v>-29.015778000000001</v>
      </c>
      <c r="L511">
        <v>11710000000</v>
      </c>
      <c r="M511">
        <v>-3.1512456000000002</v>
      </c>
      <c r="N511">
        <v>-45.30574</v>
      </c>
      <c r="O511">
        <v>-23.600618000000001</v>
      </c>
      <c r="P511">
        <v>-33.207405000000001</v>
      </c>
    </row>
    <row r="512" spans="2:16" x14ac:dyDescent="0.25">
      <c r="B512">
        <v>11837500000</v>
      </c>
      <c r="C512">
        <v>-5.9065155999999996</v>
      </c>
      <c r="D512">
        <v>-49.247807000000002</v>
      </c>
      <c r="E512">
        <v>-34.697346000000003</v>
      </c>
      <c r="F512">
        <v>-29.221748000000002</v>
      </c>
      <c r="L512">
        <v>11837500000</v>
      </c>
      <c r="M512">
        <v>-3.2278755000000001</v>
      </c>
      <c r="N512">
        <v>-45.315544000000003</v>
      </c>
      <c r="O512">
        <v>-23.887872999999999</v>
      </c>
      <c r="P512">
        <v>-33.711562999999998</v>
      </c>
    </row>
    <row r="513" spans="2:16" x14ac:dyDescent="0.25">
      <c r="B513">
        <v>11965000000</v>
      </c>
      <c r="C513">
        <v>-5.8188485999999999</v>
      </c>
      <c r="D513">
        <v>-48.708576000000001</v>
      </c>
      <c r="E513">
        <v>-35.188591000000002</v>
      </c>
      <c r="F513">
        <v>-29.456394</v>
      </c>
      <c r="L513">
        <v>11965000000</v>
      </c>
      <c r="M513">
        <v>-3.2982708999999999</v>
      </c>
      <c r="N513">
        <v>-45.291245000000004</v>
      </c>
      <c r="O513">
        <v>-24.188086999999999</v>
      </c>
      <c r="P513">
        <v>-34.234791000000001</v>
      </c>
    </row>
    <row r="514" spans="2:16" x14ac:dyDescent="0.25">
      <c r="B514">
        <v>12092500000</v>
      </c>
      <c r="C514">
        <v>-5.7344369999999998</v>
      </c>
      <c r="D514">
        <v>-47.902393000000004</v>
      </c>
      <c r="E514">
        <v>-35.734386000000001</v>
      </c>
      <c r="F514">
        <v>-29.74222</v>
      </c>
      <c r="L514">
        <v>12092500000</v>
      </c>
      <c r="M514">
        <v>-3.3681190000000001</v>
      </c>
      <c r="N514">
        <v>-45.314331000000003</v>
      </c>
      <c r="O514">
        <v>-24.516886</v>
      </c>
      <c r="P514">
        <v>-34.750644999999999</v>
      </c>
    </row>
    <row r="515" spans="2:16" x14ac:dyDescent="0.25">
      <c r="B515">
        <v>12220000000</v>
      </c>
      <c r="C515">
        <v>-5.6631603000000004</v>
      </c>
      <c r="D515">
        <v>-46.779159999999997</v>
      </c>
      <c r="E515">
        <v>-36.355553</v>
      </c>
      <c r="F515">
        <v>-30.038418</v>
      </c>
      <c r="L515">
        <v>12220000000</v>
      </c>
      <c r="M515">
        <v>-3.4382335999999998</v>
      </c>
      <c r="N515">
        <v>-45.673701999999999</v>
      </c>
      <c r="O515">
        <v>-24.888577999999999</v>
      </c>
      <c r="P515">
        <v>-35.247127999999996</v>
      </c>
    </row>
    <row r="516" spans="2:16" x14ac:dyDescent="0.25">
      <c r="B516">
        <v>12347500000</v>
      </c>
      <c r="C516">
        <v>-5.5966376999999996</v>
      </c>
      <c r="D516">
        <v>-45.778416</v>
      </c>
      <c r="E516">
        <v>-37.020663999999996</v>
      </c>
      <c r="F516">
        <v>-30.391607</v>
      </c>
      <c r="L516">
        <v>12347500000</v>
      </c>
      <c r="M516">
        <v>-3.5027642000000001</v>
      </c>
      <c r="N516">
        <v>-45.885928999999997</v>
      </c>
      <c r="O516">
        <v>-25.288260999999999</v>
      </c>
      <c r="P516">
        <v>-35.720900999999998</v>
      </c>
    </row>
    <row r="517" spans="2:16" x14ac:dyDescent="0.25">
      <c r="B517">
        <v>12475000000</v>
      </c>
      <c r="C517">
        <v>-5.5351901000000003</v>
      </c>
      <c r="D517">
        <v>-44.767158999999999</v>
      </c>
      <c r="E517">
        <v>-37.710461000000002</v>
      </c>
      <c r="F517">
        <v>-30.781245999999999</v>
      </c>
      <c r="L517">
        <v>12475000000</v>
      </c>
      <c r="M517">
        <v>-3.5703464</v>
      </c>
      <c r="N517">
        <v>-46.111217000000003</v>
      </c>
      <c r="O517">
        <v>-25.723814000000001</v>
      </c>
      <c r="P517">
        <v>-36.182423</v>
      </c>
    </row>
    <row r="518" spans="2:16" x14ac:dyDescent="0.25">
      <c r="B518">
        <v>12602500000</v>
      </c>
      <c r="C518">
        <v>-5.4886365000000001</v>
      </c>
      <c r="D518">
        <v>-43.823734000000002</v>
      </c>
      <c r="E518">
        <v>-38.447032999999998</v>
      </c>
      <c r="F518">
        <v>-31.203983000000001</v>
      </c>
      <c r="L518">
        <v>12602500000</v>
      </c>
      <c r="M518">
        <v>-3.6303356</v>
      </c>
      <c r="N518">
        <v>-46.07056</v>
      </c>
      <c r="O518">
        <v>-26.198383</v>
      </c>
      <c r="P518">
        <v>-36.603149000000002</v>
      </c>
    </row>
    <row r="519" spans="2:16" x14ac:dyDescent="0.25">
      <c r="B519">
        <v>12730000000</v>
      </c>
      <c r="C519">
        <v>-5.4549612999999999</v>
      </c>
      <c r="D519">
        <v>-42.934311000000001</v>
      </c>
      <c r="E519">
        <v>-39.217078999999998</v>
      </c>
      <c r="F519">
        <v>-31.649754999999999</v>
      </c>
      <c r="L519">
        <v>12730000000</v>
      </c>
      <c r="M519">
        <v>-3.6770179000000001</v>
      </c>
      <c r="N519">
        <v>-45.904102000000002</v>
      </c>
      <c r="O519">
        <v>-26.701298000000001</v>
      </c>
      <c r="P519">
        <v>-36.964466000000002</v>
      </c>
    </row>
    <row r="520" spans="2:16" x14ac:dyDescent="0.25">
      <c r="B520">
        <v>12857500000</v>
      </c>
      <c r="C520">
        <v>-5.4227356999999996</v>
      </c>
      <c r="D520">
        <v>-42.289616000000002</v>
      </c>
      <c r="E520">
        <v>-39.962414000000003</v>
      </c>
      <c r="F520">
        <v>-32.157626999999998</v>
      </c>
      <c r="L520">
        <v>12857500000</v>
      </c>
      <c r="M520">
        <v>-3.7042769999999998</v>
      </c>
      <c r="N520">
        <v>-45.483837000000001</v>
      </c>
      <c r="O520">
        <v>-27.219443999999999</v>
      </c>
      <c r="P520">
        <v>-37.279910999999998</v>
      </c>
    </row>
    <row r="521" spans="2:16" x14ac:dyDescent="0.25">
      <c r="B521">
        <v>12985000000</v>
      </c>
      <c r="C521">
        <v>-5.3970418000000002</v>
      </c>
      <c r="D521">
        <v>-41.630065999999999</v>
      </c>
      <c r="E521">
        <v>-40.735439</v>
      </c>
      <c r="F521">
        <v>-32.688296999999999</v>
      </c>
      <c r="L521">
        <v>12985000000</v>
      </c>
      <c r="M521">
        <v>-3.7264750000000002</v>
      </c>
      <c r="N521">
        <v>-44.914616000000002</v>
      </c>
      <c r="O521">
        <v>-27.793134999999999</v>
      </c>
      <c r="P521">
        <v>-37.524974999999998</v>
      </c>
    </row>
    <row r="522" spans="2:16" x14ac:dyDescent="0.25">
      <c r="B522">
        <v>13112500000</v>
      </c>
      <c r="C522">
        <v>-5.3823476000000001</v>
      </c>
      <c r="D522">
        <v>-41.135734999999997</v>
      </c>
      <c r="E522">
        <v>-41.489899000000001</v>
      </c>
      <c r="F522">
        <v>-33.276417000000002</v>
      </c>
      <c r="L522">
        <v>13112500000</v>
      </c>
      <c r="M522">
        <v>-3.7333159</v>
      </c>
      <c r="N522">
        <v>-43.983668999999999</v>
      </c>
      <c r="O522">
        <v>-28.402488999999999</v>
      </c>
      <c r="P522">
        <v>-37.706867000000003</v>
      </c>
    </row>
    <row r="523" spans="2:16" x14ac:dyDescent="0.25">
      <c r="B523">
        <v>13240000000</v>
      </c>
      <c r="C523">
        <v>-5.3630418999999998</v>
      </c>
      <c r="D523">
        <v>-40.628517000000002</v>
      </c>
      <c r="E523">
        <v>-42.180622</v>
      </c>
      <c r="F523">
        <v>-33.933047999999999</v>
      </c>
      <c r="L523">
        <v>13240000000</v>
      </c>
      <c r="M523">
        <v>-3.7271912</v>
      </c>
      <c r="N523">
        <v>-43.220942999999998</v>
      </c>
      <c r="O523">
        <v>-29.061091999999999</v>
      </c>
      <c r="P523">
        <v>-37.850109000000003</v>
      </c>
    </row>
    <row r="524" spans="2:16" x14ac:dyDescent="0.25">
      <c r="B524">
        <v>13367500000</v>
      </c>
      <c r="C524">
        <v>-5.3478174000000003</v>
      </c>
      <c r="D524">
        <v>-40.150585</v>
      </c>
      <c r="E524">
        <v>-42.765090999999998</v>
      </c>
      <c r="F524">
        <v>-34.647922999999999</v>
      </c>
      <c r="L524">
        <v>13367500000</v>
      </c>
      <c r="M524">
        <v>-3.7213115999999999</v>
      </c>
      <c r="N524">
        <v>-42.569077</v>
      </c>
      <c r="O524">
        <v>-29.789518000000001</v>
      </c>
      <c r="P524">
        <v>-37.936790000000002</v>
      </c>
    </row>
    <row r="525" spans="2:16" x14ac:dyDescent="0.25">
      <c r="B525">
        <v>13495000000</v>
      </c>
      <c r="C525">
        <v>-5.3369116999999999</v>
      </c>
      <c r="D525">
        <v>-39.663052</v>
      </c>
      <c r="E525">
        <v>-43.257010999999999</v>
      </c>
      <c r="F525">
        <v>-35.436836</v>
      </c>
      <c r="L525">
        <v>13495000000</v>
      </c>
      <c r="M525">
        <v>-3.7162538000000001</v>
      </c>
      <c r="N525">
        <v>-41.926552000000001</v>
      </c>
      <c r="O525">
        <v>-30.599133999999999</v>
      </c>
      <c r="P525">
        <v>-38.050269999999998</v>
      </c>
    </row>
    <row r="526" spans="2:16" x14ac:dyDescent="0.25">
      <c r="B526">
        <v>13622500000</v>
      </c>
      <c r="C526">
        <v>-5.3307114000000002</v>
      </c>
      <c r="D526">
        <v>-39.249065000000002</v>
      </c>
      <c r="E526">
        <v>-43.616073999999998</v>
      </c>
      <c r="F526">
        <v>-36.296520000000001</v>
      </c>
      <c r="L526">
        <v>13622500000</v>
      </c>
      <c r="M526">
        <v>-3.7012751000000002</v>
      </c>
      <c r="N526">
        <v>-41.319049999999997</v>
      </c>
      <c r="O526">
        <v>-31.477063999999999</v>
      </c>
      <c r="P526">
        <v>-38.178973999999997</v>
      </c>
    </row>
    <row r="527" spans="2:16" x14ac:dyDescent="0.25">
      <c r="B527">
        <v>13750000000</v>
      </c>
      <c r="C527">
        <v>-5.3268876000000001</v>
      </c>
      <c r="D527">
        <v>-38.769150000000003</v>
      </c>
      <c r="E527">
        <v>-43.790931999999998</v>
      </c>
      <c r="F527">
        <v>-37.237349999999999</v>
      </c>
      <c r="L527">
        <v>13750000000</v>
      </c>
      <c r="M527">
        <v>-3.6855273</v>
      </c>
      <c r="N527">
        <v>-40.833015000000003</v>
      </c>
      <c r="O527">
        <v>-32.475098000000003</v>
      </c>
      <c r="P527">
        <v>-38.321655</v>
      </c>
    </row>
    <row r="528" spans="2:16" x14ac:dyDescent="0.25">
      <c r="B528">
        <v>13877500000</v>
      </c>
      <c r="C528">
        <v>-5.3245478000000004</v>
      </c>
      <c r="D528">
        <v>-38.345222</v>
      </c>
      <c r="E528">
        <v>-43.799419</v>
      </c>
      <c r="F528">
        <v>-38.294257999999999</v>
      </c>
      <c r="L528">
        <v>13877500000</v>
      </c>
      <c r="M528">
        <v>-3.6717247999999998</v>
      </c>
      <c r="N528">
        <v>-40.373199</v>
      </c>
      <c r="O528">
        <v>-33.583632999999999</v>
      </c>
      <c r="P528">
        <v>-38.526871</v>
      </c>
    </row>
    <row r="529" spans="2:16" x14ac:dyDescent="0.25">
      <c r="B529">
        <v>14005000000</v>
      </c>
      <c r="C529">
        <v>-5.3165592999999998</v>
      </c>
      <c r="D529">
        <v>-37.938656000000002</v>
      </c>
      <c r="E529">
        <v>-43.659016000000001</v>
      </c>
      <c r="F529">
        <v>-39.451636999999998</v>
      </c>
      <c r="L529">
        <v>14005000000</v>
      </c>
      <c r="M529">
        <v>-3.6513388</v>
      </c>
      <c r="N529">
        <v>-39.783791000000001</v>
      </c>
      <c r="O529">
        <v>-34.818019999999997</v>
      </c>
      <c r="P529">
        <v>-38.720450999999997</v>
      </c>
    </row>
    <row r="530" spans="2:16" x14ac:dyDescent="0.25">
      <c r="B530">
        <v>14132500000</v>
      </c>
      <c r="C530">
        <v>-5.3068099000000002</v>
      </c>
      <c r="D530">
        <v>-37.522263000000002</v>
      </c>
      <c r="E530">
        <v>-43.412272999999999</v>
      </c>
      <c r="F530">
        <v>-40.689228</v>
      </c>
      <c r="L530">
        <v>14132500000</v>
      </c>
      <c r="M530">
        <v>-3.6297378999999999</v>
      </c>
      <c r="N530">
        <v>-39.202534</v>
      </c>
      <c r="O530">
        <v>-36.154228000000003</v>
      </c>
      <c r="P530">
        <v>-38.906162000000002</v>
      </c>
    </row>
    <row r="531" spans="2:16" x14ac:dyDescent="0.25">
      <c r="B531">
        <v>14260000000</v>
      </c>
      <c r="C531">
        <v>-5.2962407999999996</v>
      </c>
      <c r="D531">
        <v>-37.174568000000001</v>
      </c>
      <c r="E531">
        <v>-43.054240999999998</v>
      </c>
      <c r="F531">
        <v>-42.136116000000001</v>
      </c>
      <c r="L531">
        <v>14260000000</v>
      </c>
      <c r="M531">
        <v>-3.6078758</v>
      </c>
      <c r="N531">
        <v>-38.677596999999999</v>
      </c>
      <c r="O531">
        <v>-37.462738000000002</v>
      </c>
      <c r="P531">
        <v>-38.890270000000001</v>
      </c>
    </row>
    <row r="532" spans="2:16" x14ac:dyDescent="0.25">
      <c r="B532">
        <v>14387500000</v>
      </c>
      <c r="C532">
        <v>-5.2847074999999997</v>
      </c>
      <c r="D532">
        <v>-36.767662000000001</v>
      </c>
      <c r="E532">
        <v>-42.664551000000003</v>
      </c>
      <c r="F532">
        <v>-43.415367000000003</v>
      </c>
      <c r="L532">
        <v>14387500000</v>
      </c>
      <c r="M532">
        <v>-3.5877059</v>
      </c>
      <c r="N532">
        <v>-38.273505999999998</v>
      </c>
      <c r="O532">
        <v>-38.476089000000002</v>
      </c>
      <c r="P532">
        <v>-38.671413000000001</v>
      </c>
    </row>
    <row r="533" spans="2:16" x14ac:dyDescent="0.25">
      <c r="B533">
        <v>14515000000</v>
      </c>
      <c r="C533">
        <v>-5.2765941999999999</v>
      </c>
      <c r="D533">
        <v>-36.548679</v>
      </c>
      <c r="E533">
        <v>-42.222377999999999</v>
      </c>
      <c r="F533">
        <v>-44.056175000000003</v>
      </c>
      <c r="L533">
        <v>14515000000</v>
      </c>
      <c r="M533">
        <v>-3.5621377999999999</v>
      </c>
      <c r="N533">
        <v>-37.812182999999997</v>
      </c>
      <c r="O533">
        <v>-38.986069000000001</v>
      </c>
      <c r="P533">
        <v>-38.336353000000003</v>
      </c>
    </row>
    <row r="534" spans="2:16" x14ac:dyDescent="0.25">
      <c r="B534">
        <v>14642500000</v>
      </c>
      <c r="C534">
        <v>-5.2724662000000002</v>
      </c>
      <c r="D534">
        <v>-36.252459999999999</v>
      </c>
      <c r="E534">
        <v>-41.76585</v>
      </c>
      <c r="F534">
        <v>-43.993972999999997</v>
      </c>
      <c r="L534">
        <v>14642500000</v>
      </c>
      <c r="M534">
        <v>-3.5397588999999998</v>
      </c>
      <c r="N534">
        <v>-37.484572999999997</v>
      </c>
      <c r="O534">
        <v>-38.869667</v>
      </c>
      <c r="P534">
        <v>-37.983989999999999</v>
      </c>
    </row>
    <row r="535" spans="2:16" x14ac:dyDescent="0.25">
      <c r="B535">
        <v>14770000000</v>
      </c>
      <c r="C535">
        <v>-5.2663659999999997</v>
      </c>
      <c r="D535">
        <v>-36.064587000000003</v>
      </c>
      <c r="E535">
        <v>-41.246234999999999</v>
      </c>
      <c r="F535">
        <v>-43.176791999999999</v>
      </c>
      <c r="L535">
        <v>14770000000</v>
      </c>
      <c r="M535">
        <v>-3.5173182000000001</v>
      </c>
      <c r="N535">
        <v>-37.119785</v>
      </c>
      <c r="O535">
        <v>-38.104115</v>
      </c>
      <c r="P535">
        <v>-37.517589999999998</v>
      </c>
    </row>
    <row r="536" spans="2:16" x14ac:dyDescent="0.25">
      <c r="B536">
        <v>14897500000</v>
      </c>
      <c r="C536">
        <v>-5.2615451999999996</v>
      </c>
      <c r="D536">
        <v>-35.901245000000003</v>
      </c>
      <c r="E536">
        <v>-40.696339000000002</v>
      </c>
      <c r="F536">
        <v>-41.545551000000003</v>
      </c>
      <c r="L536">
        <v>14897500000</v>
      </c>
      <c r="M536">
        <v>-3.4969112999999998</v>
      </c>
      <c r="N536">
        <v>-36.834572000000001</v>
      </c>
      <c r="O536">
        <v>-36.836722999999999</v>
      </c>
      <c r="P536">
        <v>-37.235073</v>
      </c>
    </row>
    <row r="537" spans="2:16" x14ac:dyDescent="0.25">
      <c r="B537">
        <v>15025000000</v>
      </c>
      <c r="C537">
        <v>-5.2531729</v>
      </c>
      <c r="D537">
        <v>-35.777034999999998</v>
      </c>
      <c r="E537">
        <v>-40.079028999999998</v>
      </c>
      <c r="F537">
        <v>-39.617741000000002</v>
      </c>
      <c r="L537">
        <v>15025000000</v>
      </c>
      <c r="M537">
        <v>-3.4763136000000001</v>
      </c>
      <c r="N537">
        <v>-36.525776</v>
      </c>
      <c r="O537">
        <v>-35.322116999999999</v>
      </c>
      <c r="P537">
        <v>-36.977257000000002</v>
      </c>
    </row>
    <row r="538" spans="2:16" x14ac:dyDescent="0.25">
      <c r="B538">
        <v>15152500000</v>
      </c>
      <c r="C538">
        <v>-5.2440433999999998</v>
      </c>
      <c r="D538">
        <v>-35.577015000000003</v>
      </c>
      <c r="E538">
        <v>-39.438316</v>
      </c>
      <c r="F538">
        <v>-37.795544</v>
      </c>
      <c r="L538">
        <v>15152500000</v>
      </c>
      <c r="M538">
        <v>-3.4640171999999998</v>
      </c>
      <c r="N538">
        <v>-36.319862000000001</v>
      </c>
      <c r="O538">
        <v>-33.795971000000002</v>
      </c>
      <c r="P538">
        <v>-36.671120000000002</v>
      </c>
    </row>
    <row r="539" spans="2:16" x14ac:dyDescent="0.25">
      <c r="B539">
        <v>15280000000</v>
      </c>
      <c r="C539">
        <v>-5.2281865999999999</v>
      </c>
      <c r="D539">
        <v>-35.464745000000001</v>
      </c>
      <c r="E539">
        <v>-38.733345</v>
      </c>
      <c r="F539">
        <v>-36.145943000000003</v>
      </c>
      <c r="L539">
        <v>15280000000</v>
      </c>
      <c r="M539">
        <v>-3.4534156</v>
      </c>
      <c r="N539">
        <v>-36.051338000000001</v>
      </c>
      <c r="O539">
        <v>-32.359856000000001</v>
      </c>
      <c r="P539">
        <v>-36.333846999999999</v>
      </c>
    </row>
    <row r="540" spans="2:16" x14ac:dyDescent="0.25">
      <c r="B540">
        <v>15407500000</v>
      </c>
      <c r="C540">
        <v>-5.2171168000000003</v>
      </c>
      <c r="D540">
        <v>-35.256171999999999</v>
      </c>
      <c r="E540">
        <v>-38.012962000000002</v>
      </c>
      <c r="F540">
        <v>-34.801921999999998</v>
      </c>
      <c r="L540">
        <v>15407500000</v>
      </c>
      <c r="M540">
        <v>-3.4439365999999998</v>
      </c>
      <c r="N540">
        <v>-35.863486999999999</v>
      </c>
      <c r="O540">
        <v>-31.083089999999999</v>
      </c>
      <c r="P540">
        <v>-35.939495000000001</v>
      </c>
    </row>
    <row r="541" spans="2:16" x14ac:dyDescent="0.25">
      <c r="B541">
        <v>15535000000</v>
      </c>
      <c r="C541">
        <v>-5.2039156000000002</v>
      </c>
      <c r="D541">
        <v>-34.990043999999997</v>
      </c>
      <c r="E541">
        <v>-37.256084000000001</v>
      </c>
      <c r="F541">
        <v>-33.721465999999999</v>
      </c>
      <c r="L541">
        <v>15535000000</v>
      </c>
      <c r="M541">
        <v>-3.4350076</v>
      </c>
      <c r="N541">
        <v>-35.691715000000002</v>
      </c>
      <c r="O541">
        <v>-29.960436000000001</v>
      </c>
      <c r="P541">
        <v>-35.425204999999998</v>
      </c>
    </row>
    <row r="542" spans="2:16" x14ac:dyDescent="0.25">
      <c r="B542">
        <v>15662500000</v>
      </c>
      <c r="C542">
        <v>-5.1956439000000003</v>
      </c>
      <c r="D542">
        <v>-34.837913999999998</v>
      </c>
      <c r="E542">
        <v>-36.488247000000001</v>
      </c>
      <c r="F542">
        <v>-32.672615</v>
      </c>
      <c r="L542">
        <v>15662500000</v>
      </c>
      <c r="M542">
        <v>-3.4341984000000001</v>
      </c>
      <c r="N542">
        <v>-35.459705</v>
      </c>
      <c r="O542">
        <v>-28.972297999999999</v>
      </c>
      <c r="P542">
        <v>-34.971114999999998</v>
      </c>
    </row>
    <row r="543" spans="2:16" x14ac:dyDescent="0.25">
      <c r="B543">
        <v>15790000000</v>
      </c>
      <c r="C543">
        <v>-5.1932855</v>
      </c>
      <c r="D543">
        <v>-34.605873000000003</v>
      </c>
      <c r="E543">
        <v>-35.738498999999997</v>
      </c>
      <c r="F543">
        <v>-31.727910999999999</v>
      </c>
      <c r="L543">
        <v>15790000000</v>
      </c>
      <c r="M543">
        <v>-3.4369485000000002</v>
      </c>
      <c r="N543">
        <v>-35.306637000000002</v>
      </c>
      <c r="O543">
        <v>-28.098486000000001</v>
      </c>
      <c r="P543">
        <v>-34.523181999999998</v>
      </c>
    </row>
    <row r="544" spans="2:16" x14ac:dyDescent="0.25">
      <c r="B544">
        <v>15917500000</v>
      </c>
      <c r="C544">
        <v>-5.2062749999999998</v>
      </c>
      <c r="D544">
        <v>-34.367741000000002</v>
      </c>
      <c r="E544">
        <v>-35.013359000000001</v>
      </c>
      <c r="F544">
        <v>-30.906282000000001</v>
      </c>
      <c r="L544">
        <v>15917500000</v>
      </c>
      <c r="M544">
        <v>-3.4454354999999999</v>
      </c>
      <c r="N544">
        <v>-35.152554000000002</v>
      </c>
      <c r="O544">
        <v>-27.343807000000002</v>
      </c>
      <c r="P544">
        <v>-34.063251000000001</v>
      </c>
    </row>
    <row r="545" spans="2:16" x14ac:dyDescent="0.25">
      <c r="B545">
        <v>16045000000</v>
      </c>
      <c r="C545">
        <v>-5.2211556000000003</v>
      </c>
      <c r="D545">
        <v>-34.325828999999999</v>
      </c>
      <c r="E545">
        <v>-34.315455999999998</v>
      </c>
      <c r="F545">
        <v>-30.165652999999999</v>
      </c>
      <c r="L545">
        <v>16045000000</v>
      </c>
      <c r="M545">
        <v>-3.4635479</v>
      </c>
      <c r="N545">
        <v>-35.012455000000003</v>
      </c>
      <c r="O545">
        <v>-26.692164999999999</v>
      </c>
      <c r="P545">
        <v>-33.644539000000002</v>
      </c>
    </row>
    <row r="546" spans="2:16" x14ac:dyDescent="0.25">
      <c r="B546">
        <v>16172500000</v>
      </c>
      <c r="C546">
        <v>-5.2390127</v>
      </c>
      <c r="D546">
        <v>-34.244183</v>
      </c>
      <c r="E546">
        <v>-33.657772000000001</v>
      </c>
      <c r="F546">
        <v>-29.472117999999998</v>
      </c>
      <c r="L546">
        <v>16172500000</v>
      </c>
      <c r="M546">
        <v>-3.4835967999999999</v>
      </c>
      <c r="N546">
        <v>-34.865143000000003</v>
      </c>
      <c r="O546">
        <v>-26.117159000000001</v>
      </c>
      <c r="P546">
        <v>-33.244522000000003</v>
      </c>
    </row>
    <row r="547" spans="2:16" x14ac:dyDescent="0.25">
      <c r="B547">
        <v>16300000000</v>
      </c>
      <c r="C547">
        <v>-5.2605437999999998</v>
      </c>
      <c r="D547">
        <v>-34.070545000000003</v>
      </c>
      <c r="E547">
        <v>-33.073138999999998</v>
      </c>
      <c r="F547">
        <v>-28.903642999999999</v>
      </c>
      <c r="L547">
        <v>16300000000</v>
      </c>
      <c r="M547">
        <v>-3.5042005000000001</v>
      </c>
      <c r="N547">
        <v>-34.809116000000003</v>
      </c>
      <c r="O547">
        <v>-25.631298000000001</v>
      </c>
      <c r="P547">
        <v>-32.878002000000002</v>
      </c>
    </row>
    <row r="548" spans="2:16" x14ac:dyDescent="0.25">
      <c r="B548">
        <v>16427500000</v>
      </c>
      <c r="C548">
        <v>-5.2795018999999996</v>
      </c>
      <c r="D548">
        <v>-34.148074999999999</v>
      </c>
      <c r="E548">
        <v>-32.524185000000003</v>
      </c>
      <c r="F548">
        <v>-28.399694</v>
      </c>
      <c r="L548">
        <v>16427500000</v>
      </c>
      <c r="M548">
        <v>-3.5163658</v>
      </c>
      <c r="N548">
        <v>-34.696747000000002</v>
      </c>
      <c r="O548">
        <v>-25.225812999999999</v>
      </c>
      <c r="P548">
        <v>-32.514713</v>
      </c>
    </row>
    <row r="549" spans="2:16" x14ac:dyDescent="0.25">
      <c r="B549">
        <v>16555000000</v>
      </c>
      <c r="C549">
        <v>-5.2954296999999997</v>
      </c>
      <c r="D549">
        <v>-34.165813</v>
      </c>
      <c r="E549">
        <v>-32.049427000000001</v>
      </c>
      <c r="F549">
        <v>-28.088058</v>
      </c>
      <c r="L549">
        <v>16555000000</v>
      </c>
      <c r="M549">
        <v>-3.5330503000000002</v>
      </c>
      <c r="N549">
        <v>-34.645718000000002</v>
      </c>
      <c r="O549">
        <v>-24.896811</v>
      </c>
      <c r="P549">
        <v>-32.188445999999999</v>
      </c>
    </row>
    <row r="550" spans="2:16" x14ac:dyDescent="0.25">
      <c r="B550">
        <v>16682500000</v>
      </c>
      <c r="C550">
        <v>-5.3214693000000004</v>
      </c>
      <c r="D550">
        <v>-34.125103000000003</v>
      </c>
      <c r="E550">
        <v>-31.633272000000002</v>
      </c>
      <c r="F550">
        <v>-27.830179000000001</v>
      </c>
      <c r="L550">
        <v>16682500000</v>
      </c>
      <c r="M550">
        <v>-3.5460316999999999</v>
      </c>
      <c r="N550">
        <v>-34.555565000000001</v>
      </c>
      <c r="O550">
        <v>-24.625156</v>
      </c>
      <c r="P550">
        <v>-31.898827000000001</v>
      </c>
    </row>
    <row r="551" spans="2:16" x14ac:dyDescent="0.25">
      <c r="B551">
        <v>16810000000</v>
      </c>
      <c r="C551">
        <v>-5.3694696000000004</v>
      </c>
      <c r="D551">
        <v>-34.240017000000002</v>
      </c>
      <c r="E551">
        <v>-31.282722</v>
      </c>
      <c r="F551">
        <v>-27.634561999999999</v>
      </c>
      <c r="L551">
        <v>16810000000</v>
      </c>
      <c r="M551">
        <v>-3.5685289</v>
      </c>
      <c r="N551">
        <v>-34.551479</v>
      </c>
      <c r="O551">
        <v>-24.428996999999999</v>
      </c>
      <c r="P551">
        <v>-31.648099999999999</v>
      </c>
    </row>
    <row r="552" spans="2:16" x14ac:dyDescent="0.25">
      <c r="B552">
        <v>16937500000</v>
      </c>
      <c r="C552">
        <v>-5.4135280000000003</v>
      </c>
      <c r="D552">
        <v>-34.435051000000001</v>
      </c>
      <c r="E552">
        <v>-30.985206999999999</v>
      </c>
      <c r="F552">
        <v>-27.492308000000001</v>
      </c>
      <c r="L552">
        <v>16937500000</v>
      </c>
      <c r="M552">
        <v>-3.5949534999999999</v>
      </c>
      <c r="N552">
        <v>-34.581004999999998</v>
      </c>
      <c r="O552">
        <v>-24.290116999999999</v>
      </c>
      <c r="P552">
        <v>-31.444510999999999</v>
      </c>
    </row>
    <row r="553" spans="2:16" x14ac:dyDescent="0.25">
      <c r="B553">
        <v>17065000000</v>
      </c>
      <c r="C553">
        <v>-5.4642695999999997</v>
      </c>
      <c r="D553">
        <v>-34.500435000000003</v>
      </c>
      <c r="E553">
        <v>-30.743926999999999</v>
      </c>
      <c r="F553">
        <v>-27.433046000000001</v>
      </c>
      <c r="L553">
        <v>17065000000</v>
      </c>
      <c r="M553">
        <v>-3.6374024999999999</v>
      </c>
      <c r="N553">
        <v>-34.668846000000002</v>
      </c>
      <c r="O553">
        <v>-24.204819000000001</v>
      </c>
      <c r="P553">
        <v>-31.294181999999999</v>
      </c>
    </row>
    <row r="554" spans="2:16" x14ac:dyDescent="0.25">
      <c r="B554">
        <v>17192500000</v>
      </c>
      <c r="C554">
        <v>-5.5149679000000003</v>
      </c>
      <c r="D554">
        <v>-34.657257000000001</v>
      </c>
      <c r="E554">
        <v>-30.553633000000001</v>
      </c>
      <c r="F554">
        <v>-27.258627000000001</v>
      </c>
      <c r="L554">
        <v>17192500000</v>
      </c>
      <c r="M554">
        <v>-3.6825646999999999</v>
      </c>
      <c r="N554">
        <v>-34.777884999999998</v>
      </c>
      <c r="O554">
        <v>-24.169678000000001</v>
      </c>
      <c r="P554">
        <v>-31.191009999999999</v>
      </c>
    </row>
    <row r="555" spans="2:16" x14ac:dyDescent="0.25">
      <c r="B555">
        <v>17320000000</v>
      </c>
      <c r="C555">
        <v>-5.5629891999999996</v>
      </c>
      <c r="D555">
        <v>-34.763680000000001</v>
      </c>
      <c r="E555">
        <v>-30.415524000000001</v>
      </c>
      <c r="F555">
        <v>-27.163751999999999</v>
      </c>
      <c r="L555">
        <v>17320000000</v>
      </c>
      <c r="M555">
        <v>-3.7215717000000001</v>
      </c>
      <c r="N555">
        <v>-34.983390999999997</v>
      </c>
      <c r="O555">
        <v>-24.178139000000002</v>
      </c>
      <c r="P555">
        <v>-31.143547000000002</v>
      </c>
    </row>
    <row r="556" spans="2:16" x14ac:dyDescent="0.25">
      <c r="B556">
        <v>17447500000</v>
      </c>
      <c r="C556">
        <v>-5.6008443999999997</v>
      </c>
      <c r="D556">
        <v>-34.837223000000002</v>
      </c>
      <c r="E556">
        <v>-30.307120999999999</v>
      </c>
      <c r="F556">
        <v>-27.124130000000001</v>
      </c>
      <c r="L556">
        <v>17447500000</v>
      </c>
      <c r="M556">
        <v>-3.7587389999999998</v>
      </c>
      <c r="N556">
        <v>-35.166386000000003</v>
      </c>
      <c r="O556">
        <v>-24.212268999999999</v>
      </c>
      <c r="P556">
        <v>-31.160831000000002</v>
      </c>
    </row>
    <row r="557" spans="2:16" x14ac:dyDescent="0.25">
      <c r="B557">
        <v>17575000000</v>
      </c>
      <c r="C557">
        <v>-5.6568769999999997</v>
      </c>
      <c r="D557">
        <v>-34.925277999999999</v>
      </c>
      <c r="E557">
        <v>-30.251187999999999</v>
      </c>
      <c r="F557">
        <v>-27.092224000000002</v>
      </c>
      <c r="L557">
        <v>17575000000</v>
      </c>
      <c r="M557">
        <v>-3.7930747999999999</v>
      </c>
      <c r="N557">
        <v>-35.363663000000003</v>
      </c>
      <c r="O557">
        <v>-24.285315000000001</v>
      </c>
      <c r="P557">
        <v>-31.207182</v>
      </c>
    </row>
    <row r="558" spans="2:16" x14ac:dyDescent="0.25">
      <c r="B558">
        <v>17702500000</v>
      </c>
      <c r="C558">
        <v>-5.7117623999999996</v>
      </c>
      <c r="D558">
        <v>-35.024925000000003</v>
      </c>
      <c r="E558">
        <v>-30.235727000000001</v>
      </c>
      <c r="F558">
        <v>-27.066133000000001</v>
      </c>
      <c r="L558">
        <v>17702500000</v>
      </c>
      <c r="M558">
        <v>-3.8212875999999998</v>
      </c>
      <c r="N558">
        <v>-35.547637999999999</v>
      </c>
      <c r="O558">
        <v>-24.383406000000001</v>
      </c>
      <c r="P558">
        <v>-31.290168999999999</v>
      </c>
    </row>
    <row r="559" spans="2:16" x14ac:dyDescent="0.25">
      <c r="B559">
        <v>17830000000</v>
      </c>
      <c r="C559">
        <v>-5.7654604999999997</v>
      </c>
      <c r="D559">
        <v>-35.126080000000002</v>
      </c>
      <c r="E559">
        <v>-30.257717</v>
      </c>
      <c r="F559">
        <v>-27.069216000000001</v>
      </c>
      <c r="L559">
        <v>17830000000</v>
      </c>
      <c r="M559">
        <v>-3.8412118</v>
      </c>
      <c r="N559">
        <v>-35.730595000000001</v>
      </c>
      <c r="O559">
        <v>-24.492556</v>
      </c>
      <c r="P559">
        <v>-31.378955999999999</v>
      </c>
    </row>
    <row r="560" spans="2:16" x14ac:dyDescent="0.25">
      <c r="B560">
        <v>17957500000</v>
      </c>
      <c r="C560">
        <v>-5.8348746</v>
      </c>
      <c r="D560">
        <v>-35.350791999999998</v>
      </c>
      <c r="E560">
        <v>-30.310214999999999</v>
      </c>
      <c r="F560">
        <v>-27.039823999999999</v>
      </c>
      <c r="L560">
        <v>17957500000</v>
      </c>
      <c r="M560">
        <v>-3.8759996999999999</v>
      </c>
      <c r="N560">
        <v>-35.946789000000003</v>
      </c>
      <c r="O560">
        <v>-24.636939999999999</v>
      </c>
      <c r="P560">
        <v>-31.437027</v>
      </c>
    </row>
    <row r="561" spans="2:16" x14ac:dyDescent="0.25">
      <c r="B561">
        <v>18085000000</v>
      </c>
      <c r="C561">
        <v>-5.8859557999999996</v>
      </c>
      <c r="D561">
        <v>-35.561069000000003</v>
      </c>
      <c r="E561">
        <v>-30.402854999999999</v>
      </c>
      <c r="F561">
        <v>-27.053673</v>
      </c>
      <c r="L561">
        <v>18085000000</v>
      </c>
      <c r="M561">
        <v>-3.9048213999999999</v>
      </c>
      <c r="N561">
        <v>-36.152617999999997</v>
      </c>
      <c r="O561">
        <v>-24.798147</v>
      </c>
      <c r="P561">
        <v>-31.533978999999999</v>
      </c>
    </row>
    <row r="562" spans="2:16" x14ac:dyDescent="0.25">
      <c r="B562">
        <v>18212500000</v>
      </c>
      <c r="C562">
        <v>-5.9243053999999997</v>
      </c>
      <c r="D562">
        <v>-35.79739</v>
      </c>
      <c r="E562">
        <v>-30.514358999999999</v>
      </c>
      <c r="F562">
        <v>-27.197754</v>
      </c>
      <c r="L562">
        <v>18212500000</v>
      </c>
      <c r="M562">
        <v>-3.9260611999999999</v>
      </c>
      <c r="N562">
        <v>-36.411602000000002</v>
      </c>
      <c r="O562">
        <v>-24.969539999999999</v>
      </c>
      <c r="P562">
        <v>-31.672764000000001</v>
      </c>
    </row>
    <row r="563" spans="2:16" x14ac:dyDescent="0.25">
      <c r="B563">
        <v>18340000000</v>
      </c>
      <c r="C563">
        <v>-5.9663152999999998</v>
      </c>
      <c r="D563">
        <v>-36.107219999999998</v>
      </c>
      <c r="E563">
        <v>-30.659510000000001</v>
      </c>
      <c r="F563">
        <v>-27.366705</v>
      </c>
      <c r="L563">
        <v>18340000000</v>
      </c>
      <c r="M563">
        <v>-3.9435302999999999</v>
      </c>
      <c r="N563">
        <v>-36.662658999999998</v>
      </c>
      <c r="O563">
        <v>-25.156696</v>
      </c>
      <c r="P563">
        <v>-31.843563</v>
      </c>
    </row>
    <row r="564" spans="2:16" x14ac:dyDescent="0.25">
      <c r="B564">
        <v>18467500000</v>
      </c>
      <c r="C564">
        <v>-6.0117979000000004</v>
      </c>
      <c r="D564">
        <v>-36.408214999999998</v>
      </c>
      <c r="E564">
        <v>-30.831547</v>
      </c>
      <c r="F564">
        <v>-27.639168000000002</v>
      </c>
      <c r="L564">
        <v>18467500000</v>
      </c>
      <c r="M564">
        <v>-3.9676814</v>
      </c>
      <c r="N564">
        <v>-36.987231999999999</v>
      </c>
      <c r="O564">
        <v>-25.366683999999999</v>
      </c>
      <c r="P564">
        <v>-32.066859999999998</v>
      </c>
    </row>
    <row r="565" spans="2:16" x14ac:dyDescent="0.25">
      <c r="B565">
        <v>18595000000</v>
      </c>
      <c r="C565">
        <v>-6.0316919999999996</v>
      </c>
      <c r="D565">
        <v>-36.718494</v>
      </c>
      <c r="E565">
        <v>-31.004299</v>
      </c>
      <c r="F565">
        <v>-27.935102000000001</v>
      </c>
      <c r="L565">
        <v>18595000000</v>
      </c>
      <c r="M565">
        <v>-3.9714048000000002</v>
      </c>
      <c r="N565">
        <v>-37.293315999999997</v>
      </c>
      <c r="O565">
        <v>-25.562674000000001</v>
      </c>
      <c r="P565">
        <v>-32.331885999999997</v>
      </c>
    </row>
    <row r="566" spans="2:16" x14ac:dyDescent="0.25">
      <c r="B566">
        <v>18722500000</v>
      </c>
      <c r="C566">
        <v>-6.0776205000000001</v>
      </c>
      <c r="D566">
        <v>-37.074196000000001</v>
      </c>
      <c r="E566">
        <v>-31.195765000000002</v>
      </c>
      <c r="F566">
        <v>-28.173092</v>
      </c>
      <c r="L566">
        <v>18722500000</v>
      </c>
      <c r="M566">
        <v>-3.9792272999999998</v>
      </c>
      <c r="N566">
        <v>-37.643906000000001</v>
      </c>
      <c r="O566">
        <v>-25.776675999999998</v>
      </c>
      <c r="P566">
        <v>-32.553829</v>
      </c>
    </row>
    <row r="567" spans="2:16" x14ac:dyDescent="0.25">
      <c r="B567">
        <v>18850000000</v>
      </c>
      <c r="C567">
        <v>-6.1377454</v>
      </c>
      <c r="D567">
        <v>-37.408932</v>
      </c>
      <c r="E567">
        <v>-31.418278000000001</v>
      </c>
      <c r="F567">
        <v>-28.352550999999998</v>
      </c>
      <c r="L567">
        <v>18850000000</v>
      </c>
      <c r="M567">
        <v>-4.0063462000000003</v>
      </c>
      <c r="N567">
        <v>-37.977730000000001</v>
      </c>
      <c r="O567">
        <v>-26.007083999999999</v>
      </c>
      <c r="P567">
        <v>-32.775813999999997</v>
      </c>
    </row>
    <row r="568" spans="2:16" x14ac:dyDescent="0.25">
      <c r="B568">
        <v>18977500000</v>
      </c>
      <c r="C568">
        <v>-6.1762756999999997</v>
      </c>
      <c r="D568">
        <v>-37.706127000000002</v>
      </c>
      <c r="E568">
        <v>-31.647628999999998</v>
      </c>
      <c r="F568">
        <v>-28.574997</v>
      </c>
      <c r="L568">
        <v>18977500000</v>
      </c>
      <c r="M568">
        <v>-4.0257434999999999</v>
      </c>
      <c r="N568">
        <v>-38.331757000000003</v>
      </c>
      <c r="O568">
        <v>-26.230898</v>
      </c>
      <c r="P568">
        <v>-33.014941999999998</v>
      </c>
    </row>
    <row r="569" spans="2:16" x14ac:dyDescent="0.25">
      <c r="B569">
        <v>19105000000</v>
      </c>
      <c r="C569">
        <v>-6.2178946000000002</v>
      </c>
      <c r="D569">
        <v>-38.064776999999999</v>
      </c>
      <c r="E569">
        <v>-31.874756000000001</v>
      </c>
      <c r="F569">
        <v>-28.755178000000001</v>
      </c>
      <c r="L569">
        <v>19105000000</v>
      </c>
      <c r="M569">
        <v>-4.0440725999999998</v>
      </c>
      <c r="N569">
        <v>-38.715049999999998</v>
      </c>
      <c r="O569">
        <v>-26.445112000000002</v>
      </c>
      <c r="P569">
        <v>-33.231059999999999</v>
      </c>
    </row>
    <row r="570" spans="2:16" x14ac:dyDescent="0.25">
      <c r="B570">
        <v>19232500000</v>
      </c>
      <c r="C570">
        <v>-6.2685838</v>
      </c>
      <c r="D570">
        <v>-38.364803000000002</v>
      </c>
      <c r="E570">
        <v>-32.130737000000003</v>
      </c>
      <c r="F570">
        <v>-28.938376999999999</v>
      </c>
      <c r="L570">
        <v>19232500000</v>
      </c>
      <c r="M570">
        <v>-4.0798658999999997</v>
      </c>
      <c r="N570">
        <v>-39.081901999999999</v>
      </c>
      <c r="O570">
        <v>-26.671431999999999</v>
      </c>
      <c r="P570">
        <v>-33.447685</v>
      </c>
    </row>
    <row r="571" spans="2:16" x14ac:dyDescent="0.25">
      <c r="B571">
        <v>19360000000</v>
      </c>
      <c r="C571">
        <v>-6.3014983999999998</v>
      </c>
      <c r="D571">
        <v>-38.645083999999997</v>
      </c>
      <c r="E571">
        <v>-32.374671999999997</v>
      </c>
      <c r="F571">
        <v>-29.151627999999999</v>
      </c>
      <c r="L571">
        <v>19360000000</v>
      </c>
      <c r="M571">
        <v>-4.1069589000000004</v>
      </c>
      <c r="N571">
        <v>-39.437325000000001</v>
      </c>
      <c r="O571">
        <v>-26.879662</v>
      </c>
      <c r="P571">
        <v>-33.708213999999998</v>
      </c>
    </row>
    <row r="572" spans="2:16" x14ac:dyDescent="0.25">
      <c r="B572">
        <v>19487500000</v>
      </c>
      <c r="C572">
        <v>-6.3139791000000001</v>
      </c>
      <c r="D572">
        <v>-38.958195000000003</v>
      </c>
      <c r="E572">
        <v>-32.606358</v>
      </c>
      <c r="F572">
        <v>-29.321251</v>
      </c>
      <c r="L572">
        <v>19487500000</v>
      </c>
      <c r="M572">
        <v>-4.1092323999999998</v>
      </c>
      <c r="N572">
        <v>-39.811123000000002</v>
      </c>
      <c r="O572">
        <v>-27.061508</v>
      </c>
      <c r="P572">
        <v>-33.933205000000001</v>
      </c>
    </row>
    <row r="573" spans="2:16" x14ac:dyDescent="0.25">
      <c r="B573">
        <v>19615000000</v>
      </c>
      <c r="C573">
        <v>-6.3597349999999997</v>
      </c>
      <c r="D573">
        <v>-39.310271999999998</v>
      </c>
      <c r="E573">
        <v>-32.832394000000001</v>
      </c>
      <c r="F573">
        <v>-29.433872000000001</v>
      </c>
      <c r="L573">
        <v>19615000000</v>
      </c>
      <c r="M573">
        <v>-4.1340857</v>
      </c>
      <c r="N573">
        <v>-40.236522999999998</v>
      </c>
      <c r="O573">
        <v>-27.242550000000001</v>
      </c>
      <c r="P573">
        <v>-34.118107000000002</v>
      </c>
    </row>
    <row r="574" spans="2:16" x14ac:dyDescent="0.25">
      <c r="B574">
        <v>19742500000</v>
      </c>
      <c r="C574">
        <v>-6.4056401000000003</v>
      </c>
      <c r="D574">
        <v>-39.652538</v>
      </c>
      <c r="E574">
        <v>-33.059299000000003</v>
      </c>
      <c r="F574">
        <v>-29.520578</v>
      </c>
      <c r="L574">
        <v>19742500000</v>
      </c>
      <c r="M574">
        <v>-4.1463213000000003</v>
      </c>
      <c r="N574">
        <v>-40.635722999999999</v>
      </c>
      <c r="O574">
        <v>-27.404419000000001</v>
      </c>
      <c r="P574">
        <v>-34.285549000000003</v>
      </c>
    </row>
    <row r="575" spans="2:16" x14ac:dyDescent="0.25">
      <c r="B575">
        <v>19870000000</v>
      </c>
      <c r="C575">
        <v>-6.4549374999999998</v>
      </c>
      <c r="D575">
        <v>-40.083632999999999</v>
      </c>
      <c r="E575">
        <v>-33.253715999999997</v>
      </c>
      <c r="F575">
        <v>-29.688556999999999</v>
      </c>
      <c r="L575">
        <v>19870000000</v>
      </c>
      <c r="M575">
        <v>-4.1535701999999999</v>
      </c>
      <c r="N575">
        <v>-41.117958000000002</v>
      </c>
      <c r="O575">
        <v>-27.543254999999998</v>
      </c>
      <c r="P575">
        <v>-34.531993999999997</v>
      </c>
    </row>
    <row r="576" spans="2:16" x14ac:dyDescent="0.25">
      <c r="B576">
        <v>19997500000</v>
      </c>
      <c r="C576">
        <v>-6.5289754999999996</v>
      </c>
      <c r="D576">
        <v>-40.558357000000001</v>
      </c>
      <c r="E576">
        <v>-33.463684000000001</v>
      </c>
      <c r="F576">
        <v>-29.919125000000001</v>
      </c>
      <c r="L576">
        <v>19997500000</v>
      </c>
      <c r="M576">
        <v>-4.1756700999999996</v>
      </c>
      <c r="N576">
        <v>-41.644351999999998</v>
      </c>
      <c r="O576">
        <v>-27.671478</v>
      </c>
      <c r="P576">
        <v>-34.788024999999998</v>
      </c>
    </row>
    <row r="577" spans="2:16" x14ac:dyDescent="0.25">
      <c r="B577">
        <v>20125000000</v>
      </c>
      <c r="C577">
        <v>-6.6286068</v>
      </c>
      <c r="D577">
        <v>-41.038451999999999</v>
      </c>
      <c r="E577">
        <v>-33.655712000000001</v>
      </c>
      <c r="F577">
        <v>-30.190044</v>
      </c>
      <c r="L577">
        <v>20125000000</v>
      </c>
      <c r="M577">
        <v>-4.2173467000000002</v>
      </c>
      <c r="N577">
        <v>-42.230659000000003</v>
      </c>
      <c r="O577">
        <v>-27.785633000000001</v>
      </c>
      <c r="P577">
        <v>-35.046726</v>
      </c>
    </row>
    <row r="578" spans="2:16" x14ac:dyDescent="0.25">
      <c r="B578">
        <v>20252500000</v>
      </c>
      <c r="C578">
        <v>-6.7028337000000002</v>
      </c>
      <c r="D578">
        <v>-41.556843000000001</v>
      </c>
      <c r="E578">
        <v>-33.821658999999997</v>
      </c>
      <c r="F578">
        <v>-30.410257000000001</v>
      </c>
      <c r="L578">
        <v>20252500000</v>
      </c>
      <c r="M578">
        <v>-4.2238068999999996</v>
      </c>
      <c r="N578">
        <v>-42.835346000000001</v>
      </c>
      <c r="O578">
        <v>-27.852930000000001</v>
      </c>
      <c r="P578">
        <v>-35.286532999999999</v>
      </c>
    </row>
    <row r="579" spans="2:16" x14ac:dyDescent="0.25">
      <c r="B579">
        <v>20380000000</v>
      </c>
      <c r="C579">
        <v>-6.8114071000000003</v>
      </c>
      <c r="D579">
        <v>-42.13485</v>
      </c>
      <c r="E579">
        <v>-33.967663000000002</v>
      </c>
      <c r="F579">
        <v>-30.687141</v>
      </c>
      <c r="L579">
        <v>20380000000</v>
      </c>
      <c r="M579">
        <v>-4.2619065999999997</v>
      </c>
      <c r="N579">
        <v>-43.554034999999999</v>
      </c>
      <c r="O579">
        <v>-27.907726</v>
      </c>
      <c r="P579">
        <v>-35.518374999999999</v>
      </c>
    </row>
    <row r="580" spans="2:16" x14ac:dyDescent="0.25">
      <c r="B580">
        <v>20507500000</v>
      </c>
      <c r="C580">
        <v>-6.9432081999999999</v>
      </c>
      <c r="D580">
        <v>-42.681418999999998</v>
      </c>
      <c r="E580">
        <v>-34.113953000000002</v>
      </c>
      <c r="F580">
        <v>-30.961151000000001</v>
      </c>
      <c r="L580">
        <v>20507500000</v>
      </c>
      <c r="M580">
        <v>-4.3099461000000003</v>
      </c>
      <c r="N580">
        <v>-44.256782999999999</v>
      </c>
      <c r="O580">
        <v>-27.937684999999998</v>
      </c>
      <c r="P580">
        <v>-35.689326999999999</v>
      </c>
    </row>
    <row r="581" spans="2:16" x14ac:dyDescent="0.25">
      <c r="B581">
        <v>20635000000</v>
      </c>
      <c r="C581">
        <v>-7.0814567000000004</v>
      </c>
      <c r="D581">
        <v>-43.302982</v>
      </c>
      <c r="E581">
        <v>-34.233150000000002</v>
      </c>
      <c r="F581">
        <v>-31.157381000000001</v>
      </c>
      <c r="L581">
        <v>20635000000</v>
      </c>
      <c r="M581">
        <v>-4.3476653000000001</v>
      </c>
      <c r="N581">
        <v>-45.120609000000002</v>
      </c>
      <c r="O581">
        <v>-27.927509000000001</v>
      </c>
      <c r="P581">
        <v>-35.774650999999999</v>
      </c>
    </row>
    <row r="582" spans="2:16" x14ac:dyDescent="0.25">
      <c r="B582">
        <v>20762500000</v>
      </c>
      <c r="C582">
        <v>-7.2406511</v>
      </c>
      <c r="D582">
        <v>-43.917355000000001</v>
      </c>
      <c r="E582">
        <v>-34.345073999999997</v>
      </c>
      <c r="F582">
        <v>-31.233902</v>
      </c>
      <c r="L582">
        <v>20762500000</v>
      </c>
      <c r="M582">
        <v>-4.3803782</v>
      </c>
      <c r="N582">
        <v>-46.007235999999999</v>
      </c>
      <c r="O582">
        <v>-27.880205</v>
      </c>
      <c r="P582">
        <v>-35.790317999999999</v>
      </c>
    </row>
    <row r="583" spans="2:16" x14ac:dyDescent="0.25">
      <c r="B583">
        <v>20890000000</v>
      </c>
      <c r="C583">
        <v>-7.4511184999999998</v>
      </c>
      <c r="D583">
        <v>-44.605995</v>
      </c>
      <c r="E583">
        <v>-34.458247999999998</v>
      </c>
      <c r="F583">
        <v>-31.31391</v>
      </c>
      <c r="L583">
        <v>20890000000</v>
      </c>
      <c r="M583">
        <v>-4.4379052999999997</v>
      </c>
      <c r="N583">
        <v>-47.014285999999998</v>
      </c>
      <c r="O583">
        <v>-27.812837999999999</v>
      </c>
      <c r="P583">
        <v>-35.754340999999997</v>
      </c>
    </row>
    <row r="584" spans="2:16" x14ac:dyDescent="0.25">
      <c r="B584">
        <v>21017500000</v>
      </c>
      <c r="C584">
        <v>-7.6820354000000002</v>
      </c>
      <c r="D584">
        <v>-45.300297</v>
      </c>
      <c r="E584">
        <v>-34.549446000000003</v>
      </c>
      <c r="F584">
        <v>-31.259789999999999</v>
      </c>
      <c r="L584">
        <v>21017500000</v>
      </c>
      <c r="M584">
        <v>-4.4874090999999998</v>
      </c>
      <c r="N584">
        <v>-48.052616</v>
      </c>
      <c r="O584">
        <v>-27.689938999999999</v>
      </c>
      <c r="P584">
        <v>-35.665424000000002</v>
      </c>
    </row>
    <row r="585" spans="2:16" x14ac:dyDescent="0.25">
      <c r="B585">
        <v>21145000000</v>
      </c>
      <c r="C585">
        <v>-7.9310770000000002</v>
      </c>
      <c r="D585">
        <v>-46.091468999999996</v>
      </c>
      <c r="E585">
        <v>-34.635071000000003</v>
      </c>
      <c r="F585">
        <v>-31.027752</v>
      </c>
      <c r="L585">
        <v>21145000000</v>
      </c>
      <c r="M585">
        <v>-4.5308609000000004</v>
      </c>
      <c r="N585">
        <v>-49.136375000000001</v>
      </c>
      <c r="O585">
        <v>-27.523857</v>
      </c>
      <c r="P585">
        <v>-35.454971</v>
      </c>
    </row>
    <row r="586" spans="2:16" x14ac:dyDescent="0.25">
      <c r="B586">
        <v>21272500000</v>
      </c>
      <c r="C586">
        <v>-8.2227268000000002</v>
      </c>
      <c r="D586">
        <v>-46.785259000000003</v>
      </c>
      <c r="E586">
        <v>-34.705235000000002</v>
      </c>
      <c r="F586">
        <v>-30.659383999999999</v>
      </c>
      <c r="L586">
        <v>21272500000</v>
      </c>
      <c r="M586">
        <v>-4.5817866</v>
      </c>
      <c r="N586">
        <v>-50.013995999999999</v>
      </c>
      <c r="O586">
        <v>-27.325899</v>
      </c>
      <c r="P586">
        <v>-35.193424</v>
      </c>
    </row>
    <row r="587" spans="2:16" x14ac:dyDescent="0.25">
      <c r="B587">
        <v>21400000000</v>
      </c>
      <c r="C587">
        <v>-8.5490741999999997</v>
      </c>
      <c r="D587">
        <v>-47.483767999999998</v>
      </c>
      <c r="E587">
        <v>-34.766384000000002</v>
      </c>
      <c r="F587">
        <v>-30.168216999999999</v>
      </c>
      <c r="L587">
        <v>21400000000</v>
      </c>
      <c r="M587">
        <v>-4.6394925000000002</v>
      </c>
      <c r="N587">
        <v>-50.596401</v>
      </c>
      <c r="O587">
        <v>-27.093730999999998</v>
      </c>
      <c r="P587">
        <v>-34.927357000000001</v>
      </c>
    </row>
    <row r="588" spans="2:16" x14ac:dyDescent="0.25">
      <c r="B588">
        <v>21527500000</v>
      </c>
      <c r="C588">
        <v>-8.9034089999999999</v>
      </c>
      <c r="D588">
        <v>-47.919879999999999</v>
      </c>
      <c r="E588">
        <v>-34.815685000000002</v>
      </c>
      <c r="F588">
        <v>-29.695395000000001</v>
      </c>
      <c r="L588">
        <v>21527500000</v>
      </c>
      <c r="M588">
        <v>-4.7006234999999998</v>
      </c>
      <c r="N588">
        <v>-50.655540000000002</v>
      </c>
      <c r="O588">
        <v>-26.818760000000001</v>
      </c>
      <c r="P588">
        <v>-34.577174999999997</v>
      </c>
    </row>
    <row r="589" spans="2:16" x14ac:dyDescent="0.25">
      <c r="B589">
        <v>21655000000</v>
      </c>
      <c r="C589">
        <v>-9.2680387</v>
      </c>
      <c r="D589">
        <v>-48.011757000000003</v>
      </c>
      <c r="E589">
        <v>-34.854641000000001</v>
      </c>
      <c r="F589">
        <v>-29.111011999999999</v>
      </c>
      <c r="L589">
        <v>21655000000</v>
      </c>
      <c r="M589">
        <v>-4.7498183000000003</v>
      </c>
      <c r="N589">
        <v>-50.155147999999997</v>
      </c>
      <c r="O589">
        <v>-26.51549</v>
      </c>
      <c r="P589">
        <v>-34.233806999999999</v>
      </c>
    </row>
    <row r="590" spans="2:16" x14ac:dyDescent="0.25">
      <c r="B590">
        <v>21782500000</v>
      </c>
      <c r="C590">
        <v>-9.6805067000000005</v>
      </c>
      <c r="D590">
        <v>-47.705886999999997</v>
      </c>
      <c r="E590">
        <v>-34.857532999999997</v>
      </c>
      <c r="F590">
        <v>-28.362273999999999</v>
      </c>
      <c r="L590">
        <v>21782500000</v>
      </c>
      <c r="M590">
        <v>-4.8154459000000003</v>
      </c>
      <c r="N590">
        <v>-49.093944999999998</v>
      </c>
      <c r="O590">
        <v>-26.192657000000001</v>
      </c>
      <c r="P590">
        <v>-33.934868000000002</v>
      </c>
    </row>
    <row r="591" spans="2:16" x14ac:dyDescent="0.25">
      <c r="B591">
        <v>21910000000</v>
      </c>
      <c r="C591">
        <v>-10.126301</v>
      </c>
      <c r="D591">
        <v>-47.001002999999997</v>
      </c>
      <c r="E591">
        <v>-34.802402000000001</v>
      </c>
      <c r="F591">
        <v>-27.677595</v>
      </c>
      <c r="L591">
        <v>21910000000</v>
      </c>
      <c r="M591">
        <v>-4.8790788999999997</v>
      </c>
      <c r="N591">
        <v>-47.626072000000001</v>
      </c>
      <c r="O591">
        <v>-25.822519</v>
      </c>
      <c r="P591">
        <v>-33.593291999999998</v>
      </c>
    </row>
    <row r="592" spans="2:16" x14ac:dyDescent="0.25">
      <c r="B592">
        <v>22037500000</v>
      </c>
      <c r="C592">
        <v>-10.601974</v>
      </c>
      <c r="D592">
        <v>-45.870586000000003</v>
      </c>
      <c r="E592">
        <v>-34.688091</v>
      </c>
      <c r="F592">
        <v>-27.068833999999999</v>
      </c>
      <c r="L592">
        <v>22037500000</v>
      </c>
      <c r="M592">
        <v>-4.9435101000000001</v>
      </c>
      <c r="N592">
        <v>-45.932827000000003</v>
      </c>
      <c r="O592">
        <v>-25.420438999999998</v>
      </c>
      <c r="P592">
        <v>-33.200226000000001</v>
      </c>
    </row>
    <row r="593" spans="2:16" x14ac:dyDescent="0.25">
      <c r="B593">
        <v>22165000000</v>
      </c>
      <c r="C593">
        <v>-11.139495999999999</v>
      </c>
      <c r="D593">
        <v>-44.484527999999997</v>
      </c>
      <c r="E593">
        <v>-34.473990999999998</v>
      </c>
      <c r="F593">
        <v>-26.407979999999998</v>
      </c>
      <c r="L593">
        <v>22165000000</v>
      </c>
      <c r="M593">
        <v>-5.0309815000000002</v>
      </c>
      <c r="N593">
        <v>-44.173819999999999</v>
      </c>
      <c r="O593">
        <v>-25.004477999999999</v>
      </c>
      <c r="P593">
        <v>-32.806519000000002</v>
      </c>
    </row>
    <row r="594" spans="2:16" x14ac:dyDescent="0.25">
      <c r="B594">
        <v>22292500000</v>
      </c>
      <c r="C594">
        <v>-11.687113999999999</v>
      </c>
      <c r="D594">
        <v>-43.024169999999998</v>
      </c>
      <c r="E594">
        <v>-34.158999999999999</v>
      </c>
      <c r="F594">
        <v>-25.864318999999998</v>
      </c>
      <c r="L594">
        <v>22292500000</v>
      </c>
      <c r="M594">
        <v>-5.1238580000000002</v>
      </c>
      <c r="N594">
        <v>-42.477398000000001</v>
      </c>
      <c r="O594">
        <v>-24.587848999999999</v>
      </c>
      <c r="P594">
        <v>-32.358040000000003</v>
      </c>
    </row>
    <row r="595" spans="2:16" x14ac:dyDescent="0.25">
      <c r="B595">
        <v>22420000000</v>
      </c>
      <c r="C595">
        <v>-12.287246</v>
      </c>
      <c r="D595">
        <v>-41.510731</v>
      </c>
      <c r="E595">
        <v>-33.733882999999999</v>
      </c>
      <c r="F595">
        <v>-25.452027999999999</v>
      </c>
      <c r="L595">
        <v>22420000000</v>
      </c>
      <c r="M595">
        <v>-5.2198143000000004</v>
      </c>
      <c r="N595">
        <v>-40.894962</v>
      </c>
      <c r="O595">
        <v>-24.16497</v>
      </c>
      <c r="P595">
        <v>-31.868165999999999</v>
      </c>
    </row>
    <row r="596" spans="2:16" x14ac:dyDescent="0.25">
      <c r="B596">
        <v>22547500000</v>
      </c>
      <c r="C596">
        <v>-12.891842</v>
      </c>
      <c r="D596">
        <v>-40.064377</v>
      </c>
      <c r="E596">
        <v>-33.217753999999999</v>
      </c>
      <c r="F596">
        <v>-25.111958999999999</v>
      </c>
      <c r="L596">
        <v>22547500000</v>
      </c>
      <c r="M596">
        <v>-5.3357577000000003</v>
      </c>
      <c r="N596">
        <v>-39.441391000000003</v>
      </c>
      <c r="O596">
        <v>-23.758917</v>
      </c>
      <c r="P596">
        <v>-31.326571000000001</v>
      </c>
    </row>
    <row r="597" spans="2:16" x14ac:dyDescent="0.25">
      <c r="B597">
        <v>22675000000</v>
      </c>
      <c r="C597">
        <v>-13.395617</v>
      </c>
      <c r="D597">
        <v>-38.70055</v>
      </c>
      <c r="E597">
        <v>-32.607230999999999</v>
      </c>
      <c r="F597">
        <v>-24.920424000000001</v>
      </c>
      <c r="L597">
        <v>22675000000</v>
      </c>
      <c r="M597">
        <v>-5.4301848000000001</v>
      </c>
      <c r="N597">
        <v>-38.104748000000001</v>
      </c>
      <c r="O597">
        <v>-23.382853000000001</v>
      </c>
      <c r="P597">
        <v>-30.764668</v>
      </c>
    </row>
    <row r="598" spans="2:16" x14ac:dyDescent="0.25">
      <c r="B598">
        <v>22802500000</v>
      </c>
      <c r="C598">
        <v>-13.787539000000001</v>
      </c>
      <c r="D598">
        <v>-37.528632999999999</v>
      </c>
      <c r="E598">
        <v>-31.945907999999999</v>
      </c>
      <c r="F598">
        <v>-24.710756</v>
      </c>
      <c r="L598">
        <v>22802500000</v>
      </c>
      <c r="M598">
        <v>-5.5185823000000003</v>
      </c>
      <c r="N598">
        <v>-36.921740999999997</v>
      </c>
      <c r="O598">
        <v>-23.033605999999999</v>
      </c>
      <c r="P598">
        <v>-30.239156999999999</v>
      </c>
    </row>
    <row r="599" spans="2:16" x14ac:dyDescent="0.25">
      <c r="B599">
        <v>22930000000</v>
      </c>
      <c r="C599">
        <v>-14.106125</v>
      </c>
      <c r="D599">
        <v>-36.408123000000003</v>
      </c>
      <c r="E599">
        <v>-31.250174999999999</v>
      </c>
      <c r="F599">
        <v>-24.690144</v>
      </c>
      <c r="L599">
        <v>22930000000</v>
      </c>
      <c r="M599">
        <v>-5.6317729999999999</v>
      </c>
      <c r="N599">
        <v>-35.848621000000001</v>
      </c>
      <c r="O599">
        <v>-22.705479</v>
      </c>
      <c r="P599">
        <v>-29.737759</v>
      </c>
    </row>
    <row r="600" spans="2:16" x14ac:dyDescent="0.25">
      <c r="B600">
        <v>23057500000</v>
      </c>
      <c r="C600">
        <v>-14.24554</v>
      </c>
      <c r="D600">
        <v>-35.431587</v>
      </c>
      <c r="E600">
        <v>-30.567091000000001</v>
      </c>
      <c r="F600">
        <v>-24.709271999999999</v>
      </c>
      <c r="L600">
        <v>23057500000</v>
      </c>
      <c r="M600">
        <v>-5.7232140999999999</v>
      </c>
      <c r="N600">
        <v>-34.913418</v>
      </c>
      <c r="O600">
        <v>-22.425961000000001</v>
      </c>
      <c r="P600">
        <v>-29.271719000000001</v>
      </c>
    </row>
    <row r="601" spans="2:16" x14ac:dyDescent="0.25">
      <c r="B601">
        <v>23185000000</v>
      </c>
      <c r="C601">
        <v>-14.190721999999999</v>
      </c>
      <c r="D601">
        <v>-34.575809</v>
      </c>
      <c r="E601">
        <v>-29.919768999999999</v>
      </c>
      <c r="F601">
        <v>-24.805161999999999</v>
      </c>
      <c r="L601">
        <v>23185000000</v>
      </c>
      <c r="M601">
        <v>-5.8059510999999997</v>
      </c>
      <c r="N601">
        <v>-34.046177</v>
      </c>
      <c r="O601">
        <v>-22.204906000000001</v>
      </c>
      <c r="P601">
        <v>-28.940041000000001</v>
      </c>
    </row>
    <row r="602" spans="2:16" x14ac:dyDescent="0.25">
      <c r="B602">
        <v>23312500000</v>
      </c>
      <c r="C602">
        <v>-14.036296999999999</v>
      </c>
      <c r="D602">
        <v>-33.830002</v>
      </c>
      <c r="E602">
        <v>-29.355753</v>
      </c>
      <c r="F602">
        <v>-24.897321999999999</v>
      </c>
      <c r="L602">
        <v>23312500000</v>
      </c>
      <c r="M602">
        <v>-5.9247556000000001</v>
      </c>
      <c r="N602">
        <v>-33.317473999999997</v>
      </c>
      <c r="O602">
        <v>-22.059940000000001</v>
      </c>
      <c r="P602">
        <v>-28.747484</v>
      </c>
    </row>
    <row r="603" spans="2:16" x14ac:dyDescent="0.25">
      <c r="B603">
        <v>23440000000</v>
      </c>
      <c r="C603">
        <v>-13.742512</v>
      </c>
      <c r="D603">
        <v>-33.052760999999997</v>
      </c>
      <c r="E603">
        <v>-28.886278000000001</v>
      </c>
      <c r="F603">
        <v>-25.109617</v>
      </c>
      <c r="L603">
        <v>23440000000</v>
      </c>
      <c r="M603">
        <v>-6.0256233000000003</v>
      </c>
      <c r="N603">
        <v>-32.622917000000001</v>
      </c>
      <c r="O603">
        <v>-21.987044999999998</v>
      </c>
      <c r="P603">
        <v>-28.632137</v>
      </c>
    </row>
    <row r="604" spans="2:16" x14ac:dyDescent="0.25">
      <c r="B604">
        <v>23567500000</v>
      </c>
      <c r="C604">
        <v>-13.28129</v>
      </c>
      <c r="D604">
        <v>-32.510376000000001</v>
      </c>
      <c r="E604">
        <v>-28.541568999999999</v>
      </c>
      <c r="F604">
        <v>-25.226493999999999</v>
      </c>
      <c r="L604">
        <v>23567500000</v>
      </c>
      <c r="M604">
        <v>-6.1190033000000001</v>
      </c>
      <c r="N604">
        <v>-32.003998000000003</v>
      </c>
      <c r="O604">
        <v>-22.009789000000001</v>
      </c>
      <c r="P604">
        <v>-28.618134000000001</v>
      </c>
    </row>
    <row r="605" spans="2:16" x14ac:dyDescent="0.25">
      <c r="B605">
        <v>23695000000</v>
      </c>
      <c r="C605">
        <v>-12.693336</v>
      </c>
      <c r="D605">
        <v>-31.905108999999999</v>
      </c>
      <c r="E605">
        <v>-28.30789</v>
      </c>
      <c r="F605">
        <v>-25.444941</v>
      </c>
      <c r="L605">
        <v>23695000000</v>
      </c>
      <c r="M605">
        <v>-6.2520461000000003</v>
      </c>
      <c r="N605">
        <v>-31.403089999999999</v>
      </c>
      <c r="O605">
        <v>-22.097857999999999</v>
      </c>
      <c r="P605">
        <v>-28.672460999999998</v>
      </c>
    </row>
    <row r="606" spans="2:16" x14ac:dyDescent="0.25">
      <c r="B606">
        <v>23822500000</v>
      </c>
      <c r="C606">
        <v>-12.129071</v>
      </c>
      <c r="D606">
        <v>-31.356587999999999</v>
      </c>
      <c r="E606">
        <v>-28.200588</v>
      </c>
      <c r="F606">
        <v>-25.53227</v>
      </c>
      <c r="L606">
        <v>23822500000</v>
      </c>
      <c r="M606">
        <v>-6.3713841000000002</v>
      </c>
      <c r="N606">
        <v>-30.858447999999999</v>
      </c>
      <c r="O606">
        <v>-22.263548</v>
      </c>
      <c r="P606">
        <v>-28.755759999999999</v>
      </c>
    </row>
    <row r="607" spans="2:16" x14ac:dyDescent="0.25">
      <c r="B607">
        <v>23950000000</v>
      </c>
      <c r="C607">
        <v>-11.510984000000001</v>
      </c>
      <c r="D607">
        <v>-30.846247000000002</v>
      </c>
      <c r="E607">
        <v>-28.172287000000001</v>
      </c>
      <c r="F607">
        <v>-25.645762999999999</v>
      </c>
      <c r="L607">
        <v>23950000000</v>
      </c>
      <c r="M607">
        <v>-6.4673796000000001</v>
      </c>
      <c r="N607">
        <v>-30.285166</v>
      </c>
      <c r="O607">
        <v>-22.464524999999998</v>
      </c>
      <c r="P607">
        <v>-28.858677</v>
      </c>
    </row>
    <row r="608" spans="2:16" x14ac:dyDescent="0.25">
      <c r="B608">
        <v>24077500000</v>
      </c>
      <c r="C608">
        <v>-10.906313000000001</v>
      </c>
      <c r="D608">
        <v>-30.359936000000001</v>
      </c>
      <c r="E608">
        <v>-28.242591999999998</v>
      </c>
      <c r="F608">
        <v>-25.736383</v>
      </c>
      <c r="L608">
        <v>24077500000</v>
      </c>
      <c r="M608">
        <v>-6.5827608</v>
      </c>
      <c r="N608">
        <v>-29.758141999999999</v>
      </c>
      <c r="O608">
        <v>-22.720495</v>
      </c>
      <c r="P608">
        <v>-28.987552999999998</v>
      </c>
    </row>
    <row r="609" spans="2:16" x14ac:dyDescent="0.25">
      <c r="B609">
        <v>24205000000</v>
      </c>
      <c r="C609">
        <v>-10.342518999999999</v>
      </c>
      <c r="D609">
        <v>-29.733013</v>
      </c>
      <c r="E609">
        <v>-28.388773</v>
      </c>
      <c r="F609">
        <v>-25.813711000000001</v>
      </c>
      <c r="L609">
        <v>24205000000</v>
      </c>
      <c r="M609">
        <v>-6.684463</v>
      </c>
      <c r="N609">
        <v>-29.225842</v>
      </c>
      <c r="O609">
        <v>-23.010961999999999</v>
      </c>
      <c r="P609">
        <v>-29.101049</v>
      </c>
    </row>
    <row r="610" spans="2:16" x14ac:dyDescent="0.25">
      <c r="B610">
        <v>24332500000</v>
      </c>
      <c r="C610">
        <v>-9.8090477000000007</v>
      </c>
      <c r="D610">
        <v>-29.191013000000002</v>
      </c>
      <c r="E610">
        <v>-28.633976000000001</v>
      </c>
      <c r="F610">
        <v>-25.874936999999999</v>
      </c>
      <c r="L610">
        <v>24332500000</v>
      </c>
      <c r="M610">
        <v>-6.8034878000000001</v>
      </c>
      <c r="N610">
        <v>-28.689959000000002</v>
      </c>
      <c r="O610">
        <v>-23.350307000000001</v>
      </c>
      <c r="P610">
        <v>-29.224685999999998</v>
      </c>
    </row>
    <row r="611" spans="2:16" x14ac:dyDescent="0.25">
      <c r="B611">
        <v>24460000000</v>
      </c>
      <c r="C611">
        <v>-9.2351531999999992</v>
      </c>
      <c r="D611">
        <v>-28.573094999999999</v>
      </c>
      <c r="E611">
        <v>-28.949598000000002</v>
      </c>
      <c r="F611">
        <v>-25.960671999999999</v>
      </c>
      <c r="L611">
        <v>24460000000</v>
      </c>
      <c r="M611">
        <v>-6.9286056</v>
      </c>
      <c r="N611">
        <v>-28.147579</v>
      </c>
      <c r="O611">
        <v>-23.708019</v>
      </c>
      <c r="P611">
        <v>-29.375017</v>
      </c>
    </row>
    <row r="612" spans="2:16" x14ac:dyDescent="0.25">
      <c r="B612">
        <v>24587500000</v>
      </c>
      <c r="C612">
        <v>-8.7219467000000002</v>
      </c>
      <c r="D612">
        <v>-27.952372</v>
      </c>
      <c r="E612">
        <v>-29.316390999999999</v>
      </c>
      <c r="F612">
        <v>-26.024992000000001</v>
      </c>
      <c r="L612">
        <v>24587500000</v>
      </c>
      <c r="M612">
        <v>-7.0781384000000003</v>
      </c>
      <c r="N612">
        <v>-27.626481999999999</v>
      </c>
      <c r="O612">
        <v>-24.098542999999999</v>
      </c>
      <c r="P612">
        <v>-29.560585</v>
      </c>
    </row>
    <row r="613" spans="2:16" x14ac:dyDescent="0.25">
      <c r="B613">
        <v>24715000000</v>
      </c>
      <c r="C613">
        <v>-8.2448378000000009</v>
      </c>
      <c r="D613">
        <v>-27.379346999999999</v>
      </c>
      <c r="E613">
        <v>-29.733025000000001</v>
      </c>
      <c r="F613">
        <v>-26.046951</v>
      </c>
      <c r="L613">
        <v>24715000000</v>
      </c>
      <c r="M613">
        <v>-7.2173528999999998</v>
      </c>
      <c r="N613">
        <v>-27.102135000000001</v>
      </c>
      <c r="O613">
        <v>-24.502054000000001</v>
      </c>
      <c r="P613">
        <v>-29.814518</v>
      </c>
    </row>
    <row r="614" spans="2:16" x14ac:dyDescent="0.25">
      <c r="B614">
        <v>24842500000</v>
      </c>
      <c r="C614">
        <v>-7.7803091999999996</v>
      </c>
      <c r="D614">
        <v>-26.802021</v>
      </c>
      <c r="E614">
        <v>-30.214376000000001</v>
      </c>
      <c r="F614">
        <v>-26.137792999999999</v>
      </c>
      <c r="L614">
        <v>24842500000</v>
      </c>
      <c r="M614">
        <v>-7.400919</v>
      </c>
      <c r="N614">
        <v>-26.572455999999999</v>
      </c>
      <c r="O614">
        <v>-24.911476</v>
      </c>
      <c r="P614">
        <v>-30.139574</v>
      </c>
    </row>
    <row r="615" spans="2:16" x14ac:dyDescent="0.25">
      <c r="B615">
        <v>24970000000</v>
      </c>
      <c r="C615">
        <v>-7.3924465000000001</v>
      </c>
      <c r="D615">
        <v>-26.233422999999998</v>
      </c>
      <c r="E615">
        <v>-30.729837</v>
      </c>
      <c r="F615">
        <v>-26.240369999999999</v>
      </c>
      <c r="L615">
        <v>24970000000</v>
      </c>
      <c r="M615">
        <v>-7.5366549000000003</v>
      </c>
      <c r="N615">
        <v>-26.048006000000001</v>
      </c>
      <c r="O615">
        <v>-25.321152000000001</v>
      </c>
      <c r="P615">
        <v>-30.526024</v>
      </c>
    </row>
    <row r="616" spans="2:16" x14ac:dyDescent="0.25">
      <c r="B616">
        <v>25097500000</v>
      </c>
      <c r="C616">
        <v>-7.0362840000000002</v>
      </c>
      <c r="D616">
        <v>-25.683916</v>
      </c>
      <c r="E616">
        <v>-31.275269000000002</v>
      </c>
      <c r="F616">
        <v>-26.447554</v>
      </c>
      <c r="L616">
        <v>25097500000</v>
      </c>
      <c r="M616">
        <v>-7.6862721000000001</v>
      </c>
      <c r="N616">
        <v>-25.509751999999999</v>
      </c>
      <c r="O616">
        <v>-25.736906000000001</v>
      </c>
      <c r="P616">
        <v>-30.963913000000002</v>
      </c>
    </row>
    <row r="617" spans="2:16" x14ac:dyDescent="0.25">
      <c r="B617">
        <v>25225000000</v>
      </c>
      <c r="C617">
        <v>-6.6747088000000003</v>
      </c>
      <c r="D617">
        <v>-25.125195999999999</v>
      </c>
      <c r="E617">
        <v>-31.875238</v>
      </c>
      <c r="F617">
        <v>-26.690172</v>
      </c>
      <c r="L617">
        <v>25225000000</v>
      </c>
      <c r="M617">
        <v>-7.8649215999999997</v>
      </c>
      <c r="N617">
        <v>-24.961863000000001</v>
      </c>
      <c r="O617">
        <v>-26.136538000000002</v>
      </c>
      <c r="P617">
        <v>-31.422941000000002</v>
      </c>
    </row>
    <row r="618" spans="2:16" x14ac:dyDescent="0.25">
      <c r="B618">
        <v>25352500000</v>
      </c>
      <c r="C618">
        <v>-6.3425608000000002</v>
      </c>
      <c r="D618">
        <v>-24.540469999999999</v>
      </c>
      <c r="E618">
        <v>-32.517136000000001</v>
      </c>
      <c r="F618">
        <v>-27.00226</v>
      </c>
      <c r="L618">
        <v>25352500000</v>
      </c>
      <c r="M618">
        <v>-8.0534382000000004</v>
      </c>
      <c r="N618">
        <v>-24.375205999999999</v>
      </c>
      <c r="O618">
        <v>-26.517046000000001</v>
      </c>
      <c r="P618">
        <v>-31.893072</v>
      </c>
    </row>
    <row r="619" spans="2:16" x14ac:dyDescent="0.25">
      <c r="B619">
        <v>25480000000</v>
      </c>
      <c r="C619">
        <v>-6.0959004999999999</v>
      </c>
      <c r="D619">
        <v>-23.928702999999999</v>
      </c>
      <c r="E619">
        <v>-33.207560999999998</v>
      </c>
      <c r="F619">
        <v>-27.256777</v>
      </c>
      <c r="L619">
        <v>25480000000</v>
      </c>
      <c r="M619">
        <v>-8.1896372</v>
      </c>
      <c r="N619">
        <v>-23.742407</v>
      </c>
      <c r="O619">
        <v>-26.903839000000001</v>
      </c>
      <c r="P619">
        <v>-32.413105000000002</v>
      </c>
    </row>
    <row r="620" spans="2:16" x14ac:dyDescent="0.25">
      <c r="B620">
        <v>25607500000</v>
      </c>
      <c r="C620">
        <v>-5.8684335000000001</v>
      </c>
      <c r="D620">
        <v>-23.235600000000002</v>
      </c>
      <c r="E620">
        <v>-33.800933999999998</v>
      </c>
      <c r="F620">
        <v>-27.439716000000001</v>
      </c>
      <c r="L620">
        <v>25607500000</v>
      </c>
      <c r="M620">
        <v>-8.3839073000000006</v>
      </c>
      <c r="N620">
        <v>-23.045807</v>
      </c>
      <c r="O620">
        <v>-27.229590999999999</v>
      </c>
      <c r="P620">
        <v>-32.912337999999998</v>
      </c>
    </row>
    <row r="621" spans="2:16" x14ac:dyDescent="0.25">
      <c r="B621">
        <v>25735000000</v>
      </c>
      <c r="C621">
        <v>-5.7679109999999998</v>
      </c>
      <c r="D621">
        <v>-22.556448</v>
      </c>
      <c r="E621">
        <v>-34.386538999999999</v>
      </c>
      <c r="F621">
        <v>-27.473913</v>
      </c>
      <c r="L621">
        <v>25735000000</v>
      </c>
      <c r="M621">
        <v>-8.6351642999999996</v>
      </c>
      <c r="N621">
        <v>-22.338467000000001</v>
      </c>
      <c r="O621">
        <v>-27.533878000000001</v>
      </c>
      <c r="P621">
        <v>-33.393307</v>
      </c>
    </row>
    <row r="622" spans="2:16" x14ac:dyDescent="0.25">
      <c r="B622">
        <v>25862500000</v>
      </c>
      <c r="C622">
        <v>-5.8475313</v>
      </c>
      <c r="D622">
        <v>-22.290379000000001</v>
      </c>
      <c r="E622">
        <v>-34.834949000000002</v>
      </c>
      <c r="F622">
        <v>-27.407442</v>
      </c>
      <c r="L622">
        <v>25862500000</v>
      </c>
      <c r="M622">
        <v>-8.8270043999999999</v>
      </c>
      <c r="N622">
        <v>-22.077463000000002</v>
      </c>
      <c r="O622">
        <v>-27.83493</v>
      </c>
      <c r="P622">
        <v>-34.025199999999998</v>
      </c>
    </row>
    <row r="623" spans="2:16" x14ac:dyDescent="0.25">
      <c r="B623">
        <v>25990000000</v>
      </c>
      <c r="C623">
        <v>-5.8471785000000001</v>
      </c>
      <c r="D623">
        <v>-22.948070999999999</v>
      </c>
      <c r="E623">
        <v>-35.321648000000003</v>
      </c>
      <c r="F623">
        <v>-27.244475999999999</v>
      </c>
      <c r="L623">
        <v>25990000000</v>
      </c>
      <c r="M623">
        <v>-8.9113702999999997</v>
      </c>
      <c r="N623">
        <v>-22.794229999999999</v>
      </c>
      <c r="O623">
        <v>-28.172892000000001</v>
      </c>
      <c r="P623">
        <v>-34.929774999999999</v>
      </c>
    </row>
    <row r="624" spans="2:16" x14ac:dyDescent="0.25">
      <c r="B624">
        <v>26117500000</v>
      </c>
      <c r="C624">
        <v>-5.7162575999999996</v>
      </c>
      <c r="D624">
        <v>-23.919729</v>
      </c>
      <c r="E624">
        <v>-35.741833</v>
      </c>
      <c r="F624">
        <v>-27.041461999999999</v>
      </c>
      <c r="L624">
        <v>26117500000</v>
      </c>
      <c r="M624">
        <v>-9.0212727000000008</v>
      </c>
      <c r="N624">
        <v>-23.818494999999999</v>
      </c>
      <c r="O624">
        <v>-28.356204999999999</v>
      </c>
      <c r="P624">
        <v>-35.794643000000001</v>
      </c>
    </row>
    <row r="625" spans="2:16" x14ac:dyDescent="0.25">
      <c r="B625">
        <v>26245000000</v>
      </c>
      <c r="C625">
        <v>-5.4939203000000001</v>
      </c>
      <c r="D625">
        <v>-24.842614999999999</v>
      </c>
      <c r="E625">
        <v>-36.271275000000003</v>
      </c>
      <c r="F625">
        <v>-26.868952</v>
      </c>
      <c r="L625">
        <v>26245000000</v>
      </c>
      <c r="M625">
        <v>-9.1068783</v>
      </c>
      <c r="N625">
        <v>-24.797222000000001</v>
      </c>
      <c r="O625">
        <v>-28.5063</v>
      </c>
      <c r="P625">
        <v>-36.546841000000001</v>
      </c>
    </row>
    <row r="626" spans="2:16" x14ac:dyDescent="0.25">
      <c r="B626">
        <v>26372500000</v>
      </c>
      <c r="C626">
        <v>-5.2115216000000002</v>
      </c>
      <c r="D626">
        <v>-25.858163999999999</v>
      </c>
      <c r="E626">
        <v>-36.688521999999999</v>
      </c>
      <c r="F626">
        <v>-26.754079999999998</v>
      </c>
      <c r="L626">
        <v>26372500000</v>
      </c>
      <c r="M626">
        <v>-9.1102152000000007</v>
      </c>
      <c r="N626">
        <v>-25.896849</v>
      </c>
      <c r="O626">
        <v>-28.596584</v>
      </c>
      <c r="P626">
        <v>-37.231696999999997</v>
      </c>
    </row>
    <row r="627" spans="2:16" x14ac:dyDescent="0.25">
      <c r="B627">
        <v>26500000000</v>
      </c>
      <c r="C627">
        <v>-4.8371224000000002</v>
      </c>
      <c r="D627">
        <v>-26.589247</v>
      </c>
      <c r="E627">
        <v>-37.116894000000002</v>
      </c>
      <c r="F627">
        <v>-26.675021999999998</v>
      </c>
      <c r="L627">
        <v>26500000000</v>
      </c>
      <c r="M627">
        <v>-9.1126079999999998</v>
      </c>
      <c r="N627">
        <v>-26.674599000000001</v>
      </c>
      <c r="O627">
        <v>-28.621164</v>
      </c>
      <c r="P627">
        <v>-37.671474000000003</v>
      </c>
    </row>
    <row r="628" spans="2:16" x14ac:dyDescent="0.25">
      <c r="B628" t="s">
        <v>26</v>
      </c>
      <c r="L628" t="s">
        <v>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5"/>
  <sheetViews>
    <sheetView workbookViewId="0">
      <selection activeCell="T3" sqref="T3"/>
    </sheetView>
  </sheetViews>
  <sheetFormatPr defaultRowHeight="15" x14ac:dyDescent="0.25"/>
  <cols>
    <col min="1" max="1" width="13.7109375" style="31" customWidth="1"/>
    <col min="2" max="2" width="11" style="19" bestFit="1" customWidth="1"/>
    <col min="3" max="3" width="2" style="20" customWidth="1"/>
    <col min="4" max="4" width="12.7109375" style="22" bestFit="1" customWidth="1"/>
    <col min="5" max="5" width="2" style="20" customWidth="1"/>
    <col min="6" max="6" width="8.28515625" style="19" bestFit="1" customWidth="1"/>
    <col min="7" max="7" width="2" style="20" customWidth="1"/>
    <col min="8" max="8" width="7.7109375" style="21" bestFit="1" customWidth="1"/>
    <col min="9" max="9" width="2" style="20" customWidth="1"/>
    <col min="10" max="10" width="7.5703125" style="19" bestFit="1" customWidth="1"/>
    <col min="11" max="11" width="13.7109375" style="31" customWidth="1"/>
    <col min="12" max="12" width="11" style="19" bestFit="1" customWidth="1"/>
    <col min="13" max="13" width="2" style="20" customWidth="1"/>
    <col min="14" max="14" width="7.28515625" style="19" bestFit="1" customWidth="1"/>
    <col min="15" max="15" width="2" style="20" customWidth="1"/>
    <col min="16" max="16" width="8.28515625" style="19" bestFit="1" customWidth="1"/>
    <col min="17" max="17" width="2" style="20" customWidth="1"/>
    <col min="18" max="18" width="7.5703125" style="21" bestFit="1" customWidth="1"/>
    <col min="19" max="19" width="2" style="20" customWidth="1"/>
    <col min="20" max="20" width="7.42578125" style="19" bestFit="1" customWidth="1"/>
    <col min="21" max="21" width="2" style="20" customWidth="1"/>
    <col min="23" max="23" width="9.140625" style="71"/>
    <col min="24" max="16384" width="9.140625" style="1"/>
  </cols>
  <sheetData>
    <row r="1" spans="1:23" x14ac:dyDescent="0.25">
      <c r="B1" s="19" t="s">
        <v>0</v>
      </c>
      <c r="D1" s="33" t="str">
        <f>'CL &amp; Data'!C426</f>
        <v>LO Return Loss Log Mag(dB)</v>
      </c>
      <c r="E1" s="36"/>
      <c r="F1" s="33" t="str">
        <f>'CL &amp; Data'!D426</f>
        <v>LO-RF Isolation Log Mag(dB)</v>
      </c>
      <c r="G1" s="36"/>
      <c r="H1" s="33" t="str">
        <f>'CL &amp; Data'!E426</f>
        <v>LO-IF Isolation Log Mag(dB)</v>
      </c>
      <c r="I1" s="36"/>
      <c r="J1" s="33" t="str">
        <f>'CL &amp; Data'!F426</f>
        <v>RF-IF Isolation Log Mag(dB)</v>
      </c>
      <c r="L1" s="19" t="s">
        <v>0</v>
      </c>
      <c r="N1" s="35" t="str">
        <f>'CL &amp; Data'!M426</f>
        <v>LO Return Loss Log Mag(dB)</v>
      </c>
      <c r="O1" s="37"/>
      <c r="P1" s="35" t="str">
        <f>'CL &amp; Data'!N426</f>
        <v>LO-RF Isolation Log Mag(dB)</v>
      </c>
      <c r="Q1" s="37"/>
      <c r="R1" s="35" t="str">
        <f>'CL &amp; Data'!O426</f>
        <v>LO-IF Isolation Log Mag(dB)</v>
      </c>
      <c r="S1" s="37"/>
      <c r="T1" s="35" t="str">
        <f>'CL &amp; Data'!P426</f>
        <v>RF-IF Isolation Log Mag(dB)</v>
      </c>
    </row>
    <row r="2" spans="1:23" x14ac:dyDescent="0.25">
      <c r="A2" s="30" t="s">
        <v>119</v>
      </c>
      <c r="F2" s="14" t="s">
        <v>242</v>
      </c>
      <c r="H2" s="19"/>
      <c r="K2" s="30" t="s">
        <v>120</v>
      </c>
      <c r="P2" s="14" t="s">
        <v>242</v>
      </c>
      <c r="R2" s="19"/>
    </row>
    <row r="3" spans="1:23" s="18" customFormat="1" x14ac:dyDescent="0.25">
      <c r="A3" s="31"/>
      <c r="B3" s="23" t="s">
        <v>13</v>
      </c>
      <c r="C3" s="24"/>
      <c r="D3" s="23">
        <f>AVERAGE(D44:D205)</f>
        <v>-7.4605750067901244</v>
      </c>
      <c r="E3" s="24"/>
      <c r="F3" s="23">
        <f>AVERAGE(F44:F205)</f>
        <v>-38.793822018518512</v>
      </c>
      <c r="G3" s="24"/>
      <c r="H3" s="23">
        <f>AVERAGE(H44:H205)</f>
        <v>-33.051330981481485</v>
      </c>
      <c r="I3" s="24"/>
      <c r="J3" s="23">
        <f>AVERAGE(J44:J205)</f>
        <v>-30.688818604938273</v>
      </c>
      <c r="K3" s="31"/>
      <c r="L3" s="23" t="s">
        <v>13</v>
      </c>
      <c r="M3" s="24"/>
      <c r="N3" s="23">
        <f>AVERAGE(N44:N205)</f>
        <v>-5.0608069802469151</v>
      </c>
      <c r="O3" s="24"/>
      <c r="P3" s="23">
        <f>AVERAGE(P44:P205)</f>
        <v>-39.6264577654321</v>
      </c>
      <c r="Q3" s="24"/>
      <c r="R3" s="23">
        <f>AVERAGE(R44:R205)</f>
        <v>-28.669912833333328</v>
      </c>
      <c r="S3" s="24"/>
      <c r="T3" s="23">
        <f>AVERAGE(T44:T205)</f>
        <v>-32.890931888888872</v>
      </c>
      <c r="U3" s="24"/>
      <c r="W3" s="72"/>
    </row>
    <row r="4" spans="1:23" x14ac:dyDescent="0.25">
      <c r="A4" s="41" t="s">
        <v>130</v>
      </c>
      <c r="H4" s="19"/>
      <c r="K4" s="41" t="s">
        <v>130</v>
      </c>
      <c r="R4" s="19"/>
    </row>
    <row r="5" spans="1:23" x14ac:dyDescent="0.25">
      <c r="A5" s="41" t="s">
        <v>224</v>
      </c>
      <c r="B5" s="3">
        <f>'CL &amp; Data'!B427/1000000000</f>
        <v>1</v>
      </c>
      <c r="D5" s="3">
        <f>'CL &amp; Data'!C427</f>
        <v>-0.11795282</v>
      </c>
      <c r="F5" s="3">
        <f>'CL &amp; Data'!D427</f>
        <v>-72.177841000000001</v>
      </c>
      <c r="H5" s="3">
        <f>'CL &amp; Data'!E427</f>
        <v>-60.556648000000003</v>
      </c>
      <c r="J5" s="3">
        <f>'CL &amp; Data'!F427</f>
        <v>-61.105034000000003</v>
      </c>
      <c r="K5" s="41" t="s">
        <v>224</v>
      </c>
      <c r="L5" s="3">
        <f>'CL &amp; Data'!L427/1000000000</f>
        <v>1</v>
      </c>
      <c r="N5" s="3">
        <f>'CL &amp; Data'!M427</f>
        <v>-4.9629036000000001E-2</v>
      </c>
      <c r="P5" s="3">
        <f>'CL &amp; Data'!N427</f>
        <v>-70.396523000000002</v>
      </c>
      <c r="R5" s="3">
        <f>'CL &amp; Data'!O427</f>
        <v>-60.729424000000002</v>
      </c>
      <c r="T5" s="3">
        <f>'CL &amp; Data'!P427</f>
        <v>-60.948784000000003</v>
      </c>
    </row>
    <row r="6" spans="1:23" x14ac:dyDescent="0.25">
      <c r="A6" s="41" t="s">
        <v>225</v>
      </c>
      <c r="B6" s="3">
        <f>'CL &amp; Data'!B428/1000000000</f>
        <v>1.1274999999999999</v>
      </c>
      <c r="D6" s="3">
        <f>'CL &amp; Data'!C428</f>
        <v>-0.13408816000000001</v>
      </c>
      <c r="F6" s="3">
        <f>'CL &amp; Data'!D428</f>
        <v>-71.664223000000007</v>
      </c>
      <c r="H6" s="3">
        <f>'CL &amp; Data'!E428</f>
        <v>-60.919960000000003</v>
      </c>
      <c r="J6" s="3">
        <f>'CL &amp; Data'!F428</f>
        <v>-61.294879999999999</v>
      </c>
      <c r="K6" s="41" t="s">
        <v>225</v>
      </c>
      <c r="L6" s="3">
        <f>'CL &amp; Data'!L428/1000000000</f>
        <v>1.1274999999999999</v>
      </c>
      <c r="N6" s="3">
        <f>'CL &amp; Data'!M428</f>
        <v>-5.630599E-2</v>
      </c>
      <c r="P6" s="3">
        <f>'CL &amp; Data'!N428</f>
        <v>-70.219138999999998</v>
      </c>
      <c r="R6" s="3">
        <f>'CL &amp; Data'!O428</f>
        <v>-60.967250999999997</v>
      </c>
      <c r="T6" s="3">
        <f>'CL &amp; Data'!P428</f>
        <v>-61.347675000000002</v>
      </c>
    </row>
    <row r="7" spans="1:23" x14ac:dyDescent="0.25">
      <c r="B7" s="3">
        <f>'CL &amp; Data'!B429/1000000000</f>
        <v>1.2549999999999999</v>
      </c>
      <c r="D7" s="3">
        <f>'CL &amp; Data'!C429</f>
        <v>-0.16193758</v>
      </c>
      <c r="F7" s="3">
        <f>'CL &amp; Data'!D429</f>
        <v>-70.986992000000001</v>
      </c>
      <c r="H7" s="3">
        <f>'CL &amp; Data'!E429</f>
        <v>-61.918728000000002</v>
      </c>
      <c r="J7" s="3">
        <f>'CL &amp; Data'!F429</f>
        <v>-61.752704999999999</v>
      </c>
      <c r="L7" s="3">
        <f>'CL &amp; Data'!L429/1000000000</f>
        <v>1.2549999999999999</v>
      </c>
      <c r="N7" s="3">
        <f>'CL &amp; Data'!M429</f>
        <v>-7.0682406000000003E-2</v>
      </c>
      <c r="P7" s="3">
        <f>'CL &amp; Data'!N429</f>
        <v>-70.067749000000006</v>
      </c>
      <c r="R7" s="3">
        <f>'CL &amp; Data'!O429</f>
        <v>-61.492134</v>
      </c>
      <c r="T7" s="3">
        <f>'CL &amp; Data'!P429</f>
        <v>-62.096663999999997</v>
      </c>
    </row>
    <row r="8" spans="1:23" x14ac:dyDescent="0.25">
      <c r="B8" s="3">
        <f>'CL &amp; Data'!B430/1000000000</f>
        <v>1.3825000000000001</v>
      </c>
      <c r="D8" s="3">
        <f>'CL &amp; Data'!C430</f>
        <v>-0.20089123</v>
      </c>
      <c r="F8" s="3">
        <f>'CL &amp; Data'!D430</f>
        <v>-70.447310999999999</v>
      </c>
      <c r="H8" s="3">
        <f>'CL &amp; Data'!E430</f>
        <v>-62.661839000000001</v>
      </c>
      <c r="J8" s="3">
        <f>'CL &amp; Data'!F430</f>
        <v>-62.079211999999998</v>
      </c>
      <c r="L8" s="3">
        <f>'CL &amp; Data'!L430/1000000000</f>
        <v>1.3825000000000001</v>
      </c>
      <c r="N8" s="3">
        <f>'CL &amp; Data'!M430</f>
        <v>-9.3305341999999999E-2</v>
      </c>
      <c r="P8" s="3">
        <f>'CL &amp; Data'!N430</f>
        <v>-69.886764999999997</v>
      </c>
      <c r="R8" s="3">
        <f>'CL &amp; Data'!O430</f>
        <v>-61.992339999999999</v>
      </c>
      <c r="T8" s="3">
        <f>'CL &amp; Data'!P430</f>
        <v>-62.601233999999998</v>
      </c>
    </row>
    <row r="9" spans="1:23" x14ac:dyDescent="0.25">
      <c r="B9" s="3">
        <f>'CL &amp; Data'!B431/1000000000</f>
        <v>1.51</v>
      </c>
      <c r="D9" s="3">
        <f>'CL &amp; Data'!C431</f>
        <v>-0.24562908999999999</v>
      </c>
      <c r="F9" s="3">
        <f>'CL &amp; Data'!D431</f>
        <v>-69.650276000000005</v>
      </c>
      <c r="H9" s="3">
        <f>'CL &amp; Data'!E431</f>
        <v>-62.452674999999999</v>
      </c>
      <c r="J9" s="3">
        <f>'CL &amp; Data'!F431</f>
        <v>-62.368023000000001</v>
      </c>
      <c r="L9" s="3">
        <f>'CL &amp; Data'!L431/1000000000</f>
        <v>1.51</v>
      </c>
      <c r="N9" s="3">
        <f>'CL &amp; Data'!M431</f>
        <v>-0.11880549</v>
      </c>
      <c r="P9" s="3">
        <f>'CL &amp; Data'!N431</f>
        <v>-70.000038000000004</v>
      </c>
      <c r="R9" s="3">
        <f>'CL &amp; Data'!O431</f>
        <v>-62.302791999999997</v>
      </c>
      <c r="T9" s="3">
        <f>'CL &amp; Data'!P431</f>
        <v>-62.441592999999997</v>
      </c>
    </row>
    <row r="10" spans="1:23" x14ac:dyDescent="0.25">
      <c r="B10" s="3">
        <f>'CL &amp; Data'!B432/1000000000</f>
        <v>1.6375</v>
      </c>
      <c r="D10" s="3">
        <f>'CL &amp; Data'!C432</f>
        <v>-0.28779525</v>
      </c>
      <c r="F10" s="3">
        <f>'CL &amp; Data'!D432</f>
        <v>-69.137535</v>
      </c>
      <c r="H10" s="3">
        <f>'CL &amp; Data'!E432</f>
        <v>-61.897281999999997</v>
      </c>
      <c r="J10" s="3">
        <f>'CL &amp; Data'!F432</f>
        <v>-62.789101000000002</v>
      </c>
      <c r="L10" s="3">
        <f>'CL &amp; Data'!L432/1000000000</f>
        <v>1.6375</v>
      </c>
      <c r="N10" s="3">
        <f>'CL &amp; Data'!M432</f>
        <v>-0.14115614000000001</v>
      </c>
      <c r="P10" s="3">
        <f>'CL &amp; Data'!N432</f>
        <v>-70.105712999999994</v>
      </c>
      <c r="R10" s="3">
        <f>'CL &amp; Data'!O432</f>
        <v>-62.879421000000001</v>
      </c>
      <c r="T10" s="3">
        <f>'CL &amp; Data'!P432</f>
        <v>-61.689266000000003</v>
      </c>
    </row>
    <row r="11" spans="1:23" x14ac:dyDescent="0.25">
      <c r="B11" s="3">
        <f>'CL &amp; Data'!B433/1000000000</f>
        <v>1.7649999999999999</v>
      </c>
      <c r="D11" s="3">
        <f>'CL &amp; Data'!C433</f>
        <v>-0.32446635000000001</v>
      </c>
      <c r="F11" s="3">
        <f>'CL &amp; Data'!D433</f>
        <v>-69.128563</v>
      </c>
      <c r="H11" s="3">
        <f>'CL &amp; Data'!E433</f>
        <v>-60.287253999999997</v>
      </c>
      <c r="J11" s="3">
        <f>'CL &amp; Data'!F433</f>
        <v>-62.745097999999999</v>
      </c>
      <c r="L11" s="3">
        <f>'CL &amp; Data'!L433/1000000000</f>
        <v>1.7649999999999999</v>
      </c>
      <c r="N11" s="3">
        <f>'CL &amp; Data'!M433</f>
        <v>-0.15774937</v>
      </c>
      <c r="P11" s="3">
        <f>'CL &amp; Data'!N433</f>
        <v>-71.289664999999999</v>
      </c>
      <c r="R11" s="3">
        <f>'CL &amp; Data'!O433</f>
        <v>-62.766292999999997</v>
      </c>
      <c r="T11" s="3">
        <f>'CL &amp; Data'!P433</f>
        <v>-59.988650999999997</v>
      </c>
    </row>
    <row r="12" spans="1:23" x14ac:dyDescent="0.25">
      <c r="B12" s="3">
        <f>'CL &amp; Data'!B434/1000000000</f>
        <v>1.8925000000000001</v>
      </c>
      <c r="D12" s="3">
        <f>'CL &amp; Data'!C434</f>
        <v>-0.35099979999999997</v>
      </c>
      <c r="F12" s="3">
        <f>'CL &amp; Data'!D434</f>
        <v>-70.354645000000005</v>
      </c>
      <c r="H12" s="3">
        <f>'CL &amp; Data'!E434</f>
        <v>-57.658810000000003</v>
      </c>
      <c r="J12" s="3">
        <f>'CL &amp; Data'!F434</f>
        <v>-62.055630000000001</v>
      </c>
      <c r="L12" s="3">
        <f>'CL &amp; Data'!L434/1000000000</f>
        <v>1.8925000000000001</v>
      </c>
      <c r="N12" s="3">
        <f>'CL &amp; Data'!M434</f>
        <v>-0.16583096999999999</v>
      </c>
      <c r="P12" s="3">
        <f>'CL &amp; Data'!N434</f>
        <v>-72.213607999999994</v>
      </c>
      <c r="R12" s="3">
        <f>'CL &amp; Data'!O434</f>
        <v>-61.973590999999999</v>
      </c>
      <c r="T12" s="3">
        <f>'CL &amp; Data'!P434</f>
        <v>-57.525855999999997</v>
      </c>
    </row>
    <row r="13" spans="1:23" x14ac:dyDescent="0.25">
      <c r="B13" s="3">
        <f>'CL &amp; Data'!B435/1000000000</f>
        <v>2.02</v>
      </c>
      <c r="D13" s="3">
        <f>'CL &amp; Data'!C435</f>
        <v>-0.37240078999999998</v>
      </c>
      <c r="F13" s="3">
        <f>'CL &amp; Data'!D435</f>
        <v>-71.096985000000004</v>
      </c>
      <c r="H13" s="3">
        <f>'CL &amp; Data'!E435</f>
        <v>-54.877021999999997</v>
      </c>
      <c r="J13" s="3">
        <f>'CL &amp; Data'!F435</f>
        <v>-61.055340000000001</v>
      </c>
      <c r="L13" s="3">
        <f>'CL &amp; Data'!L435/1000000000</f>
        <v>2.02</v>
      </c>
      <c r="N13" s="3">
        <f>'CL &amp; Data'!M435</f>
        <v>-0.17156070000000001</v>
      </c>
      <c r="P13" s="3">
        <f>'CL &amp; Data'!N435</f>
        <v>-75.564407000000003</v>
      </c>
      <c r="R13" s="3">
        <f>'CL &amp; Data'!O435</f>
        <v>-60.925190000000001</v>
      </c>
      <c r="T13" s="3">
        <f>'CL &amp; Data'!P435</f>
        <v>-54.817309999999999</v>
      </c>
    </row>
    <row r="14" spans="1:23" x14ac:dyDescent="0.25">
      <c r="B14" s="3">
        <f>'CL &amp; Data'!B436/1000000000</f>
        <v>2.1475</v>
      </c>
      <c r="D14" s="3">
        <f>'CL &amp; Data'!C436</f>
        <v>-0.39590903999999999</v>
      </c>
      <c r="F14" s="3">
        <f>'CL &amp; Data'!D436</f>
        <v>-71.283562000000003</v>
      </c>
      <c r="H14" s="3">
        <f>'CL &amp; Data'!E436</f>
        <v>-52.382762999999997</v>
      </c>
      <c r="J14" s="3">
        <f>'CL &amp; Data'!F436</f>
        <v>-59.397385</v>
      </c>
      <c r="L14" s="3">
        <f>'CL &amp; Data'!L436/1000000000</f>
        <v>2.1475</v>
      </c>
      <c r="N14" s="3">
        <f>'CL &amp; Data'!M436</f>
        <v>-0.18461689000000001</v>
      </c>
      <c r="P14" s="3">
        <f>'CL &amp; Data'!N436</f>
        <v>-75.940025000000006</v>
      </c>
      <c r="R14" s="3">
        <f>'CL &amp; Data'!O436</f>
        <v>-59.301636000000002</v>
      </c>
      <c r="T14" s="3">
        <f>'CL &amp; Data'!P436</f>
        <v>-52.122162000000003</v>
      </c>
    </row>
    <row r="15" spans="1:23" x14ac:dyDescent="0.25">
      <c r="B15" s="3">
        <f>'CL &amp; Data'!B437/1000000000</f>
        <v>2.2749999999999999</v>
      </c>
      <c r="D15" s="3">
        <f>'CL &amp; Data'!C437</f>
        <v>-0.42764637</v>
      </c>
      <c r="F15" s="3">
        <f>'CL &amp; Data'!D437</f>
        <v>-73.472328000000005</v>
      </c>
      <c r="H15" s="3">
        <f>'CL &amp; Data'!E437</f>
        <v>-49.989513000000002</v>
      </c>
      <c r="J15" s="3">
        <f>'CL &amp; Data'!F437</f>
        <v>-57.250613999999999</v>
      </c>
      <c r="L15" s="3">
        <f>'CL &amp; Data'!L437/1000000000</f>
        <v>2.2749999999999999</v>
      </c>
      <c r="N15" s="3">
        <f>'CL &amp; Data'!M437</f>
        <v>-0.20916717000000001</v>
      </c>
      <c r="P15" s="3">
        <f>'CL &amp; Data'!N437</f>
        <v>-77.233315000000005</v>
      </c>
      <c r="R15" s="3">
        <f>'CL &amp; Data'!O437</f>
        <v>-57.259739000000003</v>
      </c>
      <c r="T15" s="3">
        <f>'CL &amp; Data'!P437</f>
        <v>-49.689365000000002</v>
      </c>
    </row>
    <row r="16" spans="1:23" x14ac:dyDescent="0.25">
      <c r="B16" s="3">
        <f>'CL &amp; Data'!B438/1000000000</f>
        <v>2.4024999999999999</v>
      </c>
      <c r="D16" s="3">
        <f>'CL &amp; Data'!C438</f>
        <v>-0.46778419999999998</v>
      </c>
      <c r="F16" s="3">
        <f>'CL &amp; Data'!D438</f>
        <v>-77.353820999999996</v>
      </c>
      <c r="H16" s="3">
        <f>'CL &amp; Data'!E438</f>
        <v>-48.142349000000003</v>
      </c>
      <c r="J16" s="3">
        <f>'CL &amp; Data'!F438</f>
        <v>-55.116947000000003</v>
      </c>
      <c r="L16" s="3">
        <f>'CL &amp; Data'!L438/1000000000</f>
        <v>2.4024999999999999</v>
      </c>
      <c r="N16" s="3">
        <f>'CL &amp; Data'!M438</f>
        <v>-0.24499471</v>
      </c>
      <c r="P16" s="3">
        <f>'CL &amp; Data'!N438</f>
        <v>-79.210205000000002</v>
      </c>
      <c r="R16" s="3">
        <f>'CL &amp; Data'!O438</f>
        <v>-55.381270999999998</v>
      </c>
      <c r="T16" s="3">
        <f>'CL &amp; Data'!P438</f>
        <v>-47.634346000000001</v>
      </c>
    </row>
    <row r="17" spans="2:20" x14ac:dyDescent="0.25">
      <c r="B17" s="3">
        <f>'CL &amp; Data'!B439/1000000000</f>
        <v>2.5299999999999998</v>
      </c>
      <c r="D17" s="3">
        <f>'CL &amp; Data'!C439</f>
        <v>-0.51306324999999997</v>
      </c>
      <c r="F17" s="3">
        <f>'CL &amp; Data'!D439</f>
        <v>-79.263228999999995</v>
      </c>
      <c r="H17" s="3">
        <f>'CL &amp; Data'!E439</f>
        <v>-46.326324</v>
      </c>
      <c r="J17" s="3">
        <f>'CL &amp; Data'!F439</f>
        <v>-52.919041</v>
      </c>
      <c r="L17" s="3">
        <f>'CL &amp; Data'!L439/1000000000</f>
        <v>2.5299999999999998</v>
      </c>
      <c r="N17" s="3">
        <f>'CL &amp; Data'!M439</f>
        <v>-0.28766670999999999</v>
      </c>
      <c r="P17" s="3">
        <f>'CL &amp; Data'!N439</f>
        <v>-79.899772999999996</v>
      </c>
      <c r="R17" s="3">
        <f>'CL &amp; Data'!O439</f>
        <v>-53.526721999999999</v>
      </c>
      <c r="T17" s="3">
        <f>'CL &amp; Data'!P439</f>
        <v>-45.620800000000003</v>
      </c>
    </row>
    <row r="18" spans="2:20" x14ac:dyDescent="0.25">
      <c r="B18" s="3">
        <f>'CL &amp; Data'!B440/1000000000</f>
        <v>2.6575000000000002</v>
      </c>
      <c r="D18" s="3">
        <f>'CL &amp; Data'!C440</f>
        <v>-0.55861150999999998</v>
      </c>
      <c r="F18" s="3">
        <f>'CL &amp; Data'!D440</f>
        <v>-79.137321</v>
      </c>
      <c r="H18" s="3">
        <f>'CL &amp; Data'!E440</f>
        <v>-44.566440999999998</v>
      </c>
      <c r="J18" s="3">
        <f>'CL &amp; Data'!F440</f>
        <v>-50.735146</v>
      </c>
      <c r="L18" s="3">
        <f>'CL &amp; Data'!L440/1000000000</f>
        <v>2.6575000000000002</v>
      </c>
      <c r="N18" s="3">
        <f>'CL &amp; Data'!M440</f>
        <v>-0.32602596</v>
      </c>
      <c r="P18" s="3">
        <f>'CL &amp; Data'!N440</f>
        <v>-76.275986000000003</v>
      </c>
      <c r="R18" s="3">
        <f>'CL &amp; Data'!O440</f>
        <v>-51.542397000000001</v>
      </c>
      <c r="T18" s="3">
        <f>'CL &amp; Data'!P440</f>
        <v>-43.726638999999999</v>
      </c>
    </row>
    <row r="19" spans="2:20" x14ac:dyDescent="0.25">
      <c r="B19" s="3">
        <f>'CL &amp; Data'!B441/1000000000</f>
        <v>2.7850000000000001</v>
      </c>
      <c r="D19" s="3">
        <f>'CL &amp; Data'!C441</f>
        <v>-0.59850066999999996</v>
      </c>
      <c r="F19" s="3">
        <f>'CL &amp; Data'!D441</f>
        <v>-78.165520000000001</v>
      </c>
      <c r="H19" s="3">
        <f>'CL &amp; Data'!E441</f>
        <v>-43.011986</v>
      </c>
      <c r="J19" s="3">
        <f>'CL &amp; Data'!F441</f>
        <v>-48.922035000000001</v>
      </c>
      <c r="L19" s="3">
        <f>'CL &amp; Data'!L441/1000000000</f>
        <v>2.7850000000000001</v>
      </c>
      <c r="N19" s="3">
        <f>'CL &amp; Data'!M441</f>
        <v>-0.35378182000000002</v>
      </c>
      <c r="P19" s="3">
        <f>'CL &amp; Data'!N441</f>
        <v>-75.859549999999999</v>
      </c>
      <c r="R19" s="3">
        <f>'CL &amp; Data'!O441</f>
        <v>-49.890326999999999</v>
      </c>
      <c r="T19" s="3">
        <f>'CL &amp; Data'!P441</f>
        <v>-42.150280000000002</v>
      </c>
    </row>
    <row r="20" spans="2:20" x14ac:dyDescent="0.25">
      <c r="B20" s="3">
        <f>'CL &amp; Data'!B442/1000000000</f>
        <v>2.9125000000000001</v>
      </c>
      <c r="D20" s="3">
        <f>'CL &amp; Data'!C442</f>
        <v>-0.63263541000000001</v>
      </c>
      <c r="F20" s="3">
        <f>'CL &amp; Data'!D442</f>
        <v>-75.901061999999996</v>
      </c>
      <c r="H20" s="3">
        <f>'CL &amp; Data'!E442</f>
        <v>-41.601978000000003</v>
      </c>
      <c r="J20" s="3">
        <f>'CL &amp; Data'!F442</f>
        <v>-47.326915999999997</v>
      </c>
      <c r="L20" s="3">
        <f>'CL &amp; Data'!L442/1000000000</f>
        <v>2.9125000000000001</v>
      </c>
      <c r="N20" s="3">
        <f>'CL &amp; Data'!M442</f>
        <v>-0.37062210000000001</v>
      </c>
      <c r="P20" s="3">
        <f>'CL &amp; Data'!N442</f>
        <v>-73.389671000000007</v>
      </c>
      <c r="R20" s="3">
        <f>'CL &amp; Data'!O442</f>
        <v>-48.324989000000002</v>
      </c>
      <c r="T20" s="3">
        <f>'CL &amp; Data'!P442</f>
        <v>-40.799675000000001</v>
      </c>
    </row>
    <row r="21" spans="2:20" x14ac:dyDescent="0.25">
      <c r="B21" s="3">
        <f>'CL &amp; Data'!B443/1000000000</f>
        <v>3.04</v>
      </c>
      <c r="D21" s="3">
        <f>'CL &amp; Data'!C443</f>
        <v>-0.66190051999999999</v>
      </c>
      <c r="F21" s="3">
        <f>'CL &amp; Data'!D443</f>
        <v>-71.148276999999993</v>
      </c>
      <c r="H21" s="3">
        <f>'CL &amp; Data'!E443</f>
        <v>-40.416828000000002</v>
      </c>
      <c r="J21" s="3">
        <f>'CL &amp; Data'!F443</f>
        <v>-46.091926999999998</v>
      </c>
      <c r="L21" s="3">
        <f>'CL &amp; Data'!L443/1000000000</f>
        <v>3.04</v>
      </c>
      <c r="N21" s="3">
        <f>'CL &amp; Data'!M443</f>
        <v>-0.38081040999999999</v>
      </c>
      <c r="P21" s="3">
        <f>'CL &amp; Data'!N443</f>
        <v>-69.257384999999999</v>
      </c>
      <c r="R21" s="3">
        <f>'CL &amp; Data'!O443</f>
        <v>-46.981490999999998</v>
      </c>
      <c r="T21" s="3">
        <f>'CL &amp; Data'!P443</f>
        <v>-39.796126999999998</v>
      </c>
    </row>
    <row r="22" spans="2:20" x14ac:dyDescent="0.25">
      <c r="B22" s="3">
        <f>'CL &amp; Data'!B444/1000000000</f>
        <v>3.1675</v>
      </c>
      <c r="D22" s="3">
        <f>'CL &amp; Data'!C444</f>
        <v>-0.69924301</v>
      </c>
      <c r="F22" s="3">
        <f>'CL &amp; Data'!D444</f>
        <v>-66.847092000000004</v>
      </c>
      <c r="H22" s="3">
        <f>'CL &amp; Data'!E444</f>
        <v>-39.202415000000002</v>
      </c>
      <c r="J22" s="3">
        <f>'CL &amp; Data'!F444</f>
        <v>-44.945286000000003</v>
      </c>
      <c r="L22" s="3">
        <f>'CL &amp; Data'!L444/1000000000</f>
        <v>3.1675</v>
      </c>
      <c r="N22" s="3">
        <f>'CL &amp; Data'!M444</f>
        <v>-0.39478048999999998</v>
      </c>
      <c r="P22" s="3">
        <f>'CL &amp; Data'!N444</f>
        <v>-66.167618000000004</v>
      </c>
      <c r="R22" s="3">
        <f>'CL &amp; Data'!O444</f>
        <v>-45.598984000000002</v>
      </c>
      <c r="T22" s="3">
        <f>'CL &amp; Data'!P444</f>
        <v>-38.829040999999997</v>
      </c>
    </row>
    <row r="23" spans="2:20" x14ac:dyDescent="0.25">
      <c r="B23" s="3">
        <f>'CL &amp; Data'!B445/1000000000</f>
        <v>3.2949999999999999</v>
      </c>
      <c r="D23" s="3">
        <f>'CL &amp; Data'!C445</f>
        <v>-0.74641323000000004</v>
      </c>
      <c r="F23" s="3">
        <f>'CL &amp; Data'!D445</f>
        <v>-64.892730999999998</v>
      </c>
      <c r="H23" s="3">
        <f>'CL &amp; Data'!E445</f>
        <v>-38.190170000000002</v>
      </c>
      <c r="J23" s="3">
        <f>'CL &amp; Data'!F445</f>
        <v>-44.083157</v>
      </c>
      <c r="L23" s="3">
        <f>'CL &amp; Data'!L445/1000000000</f>
        <v>3.2949999999999999</v>
      </c>
      <c r="N23" s="3">
        <f>'CL &amp; Data'!M445</f>
        <v>-0.41943567999999998</v>
      </c>
      <c r="P23" s="3">
        <f>'CL &amp; Data'!N445</f>
        <v>-64.868988000000002</v>
      </c>
      <c r="R23" s="3">
        <f>'CL &amp; Data'!O445</f>
        <v>-44.477145999999998</v>
      </c>
      <c r="T23" s="3">
        <f>'CL &amp; Data'!P445</f>
        <v>-38.110680000000002</v>
      </c>
    </row>
    <row r="24" spans="2:20" x14ac:dyDescent="0.25">
      <c r="B24" s="3">
        <f>'CL &amp; Data'!B446/1000000000</f>
        <v>3.4224999999999999</v>
      </c>
      <c r="D24" s="3">
        <f>'CL &amp; Data'!C446</f>
        <v>-0.80362701000000003</v>
      </c>
      <c r="F24" s="3">
        <f>'CL &amp; Data'!D446</f>
        <v>-63.440910000000002</v>
      </c>
      <c r="H24" s="3">
        <f>'CL &amp; Data'!E446</f>
        <v>-37.227997000000002</v>
      </c>
      <c r="J24" s="3">
        <f>'CL &amp; Data'!F446</f>
        <v>-43.220202999999998</v>
      </c>
      <c r="L24" s="3">
        <f>'CL &amp; Data'!L446/1000000000</f>
        <v>3.4224999999999999</v>
      </c>
      <c r="N24" s="3">
        <f>'CL &amp; Data'!M446</f>
        <v>-0.45487738</v>
      </c>
      <c r="P24" s="3">
        <f>'CL &amp; Data'!N446</f>
        <v>-62.443798000000001</v>
      </c>
      <c r="R24" s="3">
        <f>'CL &amp; Data'!O446</f>
        <v>-43.397883999999998</v>
      </c>
      <c r="T24" s="3">
        <f>'CL &amp; Data'!P446</f>
        <v>-37.36618</v>
      </c>
    </row>
    <row r="25" spans="2:20" x14ac:dyDescent="0.25">
      <c r="B25" s="3">
        <f>'CL &amp; Data'!B447/1000000000</f>
        <v>3.55</v>
      </c>
      <c r="D25" s="3">
        <f>'CL &amp; Data'!C447</f>
        <v>-0.86598735999999998</v>
      </c>
      <c r="F25" s="3">
        <f>'CL &amp; Data'!D447</f>
        <v>-61.854979999999998</v>
      </c>
      <c r="H25" s="3">
        <f>'CL &amp; Data'!E447</f>
        <v>-36.267605000000003</v>
      </c>
      <c r="J25" s="3">
        <f>'CL &amp; Data'!F447</f>
        <v>-42.315829999999998</v>
      </c>
      <c r="L25" s="3">
        <f>'CL &amp; Data'!L447/1000000000</f>
        <v>3.55</v>
      </c>
      <c r="N25" s="3">
        <f>'CL &amp; Data'!M447</f>
        <v>-0.49799302000000001</v>
      </c>
      <c r="P25" s="3">
        <f>'CL &amp; Data'!N447</f>
        <v>-61.147072000000001</v>
      </c>
      <c r="R25" s="3">
        <f>'CL &amp; Data'!O447</f>
        <v>-42.364147000000003</v>
      </c>
      <c r="T25" s="3">
        <f>'CL &amp; Data'!P447</f>
        <v>-36.555439</v>
      </c>
    </row>
    <row r="26" spans="2:20" x14ac:dyDescent="0.25">
      <c r="B26" s="3">
        <f>'CL &amp; Data'!B448/1000000000</f>
        <v>3.6775000000000002</v>
      </c>
      <c r="D26" s="3">
        <f>'CL &amp; Data'!C448</f>
        <v>-0.93092626000000001</v>
      </c>
      <c r="F26" s="3">
        <f>'CL &amp; Data'!D448</f>
        <v>-60.274956000000003</v>
      </c>
      <c r="H26" s="3">
        <f>'CL &amp; Data'!E448</f>
        <v>-35.304896999999997</v>
      </c>
      <c r="J26" s="3">
        <f>'CL &amp; Data'!F448</f>
        <v>-41.340331999999997</v>
      </c>
      <c r="L26" s="3">
        <f>'CL &amp; Data'!L448/1000000000</f>
        <v>3.6775000000000002</v>
      </c>
      <c r="N26" s="3">
        <f>'CL &amp; Data'!M448</f>
        <v>-0.54569756999999997</v>
      </c>
      <c r="P26" s="3">
        <f>'CL &amp; Data'!N448</f>
        <v>-59.731625000000001</v>
      </c>
      <c r="R26" s="3">
        <f>'CL &amp; Data'!O448</f>
        <v>-41.341189999999997</v>
      </c>
      <c r="T26" s="3">
        <f>'CL &amp; Data'!P448</f>
        <v>-35.679656999999999</v>
      </c>
    </row>
    <row r="27" spans="2:20" x14ac:dyDescent="0.25">
      <c r="B27" s="3">
        <f>'CL &amp; Data'!B449/1000000000</f>
        <v>3.8050000000000002</v>
      </c>
      <c r="D27" s="3">
        <f>'CL &amp; Data'!C449</f>
        <v>-0.98918158</v>
      </c>
      <c r="F27" s="3">
        <f>'CL &amp; Data'!D449</f>
        <v>-58.956263999999997</v>
      </c>
      <c r="H27" s="3">
        <f>'CL &amp; Data'!E449</f>
        <v>-34.431232000000001</v>
      </c>
      <c r="J27" s="3">
        <f>'CL &amp; Data'!F449</f>
        <v>-40.410473000000003</v>
      </c>
      <c r="L27" s="3">
        <f>'CL &amp; Data'!L449/1000000000</f>
        <v>3.8050000000000002</v>
      </c>
      <c r="N27" s="3">
        <f>'CL &amp; Data'!M449</f>
        <v>-0.58766067</v>
      </c>
      <c r="P27" s="3">
        <f>'CL &amp; Data'!N449</f>
        <v>-58.779662999999999</v>
      </c>
      <c r="R27" s="3">
        <f>'CL &amp; Data'!O449</f>
        <v>-40.429358999999998</v>
      </c>
      <c r="T27" s="3">
        <f>'CL &amp; Data'!P449</f>
        <v>-34.835242999999998</v>
      </c>
    </row>
    <row r="28" spans="2:20" x14ac:dyDescent="0.25">
      <c r="B28" s="3">
        <f>'CL &amp; Data'!B450/1000000000</f>
        <v>3.9325000000000001</v>
      </c>
      <c r="D28" s="3">
        <f>'CL &amp; Data'!C450</f>
        <v>-1.0385422</v>
      </c>
      <c r="F28" s="3">
        <f>'CL &amp; Data'!D450</f>
        <v>-57.565598000000001</v>
      </c>
      <c r="H28" s="3">
        <f>'CL &amp; Data'!E450</f>
        <v>-33.599753999999997</v>
      </c>
      <c r="J28" s="3">
        <f>'CL &amp; Data'!F450</f>
        <v>-39.484496999999998</v>
      </c>
      <c r="L28" s="3">
        <f>'CL &amp; Data'!L450/1000000000</f>
        <v>3.9325000000000001</v>
      </c>
      <c r="N28" s="3">
        <f>'CL &amp; Data'!M450</f>
        <v>-0.62160808000000001</v>
      </c>
      <c r="P28" s="3">
        <f>'CL &amp; Data'!N450</f>
        <v>-57.678035999999999</v>
      </c>
      <c r="R28" s="3">
        <f>'CL &amp; Data'!O450</f>
        <v>-39.547829</v>
      </c>
      <c r="T28" s="3">
        <f>'CL &amp; Data'!P450</f>
        <v>-33.990516999999997</v>
      </c>
    </row>
    <row r="29" spans="2:20" x14ac:dyDescent="0.25">
      <c r="B29" s="3">
        <f>'CL &amp; Data'!B451/1000000000</f>
        <v>4.0599999999999996</v>
      </c>
      <c r="D29" s="3">
        <f>'CL &amp; Data'!C451</f>
        <v>-1.0826374999999999</v>
      </c>
      <c r="F29" s="3">
        <f>'CL &amp; Data'!D451</f>
        <v>-56.642775999999998</v>
      </c>
      <c r="H29" s="3">
        <f>'CL &amp; Data'!E451</f>
        <v>-32.767947999999997</v>
      </c>
      <c r="J29" s="3">
        <f>'CL &amp; Data'!F451</f>
        <v>-38.550998999999997</v>
      </c>
      <c r="L29" s="3">
        <f>'CL &amp; Data'!L451/1000000000</f>
        <v>4.0599999999999996</v>
      </c>
      <c r="N29" s="3">
        <f>'CL &amp; Data'!M451</f>
        <v>-0.65306454999999997</v>
      </c>
      <c r="P29" s="3">
        <f>'CL &amp; Data'!N451</f>
        <v>-56.761108</v>
      </c>
      <c r="R29" s="3">
        <f>'CL &amp; Data'!O451</f>
        <v>-38.684623999999999</v>
      </c>
      <c r="T29" s="3">
        <f>'CL &amp; Data'!P451</f>
        <v>-33.130665</v>
      </c>
    </row>
    <row r="30" spans="2:20" x14ac:dyDescent="0.25">
      <c r="B30" s="3">
        <f>'CL &amp; Data'!B452/1000000000</f>
        <v>4.1875</v>
      </c>
      <c r="D30" s="3">
        <f>'CL &amp; Data'!C452</f>
        <v>-1.1312312</v>
      </c>
      <c r="F30" s="3">
        <f>'CL &amp; Data'!D452</f>
        <v>-55.555129999999998</v>
      </c>
      <c r="H30" s="3">
        <f>'CL &amp; Data'!E452</f>
        <v>-32.115741999999997</v>
      </c>
      <c r="J30" s="3">
        <f>'CL &amp; Data'!F452</f>
        <v>-37.698360000000001</v>
      </c>
      <c r="L30" s="3">
        <f>'CL &amp; Data'!L452/1000000000</f>
        <v>4.1875</v>
      </c>
      <c r="N30" s="3">
        <f>'CL &amp; Data'!M452</f>
        <v>-0.6894207</v>
      </c>
      <c r="P30" s="3">
        <f>'CL &amp; Data'!N452</f>
        <v>-55.870674000000001</v>
      </c>
      <c r="R30" s="3">
        <f>'CL &amp; Data'!O452</f>
        <v>-38.003166</v>
      </c>
      <c r="T30" s="3">
        <f>'CL &amp; Data'!P452</f>
        <v>-32.457526999999999</v>
      </c>
    </row>
    <row r="31" spans="2:20" x14ac:dyDescent="0.25">
      <c r="B31" s="3">
        <f>'CL &amp; Data'!B453/1000000000</f>
        <v>4.3150000000000004</v>
      </c>
      <c r="D31" s="3">
        <f>'CL &amp; Data'!C453</f>
        <v>-1.1899183</v>
      </c>
      <c r="F31" s="3">
        <f>'CL &amp; Data'!D453</f>
        <v>-55.004863999999998</v>
      </c>
      <c r="H31" s="3">
        <f>'CL &amp; Data'!E453</f>
        <v>-31.485336</v>
      </c>
      <c r="J31" s="3">
        <f>'CL &amp; Data'!F453</f>
        <v>-36.999690999999999</v>
      </c>
      <c r="L31" s="3">
        <f>'CL &amp; Data'!L453/1000000000</f>
        <v>4.3150000000000004</v>
      </c>
      <c r="N31" s="3">
        <f>'CL &amp; Data'!M453</f>
        <v>-0.73369580999999995</v>
      </c>
      <c r="P31" s="3">
        <f>'CL &amp; Data'!N453</f>
        <v>-55.206130999999999</v>
      </c>
      <c r="R31" s="3">
        <f>'CL &amp; Data'!O453</f>
        <v>-37.347332000000002</v>
      </c>
      <c r="T31" s="3">
        <f>'CL &amp; Data'!P453</f>
        <v>-31.771851000000002</v>
      </c>
    </row>
    <row r="32" spans="2:20" x14ac:dyDescent="0.25">
      <c r="B32" s="3">
        <f>'CL &amp; Data'!B454/1000000000</f>
        <v>4.4424999999999999</v>
      </c>
      <c r="D32" s="3">
        <f>'CL &amp; Data'!C454</f>
        <v>-1.2616946</v>
      </c>
      <c r="F32" s="3">
        <f>'CL &amp; Data'!D454</f>
        <v>-54.552444000000001</v>
      </c>
      <c r="H32" s="3">
        <f>'CL &amp; Data'!E454</f>
        <v>-30.865276000000001</v>
      </c>
      <c r="J32" s="3">
        <f>'CL &amp; Data'!F454</f>
        <v>-36.329121000000001</v>
      </c>
      <c r="L32" s="3">
        <f>'CL &amp; Data'!L454/1000000000</f>
        <v>4.4424999999999999</v>
      </c>
      <c r="N32" s="3">
        <f>'CL &amp; Data'!M454</f>
        <v>-0.78965795000000005</v>
      </c>
      <c r="P32" s="3">
        <f>'CL &amp; Data'!N454</f>
        <v>-54.468696999999999</v>
      </c>
      <c r="R32" s="3">
        <f>'CL &amp; Data'!O454</f>
        <v>-36.676250000000003</v>
      </c>
      <c r="T32" s="3">
        <f>'CL &amp; Data'!P454</f>
        <v>-31.093585999999998</v>
      </c>
    </row>
    <row r="33" spans="2:20" x14ac:dyDescent="0.25">
      <c r="B33" s="3">
        <f>'CL &amp; Data'!B455/1000000000</f>
        <v>4.57</v>
      </c>
      <c r="D33" s="3">
        <f>'CL &amp; Data'!C455</f>
        <v>-1.3468260000000001</v>
      </c>
      <c r="F33" s="3">
        <f>'CL &amp; Data'!D455</f>
        <v>-54.118011000000003</v>
      </c>
      <c r="H33" s="3">
        <f>'CL &amp; Data'!E455</f>
        <v>-30.330165999999998</v>
      </c>
      <c r="J33" s="3">
        <f>'CL &amp; Data'!F455</f>
        <v>-35.811503999999999</v>
      </c>
      <c r="L33" s="3">
        <f>'CL &amp; Data'!L455/1000000000</f>
        <v>4.57</v>
      </c>
      <c r="N33" s="3">
        <f>'CL &amp; Data'!M455</f>
        <v>-0.85864859999999998</v>
      </c>
      <c r="P33" s="3">
        <f>'CL &amp; Data'!N455</f>
        <v>-53.987136999999997</v>
      </c>
      <c r="R33" s="3">
        <f>'CL &amp; Data'!O455</f>
        <v>-36.104571999999997</v>
      </c>
      <c r="T33" s="3">
        <f>'CL &amp; Data'!P455</f>
        <v>-30.511793000000001</v>
      </c>
    </row>
    <row r="34" spans="2:20" x14ac:dyDescent="0.25">
      <c r="B34" s="3">
        <f>'CL &amp; Data'!B456/1000000000</f>
        <v>4.6974999999999998</v>
      </c>
      <c r="D34" s="3">
        <f>'CL &amp; Data'!C456</f>
        <v>-1.441079</v>
      </c>
      <c r="F34" s="3">
        <f>'CL &amp; Data'!D456</f>
        <v>-53.841403999999997</v>
      </c>
      <c r="H34" s="3">
        <f>'CL &amp; Data'!E456</f>
        <v>-30.002203000000002</v>
      </c>
      <c r="J34" s="3">
        <f>'CL &amp; Data'!F456</f>
        <v>-35.519992999999999</v>
      </c>
      <c r="L34" s="3">
        <f>'CL &amp; Data'!L456/1000000000</f>
        <v>4.6974999999999998</v>
      </c>
      <c r="N34" s="3">
        <f>'CL &amp; Data'!M456</f>
        <v>-0.93721752999999997</v>
      </c>
      <c r="P34" s="3">
        <f>'CL &amp; Data'!N456</f>
        <v>-53.691360000000003</v>
      </c>
      <c r="R34" s="3">
        <f>'CL &amp; Data'!O456</f>
        <v>-35.746898999999999</v>
      </c>
      <c r="T34" s="3">
        <f>'CL &amp; Data'!P456</f>
        <v>-30.145824000000001</v>
      </c>
    </row>
    <row r="35" spans="2:20" x14ac:dyDescent="0.25">
      <c r="B35" s="3">
        <f>'CL &amp; Data'!B457/1000000000</f>
        <v>4.8250000000000002</v>
      </c>
      <c r="D35" s="3">
        <f>'CL &amp; Data'!C457</f>
        <v>-1.5361165000000001</v>
      </c>
      <c r="F35" s="3">
        <f>'CL &amp; Data'!D457</f>
        <v>-53.636558999999998</v>
      </c>
      <c r="H35" s="3">
        <f>'CL &amp; Data'!E457</f>
        <v>-29.468793999999999</v>
      </c>
      <c r="J35" s="3">
        <f>'CL &amp; Data'!F457</f>
        <v>-35.169753999999998</v>
      </c>
      <c r="L35" s="3">
        <f>'CL &amp; Data'!L457/1000000000</f>
        <v>4.8250000000000002</v>
      </c>
      <c r="N35" s="3">
        <f>'CL &amp; Data'!M457</f>
        <v>-1.0219526000000001</v>
      </c>
      <c r="P35" s="3">
        <f>'CL &amp; Data'!N457</f>
        <v>-53.522418999999999</v>
      </c>
      <c r="R35" s="3">
        <f>'CL &amp; Data'!O457</f>
        <v>-35.172584999999998</v>
      </c>
      <c r="T35" s="3">
        <f>'CL &amp; Data'!P457</f>
        <v>-29.554016000000001</v>
      </c>
    </row>
    <row r="36" spans="2:20" x14ac:dyDescent="0.25">
      <c r="B36" s="3">
        <f>'CL &amp; Data'!B458/1000000000</f>
        <v>4.9524999999999997</v>
      </c>
      <c r="D36" s="3">
        <f>'CL &amp; Data'!C458</f>
        <v>-1.6290792000000001</v>
      </c>
      <c r="F36" s="3">
        <f>'CL &amp; Data'!D458</f>
        <v>-53.703071999999999</v>
      </c>
      <c r="H36" s="3">
        <f>'CL &amp; Data'!E458</f>
        <v>-28.9695</v>
      </c>
      <c r="J36" s="3">
        <f>'CL &amp; Data'!F458</f>
        <v>-34.956501000000003</v>
      </c>
      <c r="L36" s="3">
        <f>'CL &amp; Data'!L458/1000000000</f>
        <v>4.9524999999999997</v>
      </c>
      <c r="N36" s="3">
        <f>'CL &amp; Data'!M458</f>
        <v>-1.1159984000000001</v>
      </c>
      <c r="P36" s="3">
        <f>'CL &amp; Data'!N458</f>
        <v>-53.652515000000001</v>
      </c>
      <c r="R36" s="3">
        <f>'CL &amp; Data'!O458</f>
        <v>-34.648150999999999</v>
      </c>
      <c r="T36" s="3">
        <f>'CL &amp; Data'!P458</f>
        <v>-29.130687999999999</v>
      </c>
    </row>
    <row r="37" spans="2:20" x14ac:dyDescent="0.25">
      <c r="B37" s="3">
        <f>'CL &amp; Data'!B459/1000000000</f>
        <v>5.08</v>
      </c>
      <c r="D37" s="3">
        <f>'CL &amp; Data'!C459</f>
        <v>-1.7234925000000001</v>
      </c>
      <c r="F37" s="3">
        <f>'CL &amp; Data'!D459</f>
        <v>-54.137031999999998</v>
      </c>
      <c r="H37" s="3">
        <f>'CL &amp; Data'!E459</f>
        <v>-28.621136</v>
      </c>
      <c r="J37" s="3">
        <f>'CL &amp; Data'!F459</f>
        <v>-35.007781999999999</v>
      </c>
      <c r="L37" s="3">
        <f>'CL &amp; Data'!L459/1000000000</f>
        <v>5.08</v>
      </c>
      <c r="N37" s="3">
        <f>'CL &amp; Data'!M459</f>
        <v>-1.223446</v>
      </c>
      <c r="P37" s="3">
        <f>'CL &amp; Data'!N459</f>
        <v>-54.174560999999997</v>
      </c>
      <c r="R37" s="3">
        <f>'CL &amp; Data'!O459</f>
        <v>-34.292152000000002</v>
      </c>
      <c r="T37" s="3">
        <f>'CL &amp; Data'!P459</f>
        <v>-28.909727</v>
      </c>
    </row>
    <row r="38" spans="2:20" x14ac:dyDescent="0.25">
      <c r="B38" s="3">
        <f>'CL &amp; Data'!B460/1000000000</f>
        <v>5.2074999999999996</v>
      </c>
      <c r="D38" s="3">
        <f>'CL &amp; Data'!C460</f>
        <v>-1.8192048000000001</v>
      </c>
      <c r="F38" s="3">
        <f>'CL &amp; Data'!D460</f>
        <v>-55.174992000000003</v>
      </c>
      <c r="H38" s="3">
        <f>'CL &amp; Data'!E460</f>
        <v>-28.148861</v>
      </c>
      <c r="J38" s="3">
        <f>'CL &amp; Data'!F460</f>
        <v>-35.060833000000002</v>
      </c>
      <c r="L38" s="3">
        <f>'CL &amp; Data'!L460/1000000000</f>
        <v>5.2074999999999996</v>
      </c>
      <c r="N38" s="3">
        <f>'CL &amp; Data'!M460</f>
        <v>-1.3458235999999999</v>
      </c>
      <c r="P38" s="3">
        <f>'CL &amp; Data'!N460</f>
        <v>-54.835571000000002</v>
      </c>
      <c r="R38" s="3">
        <f>'CL &amp; Data'!O460</f>
        <v>-33.817740999999998</v>
      </c>
      <c r="T38" s="3">
        <f>'CL &amp; Data'!P460</f>
        <v>-28.696076999999999</v>
      </c>
    </row>
    <row r="39" spans="2:20" x14ac:dyDescent="0.25">
      <c r="B39" s="3">
        <f>'CL &amp; Data'!B461/1000000000</f>
        <v>5.335</v>
      </c>
      <c r="D39" s="3">
        <f>'CL &amp; Data'!C461</f>
        <v>-1.9251548999999999</v>
      </c>
      <c r="F39" s="3">
        <f>'CL &amp; Data'!D461</f>
        <v>-56.504589000000003</v>
      </c>
      <c r="H39" s="3">
        <f>'CL &amp; Data'!E461</f>
        <v>-27.784068999999999</v>
      </c>
      <c r="J39" s="3">
        <f>'CL &amp; Data'!F461</f>
        <v>-35.321178000000003</v>
      </c>
      <c r="L39" s="3">
        <f>'CL &amp; Data'!L461/1000000000</f>
        <v>5.335</v>
      </c>
      <c r="N39" s="3">
        <f>'CL &amp; Data'!M461</f>
        <v>-1.4902892999999999</v>
      </c>
      <c r="P39" s="3">
        <f>'CL &amp; Data'!N461</f>
        <v>-55.522086999999999</v>
      </c>
      <c r="R39" s="3">
        <f>'CL &amp; Data'!O461</f>
        <v>-33.462910000000001</v>
      </c>
      <c r="T39" s="3">
        <f>'CL &amp; Data'!P461</f>
        <v>-28.654772000000001</v>
      </c>
    </row>
    <row r="40" spans="2:20" x14ac:dyDescent="0.25">
      <c r="B40" s="3">
        <f>'CL &amp; Data'!B462/1000000000</f>
        <v>5.4625000000000004</v>
      </c>
      <c r="D40" s="3">
        <f>'CL &amp; Data'!C462</f>
        <v>-2.0489171000000002</v>
      </c>
      <c r="F40" s="3">
        <f>'CL &amp; Data'!D462</f>
        <v>-56.942242</v>
      </c>
      <c r="H40" s="3">
        <f>'CL &amp; Data'!E462</f>
        <v>-27.492073000000001</v>
      </c>
      <c r="J40" s="3">
        <f>'CL &amp; Data'!F462</f>
        <v>-35.662697000000001</v>
      </c>
      <c r="L40" s="3">
        <f>'CL &amp; Data'!L462/1000000000</f>
        <v>5.4625000000000004</v>
      </c>
      <c r="N40" s="3">
        <f>'CL &amp; Data'!M462</f>
        <v>-1.6695974</v>
      </c>
      <c r="P40" s="3">
        <f>'CL &amp; Data'!N462</f>
        <v>-55.193995999999999</v>
      </c>
      <c r="R40" s="3">
        <f>'CL &amp; Data'!O462</f>
        <v>-33.218403000000002</v>
      </c>
      <c r="T40" s="3">
        <f>'CL &amp; Data'!P462</f>
        <v>-28.787732999999999</v>
      </c>
    </row>
    <row r="41" spans="2:20" x14ac:dyDescent="0.25">
      <c r="B41" s="3">
        <f>'CL &amp; Data'!B463/1000000000</f>
        <v>5.59</v>
      </c>
      <c r="D41" s="3">
        <f>'CL &amp; Data'!C463</f>
        <v>-2.1956557999999999</v>
      </c>
      <c r="F41" s="3">
        <f>'CL &amp; Data'!D463</f>
        <v>-55.987278000000003</v>
      </c>
      <c r="H41" s="3">
        <f>'CL &amp; Data'!E463</f>
        <v>-27.252942999999998</v>
      </c>
      <c r="J41" s="3">
        <f>'CL &amp; Data'!F463</f>
        <v>-35.945717000000002</v>
      </c>
      <c r="L41" s="3">
        <f>'CL &amp; Data'!L463/1000000000</f>
        <v>5.59</v>
      </c>
      <c r="N41" s="3">
        <f>'CL &amp; Data'!M463</f>
        <v>-1.9094852</v>
      </c>
      <c r="P41" s="3">
        <f>'CL &amp; Data'!N463</f>
        <v>-54.55735</v>
      </c>
      <c r="R41" s="3">
        <f>'CL &amp; Data'!O463</f>
        <v>-33.054046999999997</v>
      </c>
      <c r="T41" s="3">
        <f>'CL &amp; Data'!P463</f>
        <v>-28.989515000000001</v>
      </c>
    </row>
    <row r="42" spans="2:20" x14ac:dyDescent="0.25">
      <c r="B42" s="3">
        <f>'CL &amp; Data'!B464/1000000000</f>
        <v>5.7175000000000002</v>
      </c>
      <c r="D42" s="3">
        <f>'CL &amp; Data'!C464</f>
        <v>-2.3723195000000001</v>
      </c>
      <c r="F42" s="3">
        <f>'CL &amp; Data'!D464</f>
        <v>-53.848553000000003</v>
      </c>
      <c r="H42" s="3">
        <f>'CL &amp; Data'!E464</f>
        <v>-27.110085999999999</v>
      </c>
      <c r="J42" s="3">
        <f>'CL &amp; Data'!F464</f>
        <v>-36.368957999999999</v>
      </c>
      <c r="L42" s="3">
        <f>'CL &amp; Data'!L464/1000000000</f>
        <v>5.7175000000000002</v>
      </c>
      <c r="N42" s="3">
        <f>'CL &amp; Data'!M464</f>
        <v>-2.2765995999999999</v>
      </c>
      <c r="P42" s="3">
        <f>'CL &amp; Data'!N464</f>
        <v>-53.764172000000002</v>
      </c>
      <c r="R42" s="3">
        <f>'CL &amp; Data'!O464</f>
        <v>-33.107551999999998</v>
      </c>
      <c r="T42" s="3">
        <f>'CL &amp; Data'!P464</f>
        <v>-29.330504999999999</v>
      </c>
    </row>
    <row r="43" spans="2:20" x14ac:dyDescent="0.25">
      <c r="B43" s="3">
        <f>'CL &amp; Data'!B465/1000000000</f>
        <v>5.8449999999999998</v>
      </c>
      <c r="D43" s="3">
        <f>'CL &amp; Data'!C465</f>
        <v>-2.5920114999999999</v>
      </c>
      <c r="F43" s="3">
        <f>'CL &amp; Data'!D465</f>
        <v>-50.647342999999999</v>
      </c>
      <c r="H43" s="3">
        <f>'CL &amp; Data'!E465</f>
        <v>-27.057410999999998</v>
      </c>
      <c r="J43" s="3">
        <f>'CL &amp; Data'!F465</f>
        <v>-36.898159</v>
      </c>
      <c r="L43" s="3">
        <f>'CL &amp; Data'!L465/1000000000</f>
        <v>5.8449999999999998</v>
      </c>
      <c r="N43" s="3">
        <f>'CL &amp; Data'!M465</f>
        <v>-2.9485551999999999</v>
      </c>
      <c r="P43" s="3">
        <f>'CL &amp; Data'!N465</f>
        <v>-52.354182999999999</v>
      </c>
      <c r="R43" s="3">
        <f>'CL &amp; Data'!O465</f>
        <v>-33.396061000000003</v>
      </c>
      <c r="T43" s="3">
        <f>'CL &amp; Data'!P465</f>
        <v>-29.771979999999999</v>
      </c>
    </row>
    <row r="44" spans="2:20" x14ac:dyDescent="0.25">
      <c r="B44" s="3">
        <f>'CL &amp; Data'!B466/1000000000</f>
        <v>5.9725000000000001</v>
      </c>
      <c r="D44" s="3">
        <f>'CL &amp; Data'!C466</f>
        <v>-2.8595967</v>
      </c>
      <c r="F44" s="3">
        <f>'CL &amp; Data'!D466</f>
        <v>-47.135486999999998</v>
      </c>
      <c r="H44" s="3">
        <f>'CL &amp; Data'!E466</f>
        <v>-26.956817999999998</v>
      </c>
      <c r="J44" s="3">
        <f>'CL &amp; Data'!F466</f>
        <v>-37.319274999999998</v>
      </c>
      <c r="L44" s="3">
        <f>'CL &amp; Data'!L466/1000000000</f>
        <v>5.9725000000000001</v>
      </c>
      <c r="N44" s="3">
        <f>'CL &amp; Data'!M466</f>
        <v>-3.8462459999999998</v>
      </c>
      <c r="P44" s="3">
        <f>'CL &amp; Data'!N466</f>
        <v>-50.572825999999999</v>
      </c>
      <c r="R44" s="3">
        <f>'CL &amp; Data'!O466</f>
        <v>-33.748440000000002</v>
      </c>
      <c r="T44" s="3">
        <f>'CL &amp; Data'!P466</f>
        <v>-30.177562999999999</v>
      </c>
    </row>
    <row r="45" spans="2:20" x14ac:dyDescent="0.25">
      <c r="B45" s="3">
        <f>'CL &amp; Data'!B467/1000000000</f>
        <v>6.1</v>
      </c>
      <c r="D45" s="3">
        <f>'CL &amp; Data'!C467</f>
        <v>-3.2194495000000001</v>
      </c>
      <c r="F45" s="3">
        <f>'CL &amp; Data'!D467</f>
        <v>-45.375221000000003</v>
      </c>
      <c r="H45" s="3">
        <f>'CL &amp; Data'!E467</f>
        <v>-27.024875999999999</v>
      </c>
      <c r="J45" s="3">
        <f>'CL &amp; Data'!F467</f>
        <v>-37.822845000000001</v>
      </c>
      <c r="L45" s="3">
        <f>'CL &amp; Data'!L467/1000000000</f>
        <v>6.1</v>
      </c>
      <c r="N45" s="3">
        <f>'CL &amp; Data'!M467</f>
        <v>-5.2355026999999996</v>
      </c>
      <c r="P45" s="3">
        <f>'CL &amp; Data'!N467</f>
        <v>-49.288513000000002</v>
      </c>
      <c r="R45" s="3">
        <f>'CL &amp; Data'!O467</f>
        <v>-34.412312</v>
      </c>
      <c r="T45" s="3">
        <f>'CL &amp; Data'!P467</f>
        <v>-30.582923999999998</v>
      </c>
    </row>
    <row r="46" spans="2:20" x14ac:dyDescent="0.25">
      <c r="B46" s="3">
        <f>'CL &amp; Data'!B468/1000000000</f>
        <v>6.2275</v>
      </c>
      <c r="D46" s="3">
        <f>'CL &amp; Data'!C468</f>
        <v>-3.7683718000000002</v>
      </c>
      <c r="F46" s="3">
        <f>'CL &amp; Data'!D468</f>
        <v>-43.968811000000002</v>
      </c>
      <c r="H46" s="3">
        <f>'CL &amp; Data'!E468</f>
        <v>-27.204718</v>
      </c>
      <c r="J46" s="3">
        <f>'CL &amp; Data'!F468</f>
        <v>-38.287700999999998</v>
      </c>
      <c r="L46" s="3">
        <f>'CL &amp; Data'!L468/1000000000</f>
        <v>6.2275</v>
      </c>
      <c r="N46" s="3">
        <f>'CL &amp; Data'!M468</f>
        <v>-7.0720767999999996</v>
      </c>
      <c r="P46" s="3">
        <f>'CL &amp; Data'!N468</f>
        <v>-47.680720999999998</v>
      </c>
      <c r="R46" s="3">
        <f>'CL &amp; Data'!O468</f>
        <v>-35.281174</v>
      </c>
      <c r="T46" s="3">
        <f>'CL &amp; Data'!P468</f>
        <v>-30.970175000000001</v>
      </c>
    </row>
    <row r="47" spans="2:20" x14ac:dyDescent="0.25">
      <c r="B47" s="3">
        <f>'CL &amp; Data'!B469/1000000000</f>
        <v>6.3550000000000004</v>
      </c>
      <c r="D47" s="3">
        <f>'CL &amp; Data'!C469</f>
        <v>-4.5844649999999998</v>
      </c>
      <c r="F47" s="3">
        <f>'CL &amp; Data'!D469</f>
        <v>-42.989330000000002</v>
      </c>
      <c r="H47" s="3">
        <f>'CL &amp; Data'!E469</f>
        <v>-27.566396999999998</v>
      </c>
      <c r="J47" s="3">
        <f>'CL &amp; Data'!F469</f>
        <v>-38.811656999999997</v>
      </c>
      <c r="L47" s="3">
        <f>'CL &amp; Data'!L469/1000000000</f>
        <v>6.3550000000000004</v>
      </c>
      <c r="N47" s="3">
        <f>'CL &amp; Data'!M469</f>
        <v>-9.5207405000000005</v>
      </c>
      <c r="P47" s="3">
        <f>'CL &amp; Data'!N469</f>
        <v>-45.586044000000001</v>
      </c>
      <c r="R47" s="3">
        <f>'CL &amp; Data'!O469</f>
        <v>-36.429862999999997</v>
      </c>
      <c r="T47" s="3">
        <f>'CL &amp; Data'!P469</f>
        <v>-31.405771000000001</v>
      </c>
    </row>
    <row r="48" spans="2:20" x14ac:dyDescent="0.25">
      <c r="B48" s="3">
        <f>'CL &amp; Data'!B470/1000000000</f>
        <v>6.4824999999999999</v>
      </c>
      <c r="D48" s="3">
        <f>'CL &amp; Data'!C470</f>
        <v>-5.7693418999999997</v>
      </c>
      <c r="F48" s="3">
        <f>'CL &amp; Data'!D470</f>
        <v>-42.054065999999999</v>
      </c>
      <c r="H48" s="3">
        <f>'CL &amp; Data'!E470</f>
        <v>-28.15099</v>
      </c>
      <c r="J48" s="3">
        <f>'CL &amp; Data'!F470</f>
        <v>-39.397708999999999</v>
      </c>
      <c r="L48" s="3">
        <f>'CL &amp; Data'!L470/1000000000</f>
        <v>6.4824999999999999</v>
      </c>
      <c r="N48" s="3">
        <f>'CL &amp; Data'!M470</f>
        <v>-12.817838</v>
      </c>
      <c r="P48" s="3">
        <f>'CL &amp; Data'!N470</f>
        <v>-43.697529000000003</v>
      </c>
      <c r="R48" s="3">
        <f>'CL &amp; Data'!O470</f>
        <v>-37.837012999999999</v>
      </c>
      <c r="T48" s="3">
        <f>'CL &amp; Data'!P470</f>
        <v>-31.879911</v>
      </c>
    </row>
    <row r="49" spans="2:20" x14ac:dyDescent="0.25">
      <c r="B49" s="3">
        <f>'CL &amp; Data'!B471/1000000000</f>
        <v>6.61</v>
      </c>
      <c r="D49" s="3">
        <f>'CL &amp; Data'!C471</f>
        <v>-7.4073057000000002</v>
      </c>
      <c r="F49" s="3">
        <f>'CL &amp; Data'!D471</f>
        <v>-40.770847000000003</v>
      </c>
      <c r="H49" s="3">
        <f>'CL &amp; Data'!E471</f>
        <v>-28.736726999999998</v>
      </c>
      <c r="J49" s="3">
        <f>'CL &amp; Data'!F471</f>
        <v>-39.958449999999999</v>
      </c>
      <c r="L49" s="3">
        <f>'CL &amp; Data'!L471/1000000000</f>
        <v>6.61</v>
      </c>
      <c r="N49" s="3">
        <f>'CL &amp; Data'!M471</f>
        <v>-16.705718999999998</v>
      </c>
      <c r="P49" s="3">
        <f>'CL &amp; Data'!N471</f>
        <v>-41.847693999999997</v>
      </c>
      <c r="R49" s="3">
        <f>'CL &amp; Data'!O471</f>
        <v>-39.377513999999998</v>
      </c>
      <c r="T49" s="3">
        <f>'CL &amp; Data'!P471</f>
        <v>-32.342849999999999</v>
      </c>
    </row>
    <row r="50" spans="2:20" x14ac:dyDescent="0.25">
      <c r="B50" s="3">
        <f>'CL &amp; Data'!B472/1000000000</f>
        <v>6.7374999999999998</v>
      </c>
      <c r="D50" s="3">
        <f>'CL &amp; Data'!C472</f>
        <v>-9.6244239999999994</v>
      </c>
      <c r="F50" s="3">
        <f>'CL &amp; Data'!D472</f>
        <v>-38.714691000000002</v>
      </c>
      <c r="H50" s="3">
        <f>'CL &amp; Data'!E472</f>
        <v>-29.422205000000002</v>
      </c>
      <c r="J50" s="3">
        <f>'CL &amp; Data'!F472</f>
        <v>-40.464565</v>
      </c>
      <c r="L50" s="3">
        <f>'CL &amp; Data'!L472/1000000000</f>
        <v>6.7374999999999998</v>
      </c>
      <c r="N50" s="3">
        <f>'CL &amp; Data'!M472</f>
        <v>-18.788550999999998</v>
      </c>
      <c r="P50" s="3">
        <f>'CL &amp; Data'!N472</f>
        <v>-40.396605999999998</v>
      </c>
      <c r="R50" s="3">
        <f>'CL &amp; Data'!O472</f>
        <v>-40.981955999999997</v>
      </c>
      <c r="T50" s="3">
        <f>'CL &amp; Data'!P472</f>
        <v>-32.825786999999998</v>
      </c>
    </row>
    <row r="51" spans="2:20" x14ac:dyDescent="0.25">
      <c r="B51" s="3">
        <f>'CL &amp; Data'!B473/1000000000</f>
        <v>6.8650000000000002</v>
      </c>
      <c r="D51" s="3">
        <f>'CL &amp; Data'!C473</f>
        <v>-12.682891</v>
      </c>
      <c r="F51" s="3">
        <f>'CL &amp; Data'!D473</f>
        <v>-37.251690000000004</v>
      </c>
      <c r="H51" s="3">
        <f>'CL &amp; Data'!E473</f>
        <v>-30.077120000000001</v>
      </c>
      <c r="J51" s="3">
        <f>'CL &amp; Data'!F473</f>
        <v>-40.882686999999997</v>
      </c>
      <c r="L51" s="3">
        <f>'CL &amp; Data'!L473/1000000000</f>
        <v>6.8650000000000002</v>
      </c>
      <c r="N51" s="3">
        <f>'CL &amp; Data'!M473</f>
        <v>-19.42079</v>
      </c>
      <c r="P51" s="3">
        <f>'CL &amp; Data'!N473</f>
        <v>-39.141227999999998</v>
      </c>
      <c r="R51" s="3">
        <f>'CL &amp; Data'!O473</f>
        <v>-42.437472999999997</v>
      </c>
      <c r="T51" s="3">
        <f>'CL &amp; Data'!P473</f>
        <v>-33.247917000000001</v>
      </c>
    </row>
    <row r="52" spans="2:20" x14ac:dyDescent="0.25">
      <c r="B52" s="3">
        <f>'CL &amp; Data'!B474/1000000000</f>
        <v>6.9924999999999997</v>
      </c>
      <c r="D52" s="3">
        <f>'CL &amp; Data'!C474</f>
        <v>-16.694897000000001</v>
      </c>
      <c r="F52" s="3">
        <f>'CL &amp; Data'!D474</f>
        <v>-36.320396000000002</v>
      </c>
      <c r="H52" s="3">
        <f>'CL &amp; Data'!E474</f>
        <v>-30.582477999999998</v>
      </c>
      <c r="J52" s="3">
        <f>'CL &amp; Data'!F474</f>
        <v>-40.962440000000001</v>
      </c>
      <c r="L52" s="3">
        <f>'CL &amp; Data'!L474/1000000000</f>
        <v>6.9924999999999997</v>
      </c>
      <c r="N52" s="3">
        <f>'CL &amp; Data'!M474</f>
        <v>-18.710626999999999</v>
      </c>
      <c r="P52" s="3">
        <f>'CL &amp; Data'!N474</f>
        <v>-38.252845999999998</v>
      </c>
      <c r="R52" s="3">
        <f>'CL &amp; Data'!O474</f>
        <v>-43.307732000000001</v>
      </c>
      <c r="T52" s="3">
        <f>'CL &amp; Data'!P474</f>
        <v>-33.631802</v>
      </c>
    </row>
    <row r="53" spans="2:20" x14ac:dyDescent="0.25">
      <c r="B53" s="3">
        <f>'CL &amp; Data'!B475/1000000000</f>
        <v>7.12</v>
      </c>
      <c r="D53" s="3">
        <f>'CL &amp; Data'!C475</f>
        <v>-19.122326000000001</v>
      </c>
      <c r="F53" s="3">
        <f>'CL &amp; Data'!D475</f>
        <v>-35.856456999999999</v>
      </c>
      <c r="H53" s="3">
        <f>'CL &amp; Data'!E475</f>
        <v>-30.880133000000001</v>
      </c>
      <c r="J53" s="3">
        <f>'CL &amp; Data'!F475</f>
        <v>-40.620373000000001</v>
      </c>
      <c r="L53" s="3">
        <f>'CL &amp; Data'!L475/1000000000</f>
        <v>7.12</v>
      </c>
      <c r="N53" s="3">
        <f>'CL &amp; Data'!M475</f>
        <v>-16.429493000000001</v>
      </c>
      <c r="P53" s="3">
        <f>'CL &amp; Data'!N475</f>
        <v>-37.560153999999997</v>
      </c>
      <c r="R53" s="3">
        <f>'CL &amp; Data'!O475</f>
        <v>-43.463099999999997</v>
      </c>
      <c r="T53" s="3">
        <f>'CL &amp; Data'!P475</f>
        <v>-33.829155</v>
      </c>
    </row>
    <row r="54" spans="2:20" x14ac:dyDescent="0.25">
      <c r="B54" s="3">
        <f>'CL &amp; Data'!B476/1000000000</f>
        <v>7.2474999999999996</v>
      </c>
      <c r="D54" s="3">
        <f>'CL &amp; Data'!C476</f>
        <v>-20.041913999999998</v>
      </c>
      <c r="F54" s="3">
        <f>'CL &amp; Data'!D476</f>
        <v>-35.697853000000002</v>
      </c>
      <c r="H54" s="3">
        <f>'CL &amp; Data'!E476</f>
        <v>-31.009232000000001</v>
      </c>
      <c r="J54" s="3">
        <f>'CL &amp; Data'!F476</f>
        <v>-39.974758000000001</v>
      </c>
      <c r="L54" s="3">
        <f>'CL &amp; Data'!L476/1000000000</f>
        <v>7.2474999999999996</v>
      </c>
      <c r="N54" s="3">
        <f>'CL &amp; Data'!M476</f>
        <v>-13.002148999999999</v>
      </c>
      <c r="P54" s="3">
        <f>'CL &amp; Data'!N476</f>
        <v>-37.120468000000002</v>
      </c>
      <c r="R54" s="3">
        <f>'CL &amp; Data'!O476</f>
        <v>-43.016753999999999</v>
      </c>
      <c r="T54" s="3">
        <f>'CL &amp; Data'!P476</f>
        <v>-33.851008999999998</v>
      </c>
    </row>
    <row r="55" spans="2:20" x14ac:dyDescent="0.25">
      <c r="B55" s="3">
        <f>'CL &amp; Data'!B477/1000000000</f>
        <v>7.375</v>
      </c>
      <c r="D55" s="3">
        <f>'CL &amp; Data'!C477</f>
        <v>-19.665279000000002</v>
      </c>
      <c r="F55" s="3">
        <f>'CL &amp; Data'!D477</f>
        <v>-35.696781000000001</v>
      </c>
      <c r="H55" s="3">
        <f>'CL &amp; Data'!E477</f>
        <v>-30.809940000000001</v>
      </c>
      <c r="J55" s="3">
        <f>'CL &amp; Data'!F477</f>
        <v>-39.087783999999999</v>
      </c>
      <c r="L55" s="3">
        <f>'CL &amp; Data'!L477/1000000000</f>
        <v>7.375</v>
      </c>
      <c r="N55" s="3">
        <f>'CL &amp; Data'!M477</f>
        <v>-10.542755</v>
      </c>
      <c r="P55" s="3">
        <f>'CL &amp; Data'!N477</f>
        <v>-36.863334999999999</v>
      </c>
      <c r="R55" s="3">
        <f>'CL &amp; Data'!O477</f>
        <v>-42.017803000000001</v>
      </c>
      <c r="T55" s="3">
        <f>'CL &amp; Data'!P477</f>
        <v>-33.776108000000001</v>
      </c>
    </row>
    <row r="56" spans="2:20" x14ac:dyDescent="0.25">
      <c r="B56" s="3">
        <f>'CL &amp; Data'!B478/1000000000</f>
        <v>7.5025000000000004</v>
      </c>
      <c r="D56" s="3">
        <f>'CL &amp; Data'!C478</f>
        <v>-17.754474999999999</v>
      </c>
      <c r="F56" s="3">
        <f>'CL &amp; Data'!D478</f>
        <v>-35.798962000000003</v>
      </c>
      <c r="H56" s="3">
        <f>'CL &amp; Data'!E478</f>
        <v>-30.314156000000001</v>
      </c>
      <c r="J56" s="3">
        <f>'CL &amp; Data'!F478</f>
        <v>-38.094940000000001</v>
      </c>
      <c r="L56" s="3">
        <f>'CL &amp; Data'!L478/1000000000</f>
        <v>7.5025000000000004</v>
      </c>
      <c r="N56" s="3">
        <f>'CL &amp; Data'!M478</f>
        <v>-8.8331833</v>
      </c>
      <c r="P56" s="3">
        <f>'CL &amp; Data'!N478</f>
        <v>-36.903205999999997</v>
      </c>
      <c r="R56" s="3">
        <f>'CL &amp; Data'!O478</f>
        <v>-40.792290000000001</v>
      </c>
      <c r="T56" s="3">
        <f>'CL &amp; Data'!P478</f>
        <v>-33.506458000000002</v>
      </c>
    </row>
    <row r="57" spans="2:20" x14ac:dyDescent="0.25">
      <c r="B57" s="3">
        <f>'CL &amp; Data'!B479/1000000000</f>
        <v>7.63</v>
      </c>
      <c r="D57" s="3">
        <f>'CL &amp; Data'!C479</f>
        <v>-14.306481</v>
      </c>
      <c r="F57" s="3">
        <f>'CL &amp; Data'!D479</f>
        <v>-36.041111000000001</v>
      </c>
      <c r="H57" s="3">
        <f>'CL &amp; Data'!E479</f>
        <v>-29.804061999999998</v>
      </c>
      <c r="J57" s="3">
        <f>'CL &amp; Data'!F479</f>
        <v>-37.061729</v>
      </c>
      <c r="L57" s="3">
        <f>'CL &amp; Data'!L479/1000000000</f>
        <v>7.63</v>
      </c>
      <c r="N57" s="3">
        <f>'CL &amp; Data'!M479</f>
        <v>-7.5743036000000004</v>
      </c>
      <c r="P57" s="3">
        <f>'CL &amp; Data'!N479</f>
        <v>-37.043377</v>
      </c>
      <c r="R57" s="3">
        <f>'CL &amp; Data'!O479</f>
        <v>-39.642124000000003</v>
      </c>
      <c r="T57" s="3">
        <f>'CL &amp; Data'!P479</f>
        <v>-33.203754000000004</v>
      </c>
    </row>
    <row r="58" spans="2:20" x14ac:dyDescent="0.25">
      <c r="B58" s="3">
        <f>'CL &amp; Data'!B480/1000000000</f>
        <v>7.7575000000000003</v>
      </c>
      <c r="D58" s="3">
        <f>'CL &amp; Data'!C480</f>
        <v>-11.807299</v>
      </c>
      <c r="F58" s="3">
        <f>'CL &amp; Data'!D480</f>
        <v>-36.428683999999997</v>
      </c>
      <c r="H58" s="3">
        <f>'CL &amp; Data'!E480</f>
        <v>-29.180990000000001</v>
      </c>
      <c r="J58" s="3">
        <f>'CL &amp; Data'!F480</f>
        <v>-36.140770000000003</v>
      </c>
      <c r="L58" s="3">
        <f>'CL &amp; Data'!L480/1000000000</f>
        <v>7.7575000000000003</v>
      </c>
      <c r="N58" s="3">
        <f>'CL &amp; Data'!M480</f>
        <v>-6.5522961999999998</v>
      </c>
      <c r="P58" s="3">
        <f>'CL &amp; Data'!N480</f>
        <v>-37.507786000000003</v>
      </c>
      <c r="R58" s="3">
        <f>'CL &amp; Data'!O480</f>
        <v>-38.709269999999997</v>
      </c>
      <c r="T58" s="3">
        <f>'CL &amp; Data'!P480</f>
        <v>-32.842650999999996</v>
      </c>
    </row>
    <row r="59" spans="2:20" x14ac:dyDescent="0.25">
      <c r="B59" s="3">
        <f>'CL &amp; Data'!B481/1000000000</f>
        <v>7.8849999999999998</v>
      </c>
      <c r="D59" s="3">
        <f>'CL &amp; Data'!C481</f>
        <v>-10.089933</v>
      </c>
      <c r="F59" s="3">
        <f>'CL &amp; Data'!D481</f>
        <v>-36.831260999999998</v>
      </c>
      <c r="H59" s="3">
        <f>'CL &amp; Data'!E481</f>
        <v>-28.56419</v>
      </c>
      <c r="J59" s="3">
        <f>'CL &amp; Data'!F481</f>
        <v>-35.407283999999997</v>
      </c>
      <c r="L59" s="3">
        <f>'CL &amp; Data'!L481/1000000000</f>
        <v>7.8849999999999998</v>
      </c>
      <c r="N59" s="3">
        <f>'CL &amp; Data'!M481</f>
        <v>-5.6939358999999996</v>
      </c>
      <c r="P59" s="3">
        <f>'CL &amp; Data'!N481</f>
        <v>-38.044421999999997</v>
      </c>
      <c r="R59" s="3">
        <f>'CL &amp; Data'!O481</f>
        <v>-38.060383000000002</v>
      </c>
      <c r="T59" s="3">
        <f>'CL &amp; Data'!P481</f>
        <v>-32.366729999999997</v>
      </c>
    </row>
    <row r="60" spans="2:20" x14ac:dyDescent="0.25">
      <c r="B60" s="3">
        <f>'CL &amp; Data'!B482/1000000000</f>
        <v>8.0124999999999993</v>
      </c>
      <c r="D60" s="3">
        <f>'CL &amp; Data'!C482</f>
        <v>-8.8629274000000002</v>
      </c>
      <c r="F60" s="3">
        <f>'CL &amp; Data'!D482</f>
        <v>-37.300052999999998</v>
      </c>
      <c r="H60" s="3">
        <f>'CL &amp; Data'!E482</f>
        <v>-28.033450999999999</v>
      </c>
      <c r="J60" s="3">
        <f>'CL &amp; Data'!F482</f>
        <v>-34.784222</v>
      </c>
      <c r="L60" s="3">
        <f>'CL &amp; Data'!L482/1000000000</f>
        <v>8.0124999999999993</v>
      </c>
      <c r="N60" s="3">
        <f>'CL &amp; Data'!M482</f>
        <v>-5.0483751000000003</v>
      </c>
      <c r="P60" s="3">
        <f>'CL &amp; Data'!N482</f>
        <v>-38.697693000000001</v>
      </c>
      <c r="R60" s="3">
        <f>'CL &amp; Data'!O482</f>
        <v>-37.515549</v>
      </c>
      <c r="T60" s="3">
        <f>'CL &amp; Data'!P482</f>
        <v>-31.900342999999999</v>
      </c>
    </row>
    <row r="61" spans="2:20" x14ac:dyDescent="0.25">
      <c r="B61" s="3">
        <f>'CL &amp; Data'!B483/1000000000</f>
        <v>8.14</v>
      </c>
      <c r="D61" s="3">
        <f>'CL &amp; Data'!C483</f>
        <v>-7.9884272000000003</v>
      </c>
      <c r="F61" s="3">
        <f>'CL &amp; Data'!D483</f>
        <v>-37.840702</v>
      </c>
      <c r="H61" s="3">
        <f>'CL &amp; Data'!E483</f>
        <v>-27.575990999999998</v>
      </c>
      <c r="J61" s="3">
        <f>'CL &amp; Data'!F483</f>
        <v>-34.121200999999999</v>
      </c>
      <c r="L61" s="3">
        <f>'CL &amp; Data'!L483/1000000000</f>
        <v>8.14</v>
      </c>
      <c r="N61" s="3">
        <f>'CL &amp; Data'!M483</f>
        <v>-4.4462074999999999</v>
      </c>
      <c r="P61" s="3">
        <f>'CL &amp; Data'!N483</f>
        <v>-39.435805999999999</v>
      </c>
      <c r="R61" s="3">
        <f>'CL &amp; Data'!O483</f>
        <v>-36.898902999999997</v>
      </c>
      <c r="T61" s="3">
        <f>'CL &amp; Data'!P483</f>
        <v>-31.431958999999999</v>
      </c>
    </row>
    <row r="62" spans="2:20" x14ac:dyDescent="0.25">
      <c r="B62" s="3">
        <f>'CL &amp; Data'!B484/1000000000</f>
        <v>8.2675000000000001</v>
      </c>
      <c r="D62" s="3">
        <f>'CL &amp; Data'!C484</f>
        <v>-7.2880935999999998</v>
      </c>
      <c r="F62" s="3">
        <f>'CL &amp; Data'!D484</f>
        <v>-38.230831000000002</v>
      </c>
      <c r="H62" s="3">
        <f>'CL &amp; Data'!E484</f>
        <v>-27.074021999999999</v>
      </c>
      <c r="J62" s="3">
        <f>'CL &amp; Data'!F484</f>
        <v>-33.537635999999999</v>
      </c>
      <c r="L62" s="3">
        <f>'CL &amp; Data'!L484/1000000000</f>
        <v>8.2675000000000001</v>
      </c>
      <c r="N62" s="3">
        <f>'CL &amp; Data'!M484</f>
        <v>-3.9319052999999999</v>
      </c>
      <c r="P62" s="3">
        <f>'CL &amp; Data'!N484</f>
        <v>-40.227581000000001</v>
      </c>
      <c r="R62" s="3">
        <f>'CL &amp; Data'!O484</f>
        <v>-36.416553</v>
      </c>
      <c r="T62" s="3">
        <f>'CL &amp; Data'!P484</f>
        <v>-30.868238000000002</v>
      </c>
    </row>
    <row r="63" spans="2:20" x14ac:dyDescent="0.25">
      <c r="B63" s="3">
        <f>'CL &amp; Data'!B485/1000000000</f>
        <v>8.3949999999999996</v>
      </c>
      <c r="D63" s="3">
        <f>'CL &amp; Data'!C485</f>
        <v>-6.7805958000000004</v>
      </c>
      <c r="F63" s="3">
        <f>'CL &amp; Data'!D485</f>
        <v>-38.614528999999997</v>
      </c>
      <c r="H63" s="3">
        <f>'CL &amp; Data'!E485</f>
        <v>-26.703427999999999</v>
      </c>
      <c r="J63" s="3">
        <f>'CL &amp; Data'!F485</f>
        <v>-32.878922000000003</v>
      </c>
      <c r="L63" s="3">
        <f>'CL &amp; Data'!L485/1000000000</f>
        <v>8.3949999999999996</v>
      </c>
      <c r="N63" s="3">
        <f>'CL &amp; Data'!M485</f>
        <v>-3.4676819000000001</v>
      </c>
      <c r="P63" s="3">
        <f>'CL &amp; Data'!N485</f>
        <v>-40.877819000000002</v>
      </c>
      <c r="R63" s="3">
        <f>'CL &amp; Data'!O485</f>
        <v>-35.991214999999997</v>
      </c>
      <c r="T63" s="3">
        <f>'CL &amp; Data'!P485</f>
        <v>-30.366558000000001</v>
      </c>
    </row>
    <row r="64" spans="2:20" x14ac:dyDescent="0.25">
      <c r="B64" s="3">
        <f>'CL &amp; Data'!B486/1000000000</f>
        <v>8.5225000000000009</v>
      </c>
      <c r="D64" s="3">
        <f>'CL &amp; Data'!C486</f>
        <v>-6.4602336999999999</v>
      </c>
      <c r="F64" s="3">
        <f>'CL &amp; Data'!D486</f>
        <v>-39.159016000000001</v>
      </c>
      <c r="H64" s="3">
        <f>'CL &amp; Data'!E486</f>
        <v>-26.412068999999999</v>
      </c>
      <c r="J64" s="3">
        <f>'CL &amp; Data'!F486</f>
        <v>-32.217171</v>
      </c>
      <c r="L64" s="3">
        <f>'CL &amp; Data'!L486/1000000000</f>
        <v>8.5225000000000009</v>
      </c>
      <c r="N64" s="3">
        <f>'CL &amp; Data'!M486</f>
        <v>-3.0993914999999999</v>
      </c>
      <c r="P64" s="3">
        <f>'CL &amp; Data'!N486</f>
        <v>-41.703274</v>
      </c>
      <c r="R64" s="3">
        <f>'CL &amp; Data'!O486</f>
        <v>-35.539912999999999</v>
      </c>
      <c r="T64" s="3">
        <f>'CL &amp; Data'!P486</f>
        <v>-29.985250000000001</v>
      </c>
    </row>
    <row r="65" spans="2:20" x14ac:dyDescent="0.25">
      <c r="B65" s="3">
        <f>'CL &amp; Data'!B487/1000000000</f>
        <v>8.65</v>
      </c>
      <c r="D65" s="3">
        <f>'CL &amp; Data'!C487</f>
        <v>-6.2442884000000003</v>
      </c>
      <c r="F65" s="3">
        <f>'CL &amp; Data'!D487</f>
        <v>-39.844535999999998</v>
      </c>
      <c r="H65" s="3">
        <f>'CL &amp; Data'!E487</f>
        <v>-26.209463</v>
      </c>
      <c r="J65" s="3">
        <f>'CL &amp; Data'!F487</f>
        <v>-31.582350000000002</v>
      </c>
      <c r="L65" s="3">
        <f>'CL &amp; Data'!L487/1000000000</f>
        <v>8.65</v>
      </c>
      <c r="N65" s="3">
        <f>'CL &amp; Data'!M487</f>
        <v>-2.7262455999999999</v>
      </c>
      <c r="P65" s="3">
        <f>'CL &amp; Data'!N487</f>
        <v>-42.159652999999999</v>
      </c>
      <c r="R65" s="3">
        <f>'CL &amp; Data'!O487</f>
        <v>-35.593277</v>
      </c>
      <c r="T65" s="3">
        <f>'CL &amp; Data'!P487</f>
        <v>-29.611601</v>
      </c>
    </row>
    <row r="66" spans="2:20" x14ac:dyDescent="0.25">
      <c r="B66" s="3">
        <f>'CL &amp; Data'!B488/1000000000</f>
        <v>8.7774999999999999</v>
      </c>
      <c r="D66" s="3">
        <f>'CL &amp; Data'!C488</f>
        <v>-6.1491021999999997</v>
      </c>
      <c r="F66" s="3">
        <f>'CL &amp; Data'!D488</f>
        <v>-40.548808999999999</v>
      </c>
      <c r="H66" s="3">
        <f>'CL &amp; Data'!E488</f>
        <v>-26.256065</v>
      </c>
      <c r="J66" s="3">
        <f>'CL &amp; Data'!F488</f>
        <v>-30.987590999999998</v>
      </c>
      <c r="L66" s="3">
        <f>'CL &amp; Data'!L488/1000000000</f>
        <v>8.7774999999999999</v>
      </c>
      <c r="N66" s="3">
        <f>'CL &amp; Data'!M488</f>
        <v>-2.4711493999999998</v>
      </c>
      <c r="P66" s="3">
        <f>'CL &amp; Data'!N488</f>
        <v>-42.727493000000003</v>
      </c>
      <c r="R66" s="3">
        <f>'CL &amp; Data'!O488</f>
        <v>-35.783237</v>
      </c>
      <c r="T66" s="3">
        <f>'CL &amp; Data'!P488</f>
        <v>-29.387571000000001</v>
      </c>
    </row>
    <row r="67" spans="2:20" x14ac:dyDescent="0.25">
      <c r="B67" s="3">
        <f>'CL &amp; Data'!B489/1000000000</f>
        <v>8.9049999999999994</v>
      </c>
      <c r="D67" s="3">
        <f>'CL &amp; Data'!C489</f>
        <v>-6.1400189000000003</v>
      </c>
      <c r="F67" s="3">
        <f>'CL &amp; Data'!D489</f>
        <v>-41.592055999999999</v>
      </c>
      <c r="H67" s="3">
        <f>'CL &amp; Data'!E489</f>
        <v>-26.236908</v>
      </c>
      <c r="J67" s="3">
        <f>'CL &amp; Data'!F489</f>
        <v>-30.436138</v>
      </c>
      <c r="L67" s="3">
        <f>'CL &amp; Data'!L489/1000000000</f>
        <v>8.9049999999999994</v>
      </c>
      <c r="N67" s="3">
        <f>'CL &amp; Data'!M489</f>
        <v>-2.2763531000000001</v>
      </c>
      <c r="P67" s="3">
        <f>'CL &amp; Data'!N489</f>
        <v>-43.496406999999998</v>
      </c>
      <c r="R67" s="3">
        <f>'CL &amp; Data'!O489</f>
        <v>-35.613486999999999</v>
      </c>
      <c r="T67" s="3">
        <f>'CL &amp; Data'!P489</f>
        <v>-29.160816000000001</v>
      </c>
    </row>
    <row r="68" spans="2:20" x14ac:dyDescent="0.25">
      <c r="B68" s="3">
        <f>'CL &amp; Data'!B490/1000000000</f>
        <v>9.0325000000000006</v>
      </c>
      <c r="D68" s="3">
        <f>'CL &amp; Data'!C490</f>
        <v>-6.1535010000000003</v>
      </c>
      <c r="F68" s="3">
        <f>'CL &amp; Data'!D490</f>
        <v>-42.796863999999999</v>
      </c>
      <c r="H68" s="3">
        <f>'CL &amp; Data'!E490</f>
        <v>-26.380213000000001</v>
      </c>
      <c r="J68" s="3">
        <f>'CL &amp; Data'!F490</f>
        <v>-29.986135000000001</v>
      </c>
      <c r="L68" s="3">
        <f>'CL &amp; Data'!L490/1000000000</f>
        <v>9.0325000000000006</v>
      </c>
      <c r="N68" s="3">
        <f>'CL &amp; Data'!M490</f>
        <v>-2.20608</v>
      </c>
      <c r="P68" s="3">
        <f>'CL &amp; Data'!N490</f>
        <v>-44.616821000000002</v>
      </c>
      <c r="R68" s="3">
        <f>'CL &amp; Data'!O490</f>
        <v>-35.200180000000003</v>
      </c>
      <c r="T68" s="3">
        <f>'CL &amp; Data'!P490</f>
        <v>-28.997195999999999</v>
      </c>
    </row>
    <row r="69" spans="2:20" x14ac:dyDescent="0.25">
      <c r="B69" s="3">
        <f>'CL &amp; Data'!B491/1000000000</f>
        <v>9.16</v>
      </c>
      <c r="D69" s="3">
        <f>'CL &amp; Data'!C491</f>
        <v>-6.1920991000000001</v>
      </c>
      <c r="F69" s="3">
        <f>'CL &amp; Data'!D491</f>
        <v>-44.173439000000002</v>
      </c>
      <c r="H69" s="3">
        <f>'CL &amp; Data'!E491</f>
        <v>-26.563127999999999</v>
      </c>
      <c r="J69" s="3">
        <f>'CL &amp; Data'!F491</f>
        <v>-29.497333999999999</v>
      </c>
      <c r="L69" s="3">
        <f>'CL &amp; Data'!L491/1000000000</f>
        <v>9.16</v>
      </c>
      <c r="N69" s="3">
        <f>'CL &amp; Data'!M491</f>
        <v>-2.1239178000000001</v>
      </c>
      <c r="P69" s="3">
        <f>'CL &amp; Data'!N491</f>
        <v>-45.586201000000003</v>
      </c>
      <c r="R69" s="3">
        <f>'CL &amp; Data'!O491</f>
        <v>-34.938614000000001</v>
      </c>
      <c r="T69" s="3">
        <f>'CL &amp; Data'!P491</f>
        <v>-28.845497000000002</v>
      </c>
    </row>
    <row r="70" spans="2:20" x14ac:dyDescent="0.25">
      <c r="B70" s="3">
        <f>'CL &amp; Data'!B492/1000000000</f>
        <v>9.2874999999999996</v>
      </c>
      <c r="D70" s="3">
        <f>'CL &amp; Data'!C492</f>
        <v>-6.2407947000000004</v>
      </c>
      <c r="F70" s="3">
        <f>'CL &amp; Data'!D492</f>
        <v>-45.449306</v>
      </c>
      <c r="H70" s="3">
        <f>'CL &amp; Data'!E492</f>
        <v>-26.753916</v>
      </c>
      <c r="J70" s="3">
        <f>'CL &amp; Data'!F492</f>
        <v>-29.091932</v>
      </c>
      <c r="L70" s="3">
        <f>'CL &amp; Data'!L492/1000000000</f>
        <v>9.2874999999999996</v>
      </c>
      <c r="N70" s="3">
        <f>'CL &amp; Data'!M492</f>
        <v>-2.1729729</v>
      </c>
      <c r="P70" s="3">
        <f>'CL &amp; Data'!N492</f>
        <v>-47.239379999999997</v>
      </c>
      <c r="R70" s="3">
        <f>'CL &amp; Data'!O492</f>
        <v>-33.709525999999997</v>
      </c>
      <c r="T70" s="3">
        <f>'CL &amp; Data'!P492</f>
        <v>-28.731831</v>
      </c>
    </row>
    <row r="71" spans="2:20" x14ac:dyDescent="0.25">
      <c r="B71" s="3">
        <f>'CL &amp; Data'!B493/1000000000</f>
        <v>9.4149999999999991</v>
      </c>
      <c r="D71" s="3">
        <f>'CL &amp; Data'!C493</f>
        <v>-6.2953191000000004</v>
      </c>
      <c r="F71" s="3">
        <f>'CL &amp; Data'!D493</f>
        <v>-47.261284000000003</v>
      </c>
      <c r="H71" s="3">
        <f>'CL &amp; Data'!E493</f>
        <v>-26.967831</v>
      </c>
      <c r="J71" s="3">
        <f>'CL &amp; Data'!F493</f>
        <v>-28.773643</v>
      </c>
      <c r="L71" s="3">
        <f>'CL &amp; Data'!L493/1000000000</f>
        <v>9.4149999999999991</v>
      </c>
      <c r="N71" s="3">
        <f>'CL &amp; Data'!M493</f>
        <v>-2.1812124000000002</v>
      </c>
      <c r="P71" s="3">
        <f>'CL &amp; Data'!N493</f>
        <v>-48.831921000000001</v>
      </c>
      <c r="R71" s="3">
        <f>'CL &amp; Data'!O493</f>
        <v>-32.683514000000002</v>
      </c>
      <c r="T71" s="3">
        <f>'CL &amp; Data'!P493</f>
        <v>-28.601362000000002</v>
      </c>
    </row>
    <row r="72" spans="2:20" x14ac:dyDescent="0.25">
      <c r="B72" s="3">
        <f>'CL &amp; Data'!B494/1000000000</f>
        <v>9.5425000000000004</v>
      </c>
      <c r="D72" s="3">
        <f>'CL &amp; Data'!C494</f>
        <v>-6.3709359000000001</v>
      </c>
      <c r="F72" s="3">
        <f>'CL &amp; Data'!D494</f>
        <v>-49.538089999999997</v>
      </c>
      <c r="H72" s="3">
        <f>'CL &amp; Data'!E494</f>
        <v>-27.496134000000001</v>
      </c>
      <c r="J72" s="3">
        <f>'CL &amp; Data'!F494</f>
        <v>-28.459076</v>
      </c>
      <c r="L72" s="3">
        <f>'CL &amp; Data'!L494/1000000000</f>
        <v>9.5425000000000004</v>
      </c>
      <c r="N72" s="3">
        <f>'CL &amp; Data'!M494</f>
        <v>-2.1628449000000001</v>
      </c>
      <c r="P72" s="3">
        <f>'CL &amp; Data'!N494</f>
        <v>-50.390289000000003</v>
      </c>
      <c r="R72" s="3">
        <f>'CL &amp; Data'!O494</f>
        <v>-31.864697</v>
      </c>
      <c r="T72" s="3">
        <f>'CL &amp; Data'!P494</f>
        <v>-28.51519</v>
      </c>
    </row>
    <row r="73" spans="2:20" x14ac:dyDescent="0.25">
      <c r="B73" s="3">
        <f>'CL &amp; Data'!B495/1000000000</f>
        <v>9.67</v>
      </c>
      <c r="D73" s="3">
        <f>'CL &amp; Data'!C495</f>
        <v>-6.4488257999999998</v>
      </c>
      <c r="F73" s="3">
        <f>'CL &amp; Data'!D495</f>
        <v>-51.585391999999999</v>
      </c>
      <c r="H73" s="3">
        <f>'CL &amp; Data'!E495</f>
        <v>-27.80509</v>
      </c>
      <c r="J73" s="3">
        <f>'CL &amp; Data'!F495</f>
        <v>-28.277246000000002</v>
      </c>
      <c r="L73" s="3">
        <f>'CL &amp; Data'!L495/1000000000</f>
        <v>9.67</v>
      </c>
      <c r="N73" s="3">
        <f>'CL &amp; Data'!M495</f>
        <v>-2.1789725</v>
      </c>
      <c r="P73" s="3">
        <f>'CL &amp; Data'!N495</f>
        <v>-52.922398000000001</v>
      </c>
      <c r="R73" s="3">
        <f>'CL &amp; Data'!O495</f>
        <v>-30.701032999999999</v>
      </c>
      <c r="T73" s="3">
        <f>'CL &amp; Data'!P495</f>
        <v>-28.456496999999999</v>
      </c>
    </row>
    <row r="74" spans="2:20" x14ac:dyDescent="0.25">
      <c r="B74" s="3">
        <f>'CL &amp; Data'!B496/1000000000</f>
        <v>9.7974999999999994</v>
      </c>
      <c r="D74" s="3">
        <f>'CL &amp; Data'!C496</f>
        <v>-6.5208339999999998</v>
      </c>
      <c r="F74" s="3">
        <f>'CL &amp; Data'!D496</f>
        <v>-53.556556999999998</v>
      </c>
      <c r="H74" s="3">
        <f>'CL &amp; Data'!E496</f>
        <v>-28.451118000000001</v>
      </c>
      <c r="J74" s="3">
        <f>'CL &amp; Data'!F496</f>
        <v>-28.128153000000001</v>
      </c>
      <c r="L74" s="3">
        <f>'CL &amp; Data'!L496/1000000000</f>
        <v>9.7974999999999994</v>
      </c>
      <c r="N74" s="3">
        <f>'CL &amp; Data'!M496</f>
        <v>-2.1887207000000002</v>
      </c>
      <c r="P74" s="3">
        <f>'CL &amp; Data'!N496</f>
        <v>-54.946693000000003</v>
      </c>
      <c r="R74" s="3">
        <f>'CL &amp; Data'!O496</f>
        <v>-29.395341999999999</v>
      </c>
      <c r="T74" s="3">
        <f>'CL &amp; Data'!P496</f>
        <v>-28.431699999999999</v>
      </c>
    </row>
    <row r="75" spans="2:20" x14ac:dyDescent="0.25">
      <c r="B75" s="3">
        <f>'CL &amp; Data'!B497/1000000000</f>
        <v>9.9250000000000007</v>
      </c>
      <c r="D75" s="3">
        <f>'CL &amp; Data'!C497</f>
        <v>-6.5815343999999998</v>
      </c>
      <c r="F75" s="3">
        <f>'CL &amp; Data'!D497</f>
        <v>-55.103462</v>
      </c>
      <c r="H75" s="3">
        <f>'CL &amp; Data'!E497</f>
        <v>-29.354568</v>
      </c>
      <c r="J75" s="3">
        <f>'CL &amp; Data'!F497</f>
        <v>-27.985596000000001</v>
      </c>
      <c r="L75" s="3">
        <f>'CL &amp; Data'!L497/1000000000</f>
        <v>9.9250000000000007</v>
      </c>
      <c r="N75" s="3">
        <f>'CL &amp; Data'!M497</f>
        <v>-2.1568303000000002</v>
      </c>
      <c r="P75" s="3">
        <f>'CL &amp; Data'!N497</f>
        <v>-56.011783999999999</v>
      </c>
      <c r="R75" s="3">
        <f>'CL &amp; Data'!O497</f>
        <v>-28.434635</v>
      </c>
      <c r="T75" s="3">
        <f>'CL &amp; Data'!P497</f>
        <v>-28.432300999999999</v>
      </c>
    </row>
    <row r="76" spans="2:20" x14ac:dyDescent="0.25">
      <c r="B76" s="3">
        <f>'CL &amp; Data'!B498/1000000000</f>
        <v>10.0525</v>
      </c>
      <c r="D76" s="3">
        <f>'CL &amp; Data'!C498</f>
        <v>-6.6268333999999998</v>
      </c>
      <c r="F76" s="3">
        <f>'CL &amp; Data'!D498</f>
        <v>-55.681908</v>
      </c>
      <c r="H76" s="3">
        <f>'CL &amp; Data'!E498</f>
        <v>-30.253240999999999</v>
      </c>
      <c r="J76" s="3">
        <f>'CL &amp; Data'!F498</f>
        <v>-27.897945</v>
      </c>
      <c r="L76" s="3">
        <f>'CL &amp; Data'!L498/1000000000</f>
        <v>10.0525</v>
      </c>
      <c r="N76" s="3">
        <f>'CL &amp; Data'!M498</f>
        <v>-2.1832129999999998</v>
      </c>
      <c r="P76" s="3">
        <f>'CL &amp; Data'!N498</f>
        <v>-56.586407000000001</v>
      </c>
      <c r="R76" s="3">
        <f>'CL &amp; Data'!O498</f>
        <v>-27.020533</v>
      </c>
      <c r="T76" s="3">
        <f>'CL &amp; Data'!P498</f>
        <v>-28.485249</v>
      </c>
    </row>
    <row r="77" spans="2:20" x14ac:dyDescent="0.25">
      <c r="B77" s="3">
        <f>'CL &amp; Data'!B499/1000000000</f>
        <v>10.18</v>
      </c>
      <c r="D77" s="3">
        <f>'CL &amp; Data'!C499</f>
        <v>-6.6573167</v>
      </c>
      <c r="F77" s="3">
        <f>'CL &amp; Data'!D499</f>
        <v>-54.906703999999998</v>
      </c>
      <c r="H77" s="3">
        <f>'CL &amp; Data'!E499</f>
        <v>-31.335892000000001</v>
      </c>
      <c r="J77" s="3">
        <f>'CL &amp; Data'!F499</f>
        <v>-27.846315000000001</v>
      </c>
      <c r="L77" s="3">
        <f>'CL &amp; Data'!L499/1000000000</f>
        <v>10.18</v>
      </c>
      <c r="N77" s="3">
        <f>'CL &amp; Data'!M499</f>
        <v>-2.2169957</v>
      </c>
      <c r="P77" s="3">
        <f>'CL &amp; Data'!N499</f>
        <v>-56.483845000000002</v>
      </c>
      <c r="R77" s="3">
        <f>'CL &amp; Data'!O499</f>
        <v>-25.731157</v>
      </c>
      <c r="T77" s="3">
        <f>'CL &amp; Data'!P499</f>
        <v>-28.595573000000002</v>
      </c>
    </row>
    <row r="78" spans="2:20" x14ac:dyDescent="0.25">
      <c r="B78" s="3">
        <f>'CL &amp; Data'!B500/1000000000</f>
        <v>10.307499999999999</v>
      </c>
      <c r="D78" s="3">
        <f>'CL &amp; Data'!C500</f>
        <v>-6.6698537</v>
      </c>
      <c r="F78" s="3">
        <f>'CL &amp; Data'!D500</f>
        <v>-53.937736999999998</v>
      </c>
      <c r="H78" s="3">
        <f>'CL &amp; Data'!E500</f>
        <v>-32.463448</v>
      </c>
      <c r="J78" s="3">
        <f>'CL &amp; Data'!F500</f>
        <v>-27.781942000000001</v>
      </c>
      <c r="L78" s="3">
        <f>'CL &amp; Data'!L500/1000000000</f>
        <v>10.307499999999999</v>
      </c>
      <c r="N78" s="3">
        <f>'CL &amp; Data'!M500</f>
        <v>-2.2277105000000001</v>
      </c>
      <c r="P78" s="3">
        <f>'CL &amp; Data'!N500</f>
        <v>-54.972157000000003</v>
      </c>
      <c r="R78" s="3">
        <f>'CL &amp; Data'!O500</f>
        <v>-24.933596000000001</v>
      </c>
      <c r="T78" s="3">
        <f>'CL &amp; Data'!P500</f>
        <v>-28.763629999999999</v>
      </c>
    </row>
    <row r="79" spans="2:20" x14ac:dyDescent="0.25">
      <c r="B79" s="3">
        <f>'CL &amp; Data'!B501/1000000000</f>
        <v>10.435</v>
      </c>
      <c r="D79" s="3">
        <f>'CL &amp; Data'!C501</f>
        <v>-6.6681762000000004</v>
      </c>
      <c r="F79" s="3">
        <f>'CL &amp; Data'!D501</f>
        <v>-51.977553999999998</v>
      </c>
      <c r="H79" s="3">
        <f>'CL &amp; Data'!E501</f>
        <v>-33.283932</v>
      </c>
      <c r="J79" s="3">
        <f>'CL &amp; Data'!F501</f>
        <v>-27.773985</v>
      </c>
      <c r="L79" s="3">
        <f>'CL &amp; Data'!L501/1000000000</f>
        <v>10.435</v>
      </c>
      <c r="N79" s="3">
        <f>'CL &amp; Data'!M501</f>
        <v>-2.2873703999999999</v>
      </c>
      <c r="P79" s="3">
        <f>'CL &amp; Data'!N501</f>
        <v>-53.653033999999998</v>
      </c>
      <c r="R79" s="3">
        <f>'CL &amp; Data'!O501</f>
        <v>-24.062591999999999</v>
      </c>
      <c r="T79" s="3">
        <f>'CL &amp; Data'!P501</f>
        <v>-28.979227000000002</v>
      </c>
    </row>
    <row r="80" spans="2:20" x14ac:dyDescent="0.25">
      <c r="B80" s="3">
        <f>'CL &amp; Data'!B502/1000000000</f>
        <v>10.5625</v>
      </c>
      <c r="D80" s="3">
        <f>'CL &amp; Data'!C502</f>
        <v>-6.6525926999999996</v>
      </c>
      <c r="F80" s="3">
        <f>'CL &amp; Data'!D502</f>
        <v>-50.251766000000003</v>
      </c>
      <c r="H80" s="3">
        <f>'CL &amp; Data'!E502</f>
        <v>-33.719726999999999</v>
      </c>
      <c r="J80" s="3">
        <f>'CL &amp; Data'!F502</f>
        <v>-27.786536999999999</v>
      </c>
      <c r="L80" s="3">
        <f>'CL &amp; Data'!L502/1000000000</f>
        <v>10.5625</v>
      </c>
      <c r="N80" s="3">
        <f>'CL &amp; Data'!M502</f>
        <v>-2.3537309</v>
      </c>
      <c r="P80" s="3">
        <f>'CL &amp; Data'!N502</f>
        <v>-52.903030000000001</v>
      </c>
      <c r="R80" s="3">
        <f>'CL &amp; Data'!O502</f>
        <v>-23.368407999999999</v>
      </c>
      <c r="T80" s="3">
        <f>'CL &amp; Data'!P502</f>
        <v>-29.251567999999999</v>
      </c>
    </row>
    <row r="81" spans="2:20" x14ac:dyDescent="0.25">
      <c r="B81" s="3">
        <f>'CL &amp; Data'!B503/1000000000</f>
        <v>10.69</v>
      </c>
      <c r="D81" s="3">
        <f>'CL &amp; Data'!C503</f>
        <v>-6.6243439000000004</v>
      </c>
      <c r="F81" s="3">
        <f>'CL &amp; Data'!D503</f>
        <v>-48.935443999999997</v>
      </c>
      <c r="H81" s="3">
        <f>'CL &amp; Data'!E503</f>
        <v>-33.952514999999998</v>
      </c>
      <c r="J81" s="3">
        <f>'CL &amp; Data'!F503</f>
        <v>-27.822050000000001</v>
      </c>
      <c r="L81" s="3">
        <f>'CL &amp; Data'!L503/1000000000</f>
        <v>10.69</v>
      </c>
      <c r="N81" s="3">
        <f>'CL &amp; Data'!M503</f>
        <v>-2.4349107999999999</v>
      </c>
      <c r="P81" s="3">
        <f>'CL &amp; Data'!N503</f>
        <v>-52.185772</v>
      </c>
      <c r="R81" s="3">
        <f>'CL &amp; Data'!O503</f>
        <v>-22.984976</v>
      </c>
      <c r="T81" s="3">
        <f>'CL &amp; Data'!P503</f>
        <v>-29.565785999999999</v>
      </c>
    </row>
    <row r="82" spans="2:20" x14ac:dyDescent="0.25">
      <c r="B82" s="3">
        <f>'CL &amp; Data'!B504/1000000000</f>
        <v>10.817500000000001</v>
      </c>
      <c r="D82" s="3">
        <f>'CL &amp; Data'!C504</f>
        <v>-6.5780896999999996</v>
      </c>
      <c r="F82" s="3">
        <f>'CL &amp; Data'!D504</f>
        <v>-48.183459999999997</v>
      </c>
      <c r="H82" s="3">
        <f>'CL &amp; Data'!E504</f>
        <v>-33.787010000000002</v>
      </c>
      <c r="J82" s="3">
        <f>'CL &amp; Data'!F504</f>
        <v>-27.916581999999998</v>
      </c>
      <c r="L82" s="3">
        <f>'CL &amp; Data'!L504/1000000000</f>
        <v>10.817500000000001</v>
      </c>
      <c r="N82" s="3">
        <f>'CL &amp; Data'!M504</f>
        <v>-2.5256235999999999</v>
      </c>
      <c r="P82" s="3">
        <f>'CL &amp; Data'!N504</f>
        <v>-51.452278</v>
      </c>
      <c r="R82" s="3">
        <f>'CL &amp; Data'!O504</f>
        <v>-22.671108</v>
      </c>
      <c r="T82" s="3">
        <f>'CL &amp; Data'!P504</f>
        <v>-29.938573999999999</v>
      </c>
    </row>
    <row r="83" spans="2:20" x14ac:dyDescent="0.25">
      <c r="B83" s="3">
        <f>'CL &amp; Data'!B505/1000000000</f>
        <v>10.945</v>
      </c>
      <c r="D83" s="3">
        <f>'CL &amp; Data'!C505</f>
        <v>-6.5184835999999997</v>
      </c>
      <c r="F83" s="3">
        <f>'CL &amp; Data'!D505</f>
        <v>-47.622402000000001</v>
      </c>
      <c r="H83" s="3">
        <f>'CL &amp; Data'!E505</f>
        <v>-33.645614999999999</v>
      </c>
      <c r="J83" s="3">
        <f>'CL &amp; Data'!F505</f>
        <v>-28.026329</v>
      </c>
      <c r="L83" s="3">
        <f>'CL &amp; Data'!L505/1000000000</f>
        <v>10.945</v>
      </c>
      <c r="N83" s="3">
        <f>'CL &amp; Data'!M505</f>
        <v>-2.5982696999999999</v>
      </c>
      <c r="P83" s="3">
        <f>'CL &amp; Data'!N505</f>
        <v>-50.340538000000002</v>
      </c>
      <c r="R83" s="3">
        <f>'CL &amp; Data'!O505</f>
        <v>-22.570599000000001</v>
      </c>
      <c r="T83" s="3">
        <f>'CL &amp; Data'!P505</f>
        <v>-30.326895</v>
      </c>
    </row>
    <row r="84" spans="2:20" x14ac:dyDescent="0.25">
      <c r="B84" s="3">
        <f>'CL &amp; Data'!B506/1000000000</f>
        <v>11.0725</v>
      </c>
      <c r="D84" s="3">
        <f>'CL &amp; Data'!C506</f>
        <v>-6.4446054000000004</v>
      </c>
      <c r="F84" s="3">
        <f>'CL &amp; Data'!D506</f>
        <v>-47.817096999999997</v>
      </c>
      <c r="H84" s="3">
        <f>'CL &amp; Data'!E506</f>
        <v>-33.461933000000002</v>
      </c>
      <c r="J84" s="3">
        <f>'CL &amp; Data'!F506</f>
        <v>-28.166801</v>
      </c>
      <c r="L84" s="3">
        <f>'CL &amp; Data'!L506/1000000000</f>
        <v>11.0725</v>
      </c>
      <c r="N84" s="3">
        <f>'CL &amp; Data'!M506</f>
        <v>-2.6824758000000002</v>
      </c>
      <c r="P84" s="3">
        <f>'CL &amp; Data'!N506</f>
        <v>-49.274180999999999</v>
      </c>
      <c r="R84" s="3">
        <f>'CL &amp; Data'!O506</f>
        <v>-22.598168999999999</v>
      </c>
      <c r="T84" s="3">
        <f>'CL &amp; Data'!P506</f>
        <v>-30.757763000000001</v>
      </c>
    </row>
    <row r="85" spans="2:20" x14ac:dyDescent="0.25">
      <c r="B85" s="3">
        <f>'CL &amp; Data'!B507/1000000000</f>
        <v>11.2</v>
      </c>
      <c r="D85" s="3">
        <f>'CL &amp; Data'!C507</f>
        <v>-6.3621688000000001</v>
      </c>
      <c r="F85" s="3">
        <f>'CL &amp; Data'!D507</f>
        <v>-48.277144999999997</v>
      </c>
      <c r="H85" s="3">
        <f>'CL &amp; Data'!E507</f>
        <v>-33.403702000000003</v>
      </c>
      <c r="J85" s="3">
        <f>'CL &amp; Data'!F507</f>
        <v>-28.326913999999999</v>
      </c>
      <c r="L85" s="3">
        <f>'CL &amp; Data'!L507/1000000000</f>
        <v>11.2</v>
      </c>
      <c r="N85" s="3">
        <f>'CL &amp; Data'!M507</f>
        <v>-2.780071</v>
      </c>
      <c r="P85" s="3">
        <f>'CL &amp; Data'!N507</f>
        <v>-47.891972000000003</v>
      </c>
      <c r="R85" s="3">
        <f>'CL &amp; Data'!O507</f>
        <v>-22.72081</v>
      </c>
      <c r="T85" s="3">
        <f>'CL &amp; Data'!P507</f>
        <v>-31.217967999999999</v>
      </c>
    </row>
    <row r="86" spans="2:20" x14ac:dyDescent="0.25">
      <c r="B86" s="3">
        <f>'CL &amp; Data'!B508/1000000000</f>
        <v>11.327500000000001</v>
      </c>
      <c r="D86" s="3">
        <f>'CL &amp; Data'!C508</f>
        <v>-6.2737284000000004</v>
      </c>
      <c r="F86" s="3">
        <f>'CL &amp; Data'!D508</f>
        <v>-48.647357999999997</v>
      </c>
      <c r="H86" s="3">
        <f>'CL &amp; Data'!E508</f>
        <v>-33.467998999999999</v>
      </c>
      <c r="J86" s="3">
        <f>'CL &amp; Data'!F508</f>
        <v>-28.491665000000001</v>
      </c>
      <c r="L86" s="3">
        <f>'CL &amp; Data'!L508/1000000000</f>
        <v>11.327500000000001</v>
      </c>
      <c r="N86" s="3">
        <f>'CL &amp; Data'!M508</f>
        <v>-2.8762059</v>
      </c>
      <c r="P86" s="3">
        <f>'CL &amp; Data'!N508</f>
        <v>-46.844405999999999</v>
      </c>
      <c r="R86" s="3">
        <f>'CL &amp; Data'!O508</f>
        <v>-22.898147999999999</v>
      </c>
      <c r="T86" s="3">
        <f>'CL &amp; Data'!P508</f>
        <v>-31.691386999999999</v>
      </c>
    </row>
    <row r="87" spans="2:20" x14ac:dyDescent="0.25">
      <c r="B87" s="3">
        <f>'CL &amp; Data'!B509/1000000000</f>
        <v>11.455</v>
      </c>
      <c r="D87" s="3">
        <f>'CL &amp; Data'!C509</f>
        <v>-6.1839079999999997</v>
      </c>
      <c r="F87" s="3">
        <f>'CL &amp; Data'!D509</f>
        <v>-49.135731</v>
      </c>
      <c r="H87" s="3">
        <f>'CL &amp; Data'!E509</f>
        <v>-33.637034999999997</v>
      </c>
      <c r="J87" s="3">
        <f>'CL &amp; Data'!F509</f>
        <v>-28.653305</v>
      </c>
      <c r="L87" s="3">
        <f>'CL &amp; Data'!L509/1000000000</f>
        <v>11.455</v>
      </c>
      <c r="N87" s="3">
        <f>'CL &amp; Data'!M509</f>
        <v>-2.9685861999999998</v>
      </c>
      <c r="P87" s="3">
        <f>'CL &amp; Data'!N509</f>
        <v>-46.081310000000002</v>
      </c>
      <c r="R87" s="3">
        <f>'CL &amp; Data'!O509</f>
        <v>-23.107157000000001</v>
      </c>
      <c r="T87" s="3">
        <f>'CL &amp; Data'!P509</f>
        <v>-32.182986999999997</v>
      </c>
    </row>
    <row r="88" spans="2:20" x14ac:dyDescent="0.25">
      <c r="B88" s="3">
        <f>'CL &amp; Data'!B510/1000000000</f>
        <v>11.5825</v>
      </c>
      <c r="D88" s="3">
        <f>'CL &amp; Data'!C510</f>
        <v>-6.0902552999999999</v>
      </c>
      <c r="F88" s="3">
        <f>'CL &amp; Data'!D510</f>
        <v>-49.521999000000001</v>
      </c>
      <c r="H88" s="3">
        <f>'CL &amp; Data'!E510</f>
        <v>-33.906531999999999</v>
      </c>
      <c r="J88" s="3">
        <f>'CL &amp; Data'!F510</f>
        <v>-28.830342999999999</v>
      </c>
      <c r="L88" s="3">
        <f>'CL &amp; Data'!L510/1000000000</f>
        <v>11.5825</v>
      </c>
      <c r="N88" s="3">
        <f>'CL &amp; Data'!M510</f>
        <v>-3.0577993000000001</v>
      </c>
      <c r="P88" s="3">
        <f>'CL &amp; Data'!N510</f>
        <v>-45.541916000000001</v>
      </c>
      <c r="R88" s="3">
        <f>'CL &amp; Data'!O510</f>
        <v>-23.338760000000001</v>
      </c>
      <c r="T88" s="3">
        <f>'CL &amp; Data'!P510</f>
        <v>-32.677757</v>
      </c>
    </row>
    <row r="89" spans="2:20" x14ac:dyDescent="0.25">
      <c r="B89" s="3">
        <f>'CL &amp; Data'!B511/1000000000</f>
        <v>11.71</v>
      </c>
      <c r="D89" s="3">
        <f>'CL &amp; Data'!C511</f>
        <v>-5.9972881999999998</v>
      </c>
      <c r="F89" s="3">
        <f>'CL &amp; Data'!D511</f>
        <v>-49.587325999999997</v>
      </c>
      <c r="H89" s="3">
        <f>'CL &amp; Data'!E511</f>
        <v>-34.268303000000003</v>
      </c>
      <c r="J89" s="3">
        <f>'CL &amp; Data'!F511</f>
        <v>-29.015778000000001</v>
      </c>
      <c r="L89" s="3">
        <f>'CL &amp; Data'!L511/1000000000</f>
        <v>11.71</v>
      </c>
      <c r="N89" s="3">
        <f>'CL &amp; Data'!M511</f>
        <v>-3.1512456000000002</v>
      </c>
      <c r="P89" s="3">
        <f>'CL &amp; Data'!N511</f>
        <v>-45.30574</v>
      </c>
      <c r="R89" s="3">
        <f>'CL &amp; Data'!O511</f>
        <v>-23.600618000000001</v>
      </c>
      <c r="T89" s="3">
        <f>'CL &amp; Data'!P511</f>
        <v>-33.207405000000001</v>
      </c>
    </row>
    <row r="90" spans="2:20" x14ac:dyDescent="0.25">
      <c r="B90" s="3">
        <f>'CL &amp; Data'!B512/1000000000</f>
        <v>11.8375</v>
      </c>
      <c r="D90" s="3">
        <f>'CL &amp; Data'!C512</f>
        <v>-5.9065155999999996</v>
      </c>
      <c r="F90" s="3">
        <f>'CL &amp; Data'!D512</f>
        <v>-49.247807000000002</v>
      </c>
      <c r="H90" s="3">
        <f>'CL &amp; Data'!E512</f>
        <v>-34.697346000000003</v>
      </c>
      <c r="J90" s="3">
        <f>'CL &amp; Data'!F512</f>
        <v>-29.221748000000002</v>
      </c>
      <c r="L90" s="3">
        <f>'CL &amp; Data'!L512/1000000000</f>
        <v>11.8375</v>
      </c>
      <c r="N90" s="3">
        <f>'CL &amp; Data'!M512</f>
        <v>-3.2278755000000001</v>
      </c>
      <c r="P90" s="3">
        <f>'CL &amp; Data'!N512</f>
        <v>-45.315544000000003</v>
      </c>
      <c r="R90" s="3">
        <f>'CL &amp; Data'!O512</f>
        <v>-23.887872999999999</v>
      </c>
      <c r="T90" s="3">
        <f>'CL &amp; Data'!P512</f>
        <v>-33.711562999999998</v>
      </c>
    </row>
    <row r="91" spans="2:20" x14ac:dyDescent="0.25">
      <c r="B91" s="3">
        <f>'CL &amp; Data'!B513/1000000000</f>
        <v>11.965</v>
      </c>
      <c r="D91" s="3">
        <f>'CL &amp; Data'!C513</f>
        <v>-5.8188485999999999</v>
      </c>
      <c r="F91" s="3">
        <f>'CL &amp; Data'!D513</f>
        <v>-48.708576000000001</v>
      </c>
      <c r="H91" s="3">
        <f>'CL &amp; Data'!E513</f>
        <v>-35.188591000000002</v>
      </c>
      <c r="J91" s="3">
        <f>'CL &amp; Data'!F513</f>
        <v>-29.456394</v>
      </c>
      <c r="L91" s="3">
        <f>'CL &amp; Data'!L513/1000000000</f>
        <v>11.965</v>
      </c>
      <c r="N91" s="3">
        <f>'CL &amp; Data'!M513</f>
        <v>-3.2982708999999999</v>
      </c>
      <c r="P91" s="3">
        <f>'CL &amp; Data'!N513</f>
        <v>-45.291245000000004</v>
      </c>
      <c r="R91" s="3">
        <f>'CL &amp; Data'!O513</f>
        <v>-24.188086999999999</v>
      </c>
      <c r="T91" s="3">
        <f>'CL &amp; Data'!P513</f>
        <v>-34.234791000000001</v>
      </c>
    </row>
    <row r="92" spans="2:20" x14ac:dyDescent="0.25">
      <c r="B92" s="3">
        <f>'CL &amp; Data'!B514/1000000000</f>
        <v>12.092499999999999</v>
      </c>
      <c r="D92" s="3">
        <f>'CL &amp; Data'!C514</f>
        <v>-5.7344369999999998</v>
      </c>
      <c r="F92" s="3">
        <f>'CL &amp; Data'!D514</f>
        <v>-47.902393000000004</v>
      </c>
      <c r="H92" s="3">
        <f>'CL &amp; Data'!E514</f>
        <v>-35.734386000000001</v>
      </c>
      <c r="J92" s="3">
        <f>'CL &amp; Data'!F514</f>
        <v>-29.74222</v>
      </c>
      <c r="L92" s="3">
        <f>'CL &amp; Data'!L514/1000000000</f>
        <v>12.092499999999999</v>
      </c>
      <c r="N92" s="3">
        <f>'CL &amp; Data'!M514</f>
        <v>-3.3681190000000001</v>
      </c>
      <c r="P92" s="3">
        <f>'CL &amp; Data'!N514</f>
        <v>-45.314331000000003</v>
      </c>
      <c r="R92" s="3">
        <f>'CL &amp; Data'!O514</f>
        <v>-24.516886</v>
      </c>
      <c r="T92" s="3">
        <f>'CL &amp; Data'!P514</f>
        <v>-34.750644999999999</v>
      </c>
    </row>
    <row r="93" spans="2:20" x14ac:dyDescent="0.25">
      <c r="B93" s="3">
        <f>'CL &amp; Data'!B515/1000000000</f>
        <v>12.22</v>
      </c>
      <c r="D93" s="3">
        <f>'CL &amp; Data'!C515</f>
        <v>-5.6631603000000004</v>
      </c>
      <c r="F93" s="3">
        <f>'CL &amp; Data'!D515</f>
        <v>-46.779159999999997</v>
      </c>
      <c r="H93" s="3">
        <f>'CL &amp; Data'!E515</f>
        <v>-36.355553</v>
      </c>
      <c r="J93" s="3">
        <f>'CL &amp; Data'!F515</f>
        <v>-30.038418</v>
      </c>
      <c r="L93" s="3">
        <f>'CL &amp; Data'!L515/1000000000</f>
        <v>12.22</v>
      </c>
      <c r="N93" s="3">
        <f>'CL &amp; Data'!M515</f>
        <v>-3.4382335999999998</v>
      </c>
      <c r="P93" s="3">
        <f>'CL &amp; Data'!N515</f>
        <v>-45.673701999999999</v>
      </c>
      <c r="R93" s="3">
        <f>'CL &amp; Data'!O515</f>
        <v>-24.888577999999999</v>
      </c>
      <c r="T93" s="3">
        <f>'CL &amp; Data'!P515</f>
        <v>-35.247127999999996</v>
      </c>
    </row>
    <row r="94" spans="2:20" x14ac:dyDescent="0.25">
      <c r="B94" s="3">
        <f>'CL &amp; Data'!B516/1000000000</f>
        <v>12.3475</v>
      </c>
      <c r="D94" s="3">
        <f>'CL &amp; Data'!C516</f>
        <v>-5.5966376999999996</v>
      </c>
      <c r="F94" s="3">
        <f>'CL &amp; Data'!D516</f>
        <v>-45.778416</v>
      </c>
      <c r="H94" s="3">
        <f>'CL &amp; Data'!E516</f>
        <v>-37.020663999999996</v>
      </c>
      <c r="J94" s="3">
        <f>'CL &amp; Data'!F516</f>
        <v>-30.391607</v>
      </c>
      <c r="L94" s="3">
        <f>'CL &amp; Data'!L516/1000000000</f>
        <v>12.3475</v>
      </c>
      <c r="N94" s="3">
        <f>'CL &amp; Data'!M516</f>
        <v>-3.5027642000000001</v>
      </c>
      <c r="P94" s="3">
        <f>'CL &amp; Data'!N516</f>
        <v>-45.885928999999997</v>
      </c>
      <c r="R94" s="3">
        <f>'CL &amp; Data'!O516</f>
        <v>-25.288260999999999</v>
      </c>
      <c r="T94" s="3">
        <f>'CL &amp; Data'!P516</f>
        <v>-35.720900999999998</v>
      </c>
    </row>
    <row r="95" spans="2:20" x14ac:dyDescent="0.25">
      <c r="B95" s="3">
        <f>'CL &amp; Data'!B517/1000000000</f>
        <v>12.475</v>
      </c>
      <c r="D95" s="3">
        <f>'CL &amp; Data'!C517</f>
        <v>-5.5351901000000003</v>
      </c>
      <c r="F95" s="3">
        <f>'CL &amp; Data'!D517</f>
        <v>-44.767158999999999</v>
      </c>
      <c r="H95" s="3">
        <f>'CL &amp; Data'!E517</f>
        <v>-37.710461000000002</v>
      </c>
      <c r="J95" s="3">
        <f>'CL &amp; Data'!F517</f>
        <v>-30.781245999999999</v>
      </c>
      <c r="L95" s="3">
        <f>'CL &amp; Data'!L517/1000000000</f>
        <v>12.475</v>
      </c>
      <c r="N95" s="3">
        <f>'CL &amp; Data'!M517</f>
        <v>-3.5703464</v>
      </c>
      <c r="P95" s="3">
        <f>'CL &amp; Data'!N517</f>
        <v>-46.111217000000003</v>
      </c>
      <c r="R95" s="3">
        <f>'CL &amp; Data'!O517</f>
        <v>-25.723814000000001</v>
      </c>
      <c r="T95" s="3">
        <f>'CL &amp; Data'!P517</f>
        <v>-36.182423</v>
      </c>
    </row>
    <row r="96" spans="2:20" x14ac:dyDescent="0.25">
      <c r="B96" s="3">
        <f>'CL &amp; Data'!B518/1000000000</f>
        <v>12.602499999999999</v>
      </c>
      <c r="D96" s="3">
        <f>'CL &amp; Data'!C518</f>
        <v>-5.4886365000000001</v>
      </c>
      <c r="F96" s="3">
        <f>'CL &amp; Data'!D518</f>
        <v>-43.823734000000002</v>
      </c>
      <c r="H96" s="3">
        <f>'CL &amp; Data'!E518</f>
        <v>-38.447032999999998</v>
      </c>
      <c r="J96" s="3">
        <f>'CL &amp; Data'!F518</f>
        <v>-31.203983000000001</v>
      </c>
      <c r="L96" s="3">
        <f>'CL &amp; Data'!L518/1000000000</f>
        <v>12.602499999999999</v>
      </c>
      <c r="N96" s="3">
        <f>'CL &amp; Data'!M518</f>
        <v>-3.6303356</v>
      </c>
      <c r="P96" s="3">
        <f>'CL &amp; Data'!N518</f>
        <v>-46.07056</v>
      </c>
      <c r="R96" s="3">
        <f>'CL &amp; Data'!O518</f>
        <v>-26.198383</v>
      </c>
      <c r="T96" s="3">
        <f>'CL &amp; Data'!P518</f>
        <v>-36.603149000000002</v>
      </c>
    </row>
    <row r="97" spans="2:20" x14ac:dyDescent="0.25">
      <c r="B97" s="3">
        <f>'CL &amp; Data'!B519/1000000000</f>
        <v>12.73</v>
      </c>
      <c r="D97" s="3">
        <f>'CL &amp; Data'!C519</f>
        <v>-5.4549612999999999</v>
      </c>
      <c r="F97" s="3">
        <f>'CL &amp; Data'!D519</f>
        <v>-42.934311000000001</v>
      </c>
      <c r="H97" s="3">
        <f>'CL &amp; Data'!E519</f>
        <v>-39.217078999999998</v>
      </c>
      <c r="J97" s="3">
        <f>'CL &amp; Data'!F519</f>
        <v>-31.649754999999999</v>
      </c>
      <c r="L97" s="3">
        <f>'CL &amp; Data'!L519/1000000000</f>
        <v>12.73</v>
      </c>
      <c r="N97" s="3">
        <f>'CL &amp; Data'!M519</f>
        <v>-3.6770179000000001</v>
      </c>
      <c r="P97" s="3">
        <f>'CL &amp; Data'!N519</f>
        <v>-45.904102000000002</v>
      </c>
      <c r="R97" s="3">
        <f>'CL &amp; Data'!O519</f>
        <v>-26.701298000000001</v>
      </c>
      <c r="T97" s="3">
        <f>'CL &amp; Data'!P519</f>
        <v>-36.964466000000002</v>
      </c>
    </row>
    <row r="98" spans="2:20" x14ac:dyDescent="0.25">
      <c r="B98" s="3">
        <f>'CL &amp; Data'!B520/1000000000</f>
        <v>12.8575</v>
      </c>
      <c r="D98" s="3">
        <f>'CL &amp; Data'!C520</f>
        <v>-5.4227356999999996</v>
      </c>
      <c r="F98" s="3">
        <f>'CL &amp; Data'!D520</f>
        <v>-42.289616000000002</v>
      </c>
      <c r="H98" s="3">
        <f>'CL &amp; Data'!E520</f>
        <v>-39.962414000000003</v>
      </c>
      <c r="J98" s="3">
        <f>'CL &amp; Data'!F520</f>
        <v>-32.157626999999998</v>
      </c>
      <c r="L98" s="3">
        <f>'CL &amp; Data'!L520/1000000000</f>
        <v>12.8575</v>
      </c>
      <c r="N98" s="3">
        <f>'CL &amp; Data'!M520</f>
        <v>-3.7042769999999998</v>
      </c>
      <c r="P98" s="3">
        <f>'CL &amp; Data'!N520</f>
        <v>-45.483837000000001</v>
      </c>
      <c r="R98" s="3">
        <f>'CL &amp; Data'!O520</f>
        <v>-27.219443999999999</v>
      </c>
      <c r="T98" s="3">
        <f>'CL &amp; Data'!P520</f>
        <v>-37.279910999999998</v>
      </c>
    </row>
    <row r="99" spans="2:20" x14ac:dyDescent="0.25">
      <c r="B99" s="3">
        <f>'CL &amp; Data'!B521/1000000000</f>
        <v>12.984999999999999</v>
      </c>
      <c r="D99" s="3">
        <f>'CL &amp; Data'!C521</f>
        <v>-5.3970418000000002</v>
      </c>
      <c r="F99" s="3">
        <f>'CL &amp; Data'!D521</f>
        <v>-41.630065999999999</v>
      </c>
      <c r="H99" s="3">
        <f>'CL &amp; Data'!E521</f>
        <v>-40.735439</v>
      </c>
      <c r="J99" s="3">
        <f>'CL &amp; Data'!F521</f>
        <v>-32.688296999999999</v>
      </c>
      <c r="L99" s="3">
        <f>'CL &amp; Data'!L521/1000000000</f>
        <v>12.984999999999999</v>
      </c>
      <c r="N99" s="3">
        <f>'CL &amp; Data'!M521</f>
        <v>-3.7264750000000002</v>
      </c>
      <c r="P99" s="3">
        <f>'CL &amp; Data'!N521</f>
        <v>-44.914616000000002</v>
      </c>
      <c r="R99" s="3">
        <f>'CL &amp; Data'!O521</f>
        <v>-27.793134999999999</v>
      </c>
      <c r="T99" s="3">
        <f>'CL &amp; Data'!P521</f>
        <v>-37.524974999999998</v>
      </c>
    </row>
    <row r="100" spans="2:20" x14ac:dyDescent="0.25">
      <c r="B100" s="3">
        <f>'CL &amp; Data'!B522/1000000000</f>
        <v>13.112500000000001</v>
      </c>
      <c r="D100" s="3">
        <f>'CL &amp; Data'!C522</f>
        <v>-5.3823476000000001</v>
      </c>
      <c r="F100" s="3">
        <f>'CL &amp; Data'!D522</f>
        <v>-41.135734999999997</v>
      </c>
      <c r="H100" s="3">
        <f>'CL &amp; Data'!E522</f>
        <v>-41.489899000000001</v>
      </c>
      <c r="J100" s="3">
        <f>'CL &amp; Data'!F522</f>
        <v>-33.276417000000002</v>
      </c>
      <c r="L100" s="3">
        <f>'CL &amp; Data'!L522/1000000000</f>
        <v>13.112500000000001</v>
      </c>
      <c r="N100" s="3">
        <f>'CL &amp; Data'!M522</f>
        <v>-3.7333159</v>
      </c>
      <c r="P100" s="3">
        <f>'CL &amp; Data'!N522</f>
        <v>-43.983668999999999</v>
      </c>
      <c r="R100" s="3">
        <f>'CL &amp; Data'!O522</f>
        <v>-28.402488999999999</v>
      </c>
      <c r="T100" s="3">
        <f>'CL &amp; Data'!P522</f>
        <v>-37.706867000000003</v>
      </c>
    </row>
    <row r="101" spans="2:20" x14ac:dyDescent="0.25">
      <c r="B101" s="3">
        <f>'CL &amp; Data'!B523/1000000000</f>
        <v>13.24</v>
      </c>
      <c r="D101" s="3">
        <f>'CL &amp; Data'!C523</f>
        <v>-5.3630418999999998</v>
      </c>
      <c r="F101" s="3">
        <f>'CL &amp; Data'!D523</f>
        <v>-40.628517000000002</v>
      </c>
      <c r="H101" s="3">
        <f>'CL &amp; Data'!E523</f>
        <v>-42.180622</v>
      </c>
      <c r="J101" s="3">
        <f>'CL &amp; Data'!F523</f>
        <v>-33.933047999999999</v>
      </c>
      <c r="L101" s="3">
        <f>'CL &amp; Data'!L523/1000000000</f>
        <v>13.24</v>
      </c>
      <c r="N101" s="3">
        <f>'CL &amp; Data'!M523</f>
        <v>-3.7271912</v>
      </c>
      <c r="P101" s="3">
        <f>'CL &amp; Data'!N523</f>
        <v>-43.220942999999998</v>
      </c>
      <c r="R101" s="3">
        <f>'CL &amp; Data'!O523</f>
        <v>-29.061091999999999</v>
      </c>
      <c r="T101" s="3">
        <f>'CL &amp; Data'!P523</f>
        <v>-37.850109000000003</v>
      </c>
    </row>
    <row r="102" spans="2:20" x14ac:dyDescent="0.25">
      <c r="B102" s="3">
        <f>'CL &amp; Data'!B524/1000000000</f>
        <v>13.3675</v>
      </c>
      <c r="D102" s="3">
        <f>'CL &amp; Data'!C524</f>
        <v>-5.3478174000000003</v>
      </c>
      <c r="F102" s="3">
        <f>'CL &amp; Data'!D524</f>
        <v>-40.150585</v>
      </c>
      <c r="H102" s="3">
        <f>'CL &amp; Data'!E524</f>
        <v>-42.765090999999998</v>
      </c>
      <c r="J102" s="3">
        <f>'CL &amp; Data'!F524</f>
        <v>-34.647922999999999</v>
      </c>
      <c r="L102" s="3">
        <f>'CL &amp; Data'!L524/1000000000</f>
        <v>13.3675</v>
      </c>
      <c r="N102" s="3">
        <f>'CL &amp; Data'!M524</f>
        <v>-3.7213115999999999</v>
      </c>
      <c r="P102" s="3">
        <f>'CL &amp; Data'!N524</f>
        <v>-42.569077</v>
      </c>
      <c r="R102" s="3">
        <f>'CL &amp; Data'!O524</f>
        <v>-29.789518000000001</v>
      </c>
      <c r="T102" s="3">
        <f>'CL &amp; Data'!P524</f>
        <v>-37.936790000000002</v>
      </c>
    </row>
    <row r="103" spans="2:20" x14ac:dyDescent="0.25">
      <c r="B103" s="3">
        <f>'CL &amp; Data'!B525/1000000000</f>
        <v>13.494999999999999</v>
      </c>
      <c r="D103" s="3">
        <f>'CL &amp; Data'!C525</f>
        <v>-5.3369116999999999</v>
      </c>
      <c r="F103" s="3">
        <f>'CL &amp; Data'!D525</f>
        <v>-39.663052</v>
      </c>
      <c r="H103" s="3">
        <f>'CL &amp; Data'!E525</f>
        <v>-43.257010999999999</v>
      </c>
      <c r="J103" s="3">
        <f>'CL &amp; Data'!F525</f>
        <v>-35.436836</v>
      </c>
      <c r="L103" s="3">
        <f>'CL &amp; Data'!L525/1000000000</f>
        <v>13.494999999999999</v>
      </c>
      <c r="N103" s="3">
        <f>'CL &amp; Data'!M525</f>
        <v>-3.7162538000000001</v>
      </c>
      <c r="P103" s="3">
        <f>'CL &amp; Data'!N525</f>
        <v>-41.926552000000001</v>
      </c>
      <c r="R103" s="3">
        <f>'CL &amp; Data'!O525</f>
        <v>-30.599133999999999</v>
      </c>
      <c r="T103" s="3">
        <f>'CL &amp; Data'!P525</f>
        <v>-38.050269999999998</v>
      </c>
    </row>
    <row r="104" spans="2:20" x14ac:dyDescent="0.25">
      <c r="B104" s="3">
        <f>'CL &amp; Data'!B526/1000000000</f>
        <v>13.6225</v>
      </c>
      <c r="D104" s="3">
        <f>'CL &amp; Data'!C526</f>
        <v>-5.3307114000000002</v>
      </c>
      <c r="F104" s="3">
        <f>'CL &amp; Data'!D526</f>
        <v>-39.249065000000002</v>
      </c>
      <c r="H104" s="3">
        <f>'CL &amp; Data'!E526</f>
        <v>-43.616073999999998</v>
      </c>
      <c r="J104" s="3">
        <f>'CL &amp; Data'!F526</f>
        <v>-36.296520000000001</v>
      </c>
      <c r="L104" s="3">
        <f>'CL &amp; Data'!L526/1000000000</f>
        <v>13.6225</v>
      </c>
      <c r="N104" s="3">
        <f>'CL &amp; Data'!M526</f>
        <v>-3.7012751000000002</v>
      </c>
      <c r="P104" s="3">
        <f>'CL &amp; Data'!N526</f>
        <v>-41.319049999999997</v>
      </c>
      <c r="R104" s="3">
        <f>'CL &amp; Data'!O526</f>
        <v>-31.477063999999999</v>
      </c>
      <c r="T104" s="3">
        <f>'CL &amp; Data'!P526</f>
        <v>-38.178973999999997</v>
      </c>
    </row>
    <row r="105" spans="2:20" x14ac:dyDescent="0.25">
      <c r="B105" s="3">
        <f>'CL &amp; Data'!B527/1000000000</f>
        <v>13.75</v>
      </c>
      <c r="D105" s="3">
        <f>'CL &amp; Data'!C527</f>
        <v>-5.3268876000000001</v>
      </c>
      <c r="F105" s="3">
        <f>'CL &amp; Data'!D527</f>
        <v>-38.769150000000003</v>
      </c>
      <c r="H105" s="3">
        <f>'CL &amp; Data'!E527</f>
        <v>-43.790931999999998</v>
      </c>
      <c r="J105" s="3">
        <f>'CL &amp; Data'!F527</f>
        <v>-37.237349999999999</v>
      </c>
      <c r="L105" s="3">
        <f>'CL &amp; Data'!L527/1000000000</f>
        <v>13.75</v>
      </c>
      <c r="N105" s="3">
        <f>'CL &amp; Data'!M527</f>
        <v>-3.6855273</v>
      </c>
      <c r="P105" s="3">
        <f>'CL &amp; Data'!N527</f>
        <v>-40.833015000000003</v>
      </c>
      <c r="R105" s="3">
        <f>'CL &amp; Data'!O527</f>
        <v>-32.475098000000003</v>
      </c>
      <c r="T105" s="3">
        <f>'CL &amp; Data'!P527</f>
        <v>-38.321655</v>
      </c>
    </row>
    <row r="106" spans="2:20" x14ac:dyDescent="0.25">
      <c r="B106" s="3">
        <f>'CL &amp; Data'!B528/1000000000</f>
        <v>13.8775</v>
      </c>
      <c r="D106" s="3">
        <f>'CL &amp; Data'!C528</f>
        <v>-5.3245478000000004</v>
      </c>
      <c r="F106" s="3">
        <f>'CL &amp; Data'!D528</f>
        <v>-38.345222</v>
      </c>
      <c r="H106" s="3">
        <f>'CL &amp; Data'!E528</f>
        <v>-43.799419</v>
      </c>
      <c r="J106" s="3">
        <f>'CL &amp; Data'!F528</f>
        <v>-38.294257999999999</v>
      </c>
      <c r="L106" s="3">
        <f>'CL &amp; Data'!L528/1000000000</f>
        <v>13.8775</v>
      </c>
      <c r="N106" s="3">
        <f>'CL &amp; Data'!M528</f>
        <v>-3.6717247999999998</v>
      </c>
      <c r="P106" s="3">
        <f>'CL &amp; Data'!N528</f>
        <v>-40.373199</v>
      </c>
      <c r="R106" s="3">
        <f>'CL &amp; Data'!O528</f>
        <v>-33.583632999999999</v>
      </c>
      <c r="T106" s="3">
        <f>'CL &amp; Data'!P528</f>
        <v>-38.526871</v>
      </c>
    </row>
    <row r="107" spans="2:20" x14ac:dyDescent="0.25">
      <c r="B107" s="3">
        <f>'CL &amp; Data'!B529/1000000000</f>
        <v>14.005000000000001</v>
      </c>
      <c r="D107" s="3">
        <f>'CL &amp; Data'!C529</f>
        <v>-5.3165592999999998</v>
      </c>
      <c r="F107" s="3">
        <f>'CL &amp; Data'!D529</f>
        <v>-37.938656000000002</v>
      </c>
      <c r="H107" s="3">
        <f>'CL &amp; Data'!E529</f>
        <v>-43.659016000000001</v>
      </c>
      <c r="J107" s="3">
        <f>'CL &amp; Data'!F529</f>
        <v>-39.451636999999998</v>
      </c>
      <c r="L107" s="3">
        <f>'CL &amp; Data'!L529/1000000000</f>
        <v>14.005000000000001</v>
      </c>
      <c r="N107" s="3">
        <f>'CL &amp; Data'!M529</f>
        <v>-3.6513388</v>
      </c>
      <c r="P107" s="3">
        <f>'CL &amp; Data'!N529</f>
        <v>-39.783791000000001</v>
      </c>
      <c r="R107" s="3">
        <f>'CL &amp; Data'!O529</f>
        <v>-34.818019999999997</v>
      </c>
      <c r="T107" s="3">
        <f>'CL &amp; Data'!P529</f>
        <v>-38.720450999999997</v>
      </c>
    </row>
    <row r="108" spans="2:20" x14ac:dyDescent="0.25">
      <c r="B108" s="3">
        <f>'CL &amp; Data'!B530/1000000000</f>
        <v>14.1325</v>
      </c>
      <c r="D108" s="3">
        <f>'CL &amp; Data'!C530</f>
        <v>-5.3068099000000002</v>
      </c>
      <c r="F108" s="3">
        <f>'CL &amp; Data'!D530</f>
        <v>-37.522263000000002</v>
      </c>
      <c r="H108" s="3">
        <f>'CL &amp; Data'!E530</f>
        <v>-43.412272999999999</v>
      </c>
      <c r="J108" s="3">
        <f>'CL &amp; Data'!F530</f>
        <v>-40.689228</v>
      </c>
      <c r="L108" s="3">
        <f>'CL &amp; Data'!L530/1000000000</f>
        <v>14.1325</v>
      </c>
      <c r="N108" s="3">
        <f>'CL &amp; Data'!M530</f>
        <v>-3.6297378999999999</v>
      </c>
      <c r="P108" s="3">
        <f>'CL &amp; Data'!N530</f>
        <v>-39.202534</v>
      </c>
      <c r="R108" s="3">
        <f>'CL &amp; Data'!O530</f>
        <v>-36.154228000000003</v>
      </c>
      <c r="T108" s="3">
        <f>'CL &amp; Data'!P530</f>
        <v>-38.906162000000002</v>
      </c>
    </row>
    <row r="109" spans="2:20" x14ac:dyDescent="0.25">
      <c r="B109" s="3">
        <f>'CL &amp; Data'!B531/1000000000</f>
        <v>14.26</v>
      </c>
      <c r="D109" s="3">
        <f>'CL &amp; Data'!C531</f>
        <v>-5.2962407999999996</v>
      </c>
      <c r="F109" s="3">
        <f>'CL &amp; Data'!D531</f>
        <v>-37.174568000000001</v>
      </c>
      <c r="H109" s="3">
        <f>'CL &amp; Data'!E531</f>
        <v>-43.054240999999998</v>
      </c>
      <c r="J109" s="3">
        <f>'CL &amp; Data'!F531</f>
        <v>-42.136116000000001</v>
      </c>
      <c r="L109" s="3">
        <f>'CL &amp; Data'!L531/1000000000</f>
        <v>14.26</v>
      </c>
      <c r="N109" s="3">
        <f>'CL &amp; Data'!M531</f>
        <v>-3.6078758</v>
      </c>
      <c r="P109" s="3">
        <f>'CL &amp; Data'!N531</f>
        <v>-38.677596999999999</v>
      </c>
      <c r="R109" s="3">
        <f>'CL &amp; Data'!O531</f>
        <v>-37.462738000000002</v>
      </c>
      <c r="T109" s="3">
        <f>'CL &amp; Data'!P531</f>
        <v>-38.890270000000001</v>
      </c>
    </row>
    <row r="110" spans="2:20" x14ac:dyDescent="0.25">
      <c r="B110" s="3">
        <f>'CL &amp; Data'!B532/1000000000</f>
        <v>14.387499999999999</v>
      </c>
      <c r="D110" s="3">
        <f>'CL &amp; Data'!C532</f>
        <v>-5.2847074999999997</v>
      </c>
      <c r="F110" s="3">
        <f>'CL &amp; Data'!D532</f>
        <v>-36.767662000000001</v>
      </c>
      <c r="H110" s="3">
        <f>'CL &amp; Data'!E532</f>
        <v>-42.664551000000003</v>
      </c>
      <c r="J110" s="3">
        <f>'CL &amp; Data'!F532</f>
        <v>-43.415367000000003</v>
      </c>
      <c r="L110" s="3">
        <f>'CL &amp; Data'!L532/1000000000</f>
        <v>14.387499999999999</v>
      </c>
      <c r="N110" s="3">
        <f>'CL &amp; Data'!M532</f>
        <v>-3.5877059</v>
      </c>
      <c r="P110" s="3">
        <f>'CL &amp; Data'!N532</f>
        <v>-38.273505999999998</v>
      </c>
      <c r="R110" s="3">
        <f>'CL &amp; Data'!O532</f>
        <v>-38.476089000000002</v>
      </c>
      <c r="T110" s="3">
        <f>'CL &amp; Data'!P532</f>
        <v>-38.671413000000001</v>
      </c>
    </row>
    <row r="111" spans="2:20" x14ac:dyDescent="0.25">
      <c r="B111" s="3">
        <f>'CL &amp; Data'!B533/1000000000</f>
        <v>14.515000000000001</v>
      </c>
      <c r="D111" s="3">
        <f>'CL &amp; Data'!C533</f>
        <v>-5.2765941999999999</v>
      </c>
      <c r="F111" s="3">
        <f>'CL &amp; Data'!D533</f>
        <v>-36.548679</v>
      </c>
      <c r="H111" s="3">
        <f>'CL &amp; Data'!E533</f>
        <v>-42.222377999999999</v>
      </c>
      <c r="J111" s="3">
        <f>'CL &amp; Data'!F533</f>
        <v>-44.056175000000003</v>
      </c>
      <c r="L111" s="3">
        <f>'CL &amp; Data'!L533/1000000000</f>
        <v>14.515000000000001</v>
      </c>
      <c r="N111" s="3">
        <f>'CL &amp; Data'!M533</f>
        <v>-3.5621377999999999</v>
      </c>
      <c r="P111" s="3">
        <f>'CL &amp; Data'!N533</f>
        <v>-37.812182999999997</v>
      </c>
      <c r="R111" s="3">
        <f>'CL &amp; Data'!O533</f>
        <v>-38.986069000000001</v>
      </c>
      <c r="T111" s="3">
        <f>'CL &amp; Data'!P533</f>
        <v>-38.336353000000003</v>
      </c>
    </row>
    <row r="112" spans="2:20" x14ac:dyDescent="0.25">
      <c r="B112" s="3">
        <f>'CL &amp; Data'!B534/1000000000</f>
        <v>14.6425</v>
      </c>
      <c r="D112" s="3">
        <f>'CL &amp; Data'!C534</f>
        <v>-5.2724662000000002</v>
      </c>
      <c r="F112" s="3">
        <f>'CL &amp; Data'!D534</f>
        <v>-36.252459999999999</v>
      </c>
      <c r="H112" s="3">
        <f>'CL &amp; Data'!E534</f>
        <v>-41.76585</v>
      </c>
      <c r="J112" s="3">
        <f>'CL &amp; Data'!F534</f>
        <v>-43.993972999999997</v>
      </c>
      <c r="L112" s="3">
        <f>'CL &amp; Data'!L534/1000000000</f>
        <v>14.6425</v>
      </c>
      <c r="N112" s="3">
        <f>'CL &amp; Data'!M534</f>
        <v>-3.5397588999999998</v>
      </c>
      <c r="P112" s="3">
        <f>'CL &amp; Data'!N534</f>
        <v>-37.484572999999997</v>
      </c>
      <c r="R112" s="3">
        <f>'CL &amp; Data'!O534</f>
        <v>-38.869667</v>
      </c>
      <c r="T112" s="3">
        <f>'CL &amp; Data'!P534</f>
        <v>-37.983989999999999</v>
      </c>
    </row>
    <row r="113" spans="2:20" x14ac:dyDescent="0.25">
      <c r="B113" s="3">
        <f>'CL &amp; Data'!B535/1000000000</f>
        <v>14.77</v>
      </c>
      <c r="D113" s="3">
        <f>'CL &amp; Data'!C535</f>
        <v>-5.2663659999999997</v>
      </c>
      <c r="F113" s="3">
        <f>'CL &amp; Data'!D535</f>
        <v>-36.064587000000003</v>
      </c>
      <c r="H113" s="3">
        <f>'CL &amp; Data'!E535</f>
        <v>-41.246234999999999</v>
      </c>
      <c r="J113" s="3">
        <f>'CL &amp; Data'!F535</f>
        <v>-43.176791999999999</v>
      </c>
      <c r="L113" s="3">
        <f>'CL &amp; Data'!L535/1000000000</f>
        <v>14.77</v>
      </c>
      <c r="N113" s="3">
        <f>'CL &amp; Data'!M535</f>
        <v>-3.5173182000000001</v>
      </c>
      <c r="P113" s="3">
        <f>'CL &amp; Data'!N535</f>
        <v>-37.119785</v>
      </c>
      <c r="R113" s="3">
        <f>'CL &amp; Data'!O535</f>
        <v>-38.104115</v>
      </c>
      <c r="T113" s="3">
        <f>'CL &amp; Data'!P535</f>
        <v>-37.517589999999998</v>
      </c>
    </row>
    <row r="114" spans="2:20" x14ac:dyDescent="0.25">
      <c r="B114" s="3">
        <f>'CL &amp; Data'!B536/1000000000</f>
        <v>14.897500000000001</v>
      </c>
      <c r="D114" s="3">
        <f>'CL &amp; Data'!C536</f>
        <v>-5.2615451999999996</v>
      </c>
      <c r="F114" s="3">
        <f>'CL &amp; Data'!D536</f>
        <v>-35.901245000000003</v>
      </c>
      <c r="H114" s="3">
        <f>'CL &amp; Data'!E536</f>
        <v>-40.696339000000002</v>
      </c>
      <c r="J114" s="3">
        <f>'CL &amp; Data'!F536</f>
        <v>-41.545551000000003</v>
      </c>
      <c r="L114" s="3">
        <f>'CL &amp; Data'!L536/1000000000</f>
        <v>14.897500000000001</v>
      </c>
      <c r="N114" s="3">
        <f>'CL &amp; Data'!M536</f>
        <v>-3.4969112999999998</v>
      </c>
      <c r="P114" s="3">
        <f>'CL &amp; Data'!N536</f>
        <v>-36.834572000000001</v>
      </c>
      <c r="R114" s="3">
        <f>'CL &amp; Data'!O536</f>
        <v>-36.836722999999999</v>
      </c>
      <c r="T114" s="3">
        <f>'CL &amp; Data'!P536</f>
        <v>-37.235073</v>
      </c>
    </row>
    <row r="115" spans="2:20" x14ac:dyDescent="0.25">
      <c r="B115" s="3">
        <f>'CL &amp; Data'!B537/1000000000</f>
        <v>15.025</v>
      </c>
      <c r="D115" s="3">
        <f>'CL &amp; Data'!C537</f>
        <v>-5.2531729</v>
      </c>
      <c r="F115" s="3">
        <f>'CL &amp; Data'!D537</f>
        <v>-35.777034999999998</v>
      </c>
      <c r="H115" s="3">
        <f>'CL &amp; Data'!E537</f>
        <v>-40.079028999999998</v>
      </c>
      <c r="J115" s="3">
        <f>'CL &amp; Data'!F537</f>
        <v>-39.617741000000002</v>
      </c>
      <c r="L115" s="3">
        <f>'CL &amp; Data'!L537/1000000000</f>
        <v>15.025</v>
      </c>
      <c r="N115" s="3">
        <f>'CL &amp; Data'!M537</f>
        <v>-3.4763136000000001</v>
      </c>
      <c r="P115" s="3">
        <f>'CL &amp; Data'!N537</f>
        <v>-36.525776</v>
      </c>
      <c r="R115" s="3">
        <f>'CL &amp; Data'!O537</f>
        <v>-35.322116999999999</v>
      </c>
      <c r="T115" s="3">
        <f>'CL &amp; Data'!P537</f>
        <v>-36.977257000000002</v>
      </c>
    </row>
    <row r="116" spans="2:20" x14ac:dyDescent="0.25">
      <c r="B116" s="3">
        <f>'CL &amp; Data'!B538/1000000000</f>
        <v>15.1525</v>
      </c>
      <c r="D116" s="3">
        <f>'CL &amp; Data'!C538</f>
        <v>-5.2440433999999998</v>
      </c>
      <c r="F116" s="3">
        <f>'CL &amp; Data'!D538</f>
        <v>-35.577015000000003</v>
      </c>
      <c r="H116" s="3">
        <f>'CL &amp; Data'!E538</f>
        <v>-39.438316</v>
      </c>
      <c r="J116" s="3">
        <f>'CL &amp; Data'!F538</f>
        <v>-37.795544</v>
      </c>
      <c r="L116" s="3">
        <f>'CL &amp; Data'!L538/1000000000</f>
        <v>15.1525</v>
      </c>
      <c r="N116" s="3">
        <f>'CL &amp; Data'!M538</f>
        <v>-3.4640171999999998</v>
      </c>
      <c r="P116" s="3">
        <f>'CL &amp; Data'!N538</f>
        <v>-36.319862000000001</v>
      </c>
      <c r="R116" s="3">
        <f>'CL &amp; Data'!O538</f>
        <v>-33.795971000000002</v>
      </c>
      <c r="T116" s="3">
        <f>'CL &amp; Data'!P538</f>
        <v>-36.671120000000002</v>
      </c>
    </row>
    <row r="117" spans="2:20" x14ac:dyDescent="0.25">
      <c r="B117" s="3">
        <f>'CL &amp; Data'!B539/1000000000</f>
        <v>15.28</v>
      </c>
      <c r="D117" s="3">
        <f>'CL &amp; Data'!C539</f>
        <v>-5.2281865999999999</v>
      </c>
      <c r="F117" s="3">
        <f>'CL &amp; Data'!D539</f>
        <v>-35.464745000000001</v>
      </c>
      <c r="H117" s="3">
        <f>'CL &amp; Data'!E539</f>
        <v>-38.733345</v>
      </c>
      <c r="J117" s="3">
        <f>'CL &amp; Data'!F539</f>
        <v>-36.145943000000003</v>
      </c>
      <c r="L117" s="3">
        <f>'CL &amp; Data'!L539/1000000000</f>
        <v>15.28</v>
      </c>
      <c r="N117" s="3">
        <f>'CL &amp; Data'!M539</f>
        <v>-3.4534156</v>
      </c>
      <c r="P117" s="3">
        <f>'CL &amp; Data'!N539</f>
        <v>-36.051338000000001</v>
      </c>
      <c r="R117" s="3">
        <f>'CL &amp; Data'!O539</f>
        <v>-32.359856000000001</v>
      </c>
      <c r="T117" s="3">
        <f>'CL &amp; Data'!P539</f>
        <v>-36.333846999999999</v>
      </c>
    </row>
    <row r="118" spans="2:20" x14ac:dyDescent="0.25">
      <c r="B118" s="3">
        <f>'CL &amp; Data'!B540/1000000000</f>
        <v>15.407500000000001</v>
      </c>
      <c r="D118" s="3">
        <f>'CL &amp; Data'!C540</f>
        <v>-5.2171168000000003</v>
      </c>
      <c r="F118" s="3">
        <f>'CL &amp; Data'!D540</f>
        <v>-35.256171999999999</v>
      </c>
      <c r="H118" s="3">
        <f>'CL &amp; Data'!E540</f>
        <v>-38.012962000000002</v>
      </c>
      <c r="J118" s="3">
        <f>'CL &amp; Data'!F540</f>
        <v>-34.801921999999998</v>
      </c>
      <c r="L118" s="3">
        <f>'CL &amp; Data'!L540/1000000000</f>
        <v>15.407500000000001</v>
      </c>
      <c r="N118" s="3">
        <f>'CL &amp; Data'!M540</f>
        <v>-3.4439365999999998</v>
      </c>
      <c r="P118" s="3">
        <f>'CL &amp; Data'!N540</f>
        <v>-35.863486999999999</v>
      </c>
      <c r="R118" s="3">
        <f>'CL &amp; Data'!O540</f>
        <v>-31.083089999999999</v>
      </c>
      <c r="T118" s="3">
        <f>'CL &amp; Data'!P540</f>
        <v>-35.939495000000001</v>
      </c>
    </row>
    <row r="119" spans="2:20" x14ac:dyDescent="0.25">
      <c r="B119" s="3">
        <f>'CL &amp; Data'!B541/1000000000</f>
        <v>15.535</v>
      </c>
      <c r="D119" s="3">
        <f>'CL &amp; Data'!C541</f>
        <v>-5.2039156000000002</v>
      </c>
      <c r="F119" s="3">
        <f>'CL &amp; Data'!D541</f>
        <v>-34.990043999999997</v>
      </c>
      <c r="H119" s="3">
        <f>'CL &amp; Data'!E541</f>
        <v>-37.256084000000001</v>
      </c>
      <c r="J119" s="3">
        <f>'CL &amp; Data'!F541</f>
        <v>-33.721465999999999</v>
      </c>
      <c r="L119" s="3">
        <f>'CL &amp; Data'!L541/1000000000</f>
        <v>15.535</v>
      </c>
      <c r="N119" s="3">
        <f>'CL &amp; Data'!M541</f>
        <v>-3.4350076</v>
      </c>
      <c r="P119" s="3">
        <f>'CL &amp; Data'!N541</f>
        <v>-35.691715000000002</v>
      </c>
      <c r="R119" s="3">
        <f>'CL &amp; Data'!O541</f>
        <v>-29.960436000000001</v>
      </c>
      <c r="T119" s="3">
        <f>'CL &amp; Data'!P541</f>
        <v>-35.425204999999998</v>
      </c>
    </row>
    <row r="120" spans="2:20" x14ac:dyDescent="0.25">
      <c r="B120" s="3">
        <f>'CL &amp; Data'!B542/1000000000</f>
        <v>15.6625</v>
      </c>
      <c r="D120" s="3">
        <f>'CL &amp; Data'!C542</f>
        <v>-5.1956439000000003</v>
      </c>
      <c r="F120" s="3">
        <f>'CL &amp; Data'!D542</f>
        <v>-34.837913999999998</v>
      </c>
      <c r="H120" s="3">
        <f>'CL &amp; Data'!E542</f>
        <v>-36.488247000000001</v>
      </c>
      <c r="J120" s="3">
        <f>'CL &amp; Data'!F542</f>
        <v>-32.672615</v>
      </c>
      <c r="L120" s="3">
        <f>'CL &amp; Data'!L542/1000000000</f>
        <v>15.6625</v>
      </c>
      <c r="N120" s="3">
        <f>'CL &amp; Data'!M542</f>
        <v>-3.4341984000000001</v>
      </c>
      <c r="P120" s="3">
        <f>'CL &amp; Data'!N542</f>
        <v>-35.459705</v>
      </c>
      <c r="R120" s="3">
        <f>'CL &amp; Data'!O542</f>
        <v>-28.972297999999999</v>
      </c>
      <c r="T120" s="3">
        <f>'CL &amp; Data'!P542</f>
        <v>-34.971114999999998</v>
      </c>
    </row>
    <row r="121" spans="2:20" x14ac:dyDescent="0.25">
      <c r="B121" s="3">
        <f>'CL &amp; Data'!B543/1000000000</f>
        <v>15.79</v>
      </c>
      <c r="D121" s="3">
        <f>'CL &amp; Data'!C543</f>
        <v>-5.1932855</v>
      </c>
      <c r="F121" s="3">
        <f>'CL &amp; Data'!D543</f>
        <v>-34.605873000000003</v>
      </c>
      <c r="H121" s="3">
        <f>'CL &amp; Data'!E543</f>
        <v>-35.738498999999997</v>
      </c>
      <c r="J121" s="3">
        <f>'CL &amp; Data'!F543</f>
        <v>-31.727910999999999</v>
      </c>
      <c r="L121" s="3">
        <f>'CL &amp; Data'!L543/1000000000</f>
        <v>15.79</v>
      </c>
      <c r="N121" s="3">
        <f>'CL &amp; Data'!M543</f>
        <v>-3.4369485000000002</v>
      </c>
      <c r="P121" s="3">
        <f>'CL &amp; Data'!N543</f>
        <v>-35.306637000000002</v>
      </c>
      <c r="R121" s="3">
        <f>'CL &amp; Data'!O543</f>
        <v>-28.098486000000001</v>
      </c>
      <c r="T121" s="3">
        <f>'CL &amp; Data'!P543</f>
        <v>-34.523181999999998</v>
      </c>
    </row>
    <row r="122" spans="2:20" x14ac:dyDescent="0.25">
      <c r="B122" s="3">
        <f>'CL &amp; Data'!B544/1000000000</f>
        <v>15.9175</v>
      </c>
      <c r="D122" s="3">
        <f>'CL &amp; Data'!C544</f>
        <v>-5.2062749999999998</v>
      </c>
      <c r="F122" s="3">
        <f>'CL &amp; Data'!D544</f>
        <v>-34.367741000000002</v>
      </c>
      <c r="H122" s="3">
        <f>'CL &amp; Data'!E544</f>
        <v>-35.013359000000001</v>
      </c>
      <c r="J122" s="3">
        <f>'CL &amp; Data'!F544</f>
        <v>-30.906282000000001</v>
      </c>
      <c r="L122" s="3">
        <f>'CL &amp; Data'!L544/1000000000</f>
        <v>15.9175</v>
      </c>
      <c r="N122" s="3">
        <f>'CL &amp; Data'!M544</f>
        <v>-3.4454354999999999</v>
      </c>
      <c r="P122" s="3">
        <f>'CL &amp; Data'!N544</f>
        <v>-35.152554000000002</v>
      </c>
      <c r="R122" s="3">
        <f>'CL &amp; Data'!O544</f>
        <v>-27.343807000000002</v>
      </c>
      <c r="T122" s="3">
        <f>'CL &amp; Data'!P544</f>
        <v>-34.063251000000001</v>
      </c>
    </row>
    <row r="123" spans="2:20" x14ac:dyDescent="0.25">
      <c r="B123" s="3">
        <f>'CL &amp; Data'!B545/1000000000</f>
        <v>16.045000000000002</v>
      </c>
      <c r="D123" s="3">
        <f>'CL &amp; Data'!C545</f>
        <v>-5.2211556000000003</v>
      </c>
      <c r="F123" s="3">
        <f>'CL &amp; Data'!D545</f>
        <v>-34.325828999999999</v>
      </c>
      <c r="H123" s="3">
        <f>'CL &amp; Data'!E545</f>
        <v>-34.315455999999998</v>
      </c>
      <c r="J123" s="3">
        <f>'CL &amp; Data'!F545</f>
        <v>-30.165652999999999</v>
      </c>
      <c r="L123" s="3">
        <f>'CL &amp; Data'!L545/1000000000</f>
        <v>16.045000000000002</v>
      </c>
      <c r="N123" s="3">
        <f>'CL &amp; Data'!M545</f>
        <v>-3.4635479</v>
      </c>
      <c r="P123" s="3">
        <f>'CL &amp; Data'!N545</f>
        <v>-35.012455000000003</v>
      </c>
      <c r="R123" s="3">
        <f>'CL &amp; Data'!O545</f>
        <v>-26.692164999999999</v>
      </c>
      <c r="T123" s="3">
        <f>'CL &amp; Data'!P545</f>
        <v>-33.644539000000002</v>
      </c>
    </row>
    <row r="124" spans="2:20" x14ac:dyDescent="0.25">
      <c r="B124" s="3">
        <f>'CL &amp; Data'!B546/1000000000</f>
        <v>16.172499999999999</v>
      </c>
      <c r="D124" s="3">
        <f>'CL &amp; Data'!C546</f>
        <v>-5.2390127</v>
      </c>
      <c r="F124" s="3">
        <f>'CL &amp; Data'!D546</f>
        <v>-34.244183</v>
      </c>
      <c r="H124" s="3">
        <f>'CL &amp; Data'!E546</f>
        <v>-33.657772000000001</v>
      </c>
      <c r="J124" s="3">
        <f>'CL &amp; Data'!F546</f>
        <v>-29.472117999999998</v>
      </c>
      <c r="L124" s="3">
        <f>'CL &amp; Data'!L546/1000000000</f>
        <v>16.172499999999999</v>
      </c>
      <c r="N124" s="3">
        <f>'CL &amp; Data'!M546</f>
        <v>-3.4835967999999999</v>
      </c>
      <c r="P124" s="3">
        <f>'CL &amp; Data'!N546</f>
        <v>-34.865143000000003</v>
      </c>
      <c r="R124" s="3">
        <f>'CL &amp; Data'!O546</f>
        <v>-26.117159000000001</v>
      </c>
      <c r="T124" s="3">
        <f>'CL &amp; Data'!P546</f>
        <v>-33.244522000000003</v>
      </c>
    </row>
    <row r="125" spans="2:20" x14ac:dyDescent="0.25">
      <c r="B125" s="3">
        <f>'CL &amp; Data'!B547/1000000000</f>
        <v>16.3</v>
      </c>
      <c r="D125" s="3">
        <f>'CL &amp; Data'!C547</f>
        <v>-5.2605437999999998</v>
      </c>
      <c r="F125" s="3">
        <f>'CL &amp; Data'!D547</f>
        <v>-34.070545000000003</v>
      </c>
      <c r="H125" s="3">
        <f>'CL &amp; Data'!E547</f>
        <v>-33.073138999999998</v>
      </c>
      <c r="J125" s="3">
        <f>'CL &amp; Data'!F547</f>
        <v>-28.903642999999999</v>
      </c>
      <c r="L125" s="3">
        <f>'CL &amp; Data'!L547/1000000000</f>
        <v>16.3</v>
      </c>
      <c r="N125" s="3">
        <f>'CL &amp; Data'!M547</f>
        <v>-3.5042005000000001</v>
      </c>
      <c r="P125" s="3">
        <f>'CL &amp; Data'!N547</f>
        <v>-34.809116000000003</v>
      </c>
      <c r="R125" s="3">
        <f>'CL &amp; Data'!O547</f>
        <v>-25.631298000000001</v>
      </c>
      <c r="T125" s="3">
        <f>'CL &amp; Data'!P547</f>
        <v>-32.878002000000002</v>
      </c>
    </row>
    <row r="126" spans="2:20" x14ac:dyDescent="0.25">
      <c r="B126" s="3">
        <f>'CL &amp; Data'!B548/1000000000</f>
        <v>16.427499999999998</v>
      </c>
      <c r="D126" s="3">
        <f>'CL &amp; Data'!C548</f>
        <v>-5.2795018999999996</v>
      </c>
      <c r="F126" s="3">
        <f>'CL &amp; Data'!D548</f>
        <v>-34.148074999999999</v>
      </c>
      <c r="H126" s="3">
        <f>'CL &amp; Data'!E548</f>
        <v>-32.524185000000003</v>
      </c>
      <c r="J126" s="3">
        <f>'CL &amp; Data'!F548</f>
        <v>-28.399694</v>
      </c>
      <c r="L126" s="3">
        <f>'CL &amp; Data'!L548/1000000000</f>
        <v>16.427499999999998</v>
      </c>
      <c r="N126" s="3">
        <f>'CL &amp; Data'!M548</f>
        <v>-3.5163658</v>
      </c>
      <c r="P126" s="3">
        <f>'CL &amp; Data'!N548</f>
        <v>-34.696747000000002</v>
      </c>
      <c r="R126" s="3">
        <f>'CL &amp; Data'!O548</f>
        <v>-25.225812999999999</v>
      </c>
      <c r="T126" s="3">
        <f>'CL &amp; Data'!P548</f>
        <v>-32.514713</v>
      </c>
    </row>
    <row r="127" spans="2:20" x14ac:dyDescent="0.25">
      <c r="B127" s="3">
        <f>'CL &amp; Data'!B549/1000000000</f>
        <v>16.555</v>
      </c>
      <c r="D127" s="3">
        <f>'CL &amp; Data'!C549</f>
        <v>-5.2954296999999997</v>
      </c>
      <c r="F127" s="3">
        <f>'CL &amp; Data'!D549</f>
        <v>-34.165813</v>
      </c>
      <c r="H127" s="3">
        <f>'CL &amp; Data'!E549</f>
        <v>-32.049427000000001</v>
      </c>
      <c r="J127" s="3">
        <f>'CL &amp; Data'!F549</f>
        <v>-28.088058</v>
      </c>
      <c r="L127" s="3">
        <f>'CL &amp; Data'!L549/1000000000</f>
        <v>16.555</v>
      </c>
      <c r="N127" s="3">
        <f>'CL &amp; Data'!M549</f>
        <v>-3.5330503000000002</v>
      </c>
      <c r="P127" s="3">
        <f>'CL &amp; Data'!N549</f>
        <v>-34.645718000000002</v>
      </c>
      <c r="R127" s="3">
        <f>'CL &amp; Data'!O549</f>
        <v>-24.896811</v>
      </c>
      <c r="T127" s="3">
        <f>'CL &amp; Data'!P549</f>
        <v>-32.188445999999999</v>
      </c>
    </row>
    <row r="128" spans="2:20" x14ac:dyDescent="0.25">
      <c r="B128" s="3">
        <f>'CL &amp; Data'!B550/1000000000</f>
        <v>16.682500000000001</v>
      </c>
      <c r="D128" s="3">
        <f>'CL &amp; Data'!C550</f>
        <v>-5.3214693000000004</v>
      </c>
      <c r="F128" s="3">
        <f>'CL &amp; Data'!D550</f>
        <v>-34.125103000000003</v>
      </c>
      <c r="H128" s="3">
        <f>'CL &amp; Data'!E550</f>
        <v>-31.633272000000002</v>
      </c>
      <c r="J128" s="3">
        <f>'CL &amp; Data'!F550</f>
        <v>-27.830179000000001</v>
      </c>
      <c r="L128" s="3">
        <f>'CL &amp; Data'!L550/1000000000</f>
        <v>16.682500000000001</v>
      </c>
      <c r="N128" s="3">
        <f>'CL &amp; Data'!M550</f>
        <v>-3.5460316999999999</v>
      </c>
      <c r="P128" s="3">
        <f>'CL &amp; Data'!N550</f>
        <v>-34.555565000000001</v>
      </c>
      <c r="R128" s="3">
        <f>'CL &amp; Data'!O550</f>
        <v>-24.625156</v>
      </c>
      <c r="T128" s="3">
        <f>'CL &amp; Data'!P550</f>
        <v>-31.898827000000001</v>
      </c>
    </row>
    <row r="129" spans="2:20" x14ac:dyDescent="0.25">
      <c r="B129" s="3">
        <f>'CL &amp; Data'!B551/1000000000</f>
        <v>16.809999999999999</v>
      </c>
      <c r="D129" s="3">
        <f>'CL &amp; Data'!C551</f>
        <v>-5.3694696000000004</v>
      </c>
      <c r="F129" s="3">
        <f>'CL &amp; Data'!D551</f>
        <v>-34.240017000000002</v>
      </c>
      <c r="H129" s="3">
        <f>'CL &amp; Data'!E551</f>
        <v>-31.282722</v>
      </c>
      <c r="J129" s="3">
        <f>'CL &amp; Data'!F551</f>
        <v>-27.634561999999999</v>
      </c>
      <c r="L129" s="3">
        <f>'CL &amp; Data'!L551/1000000000</f>
        <v>16.809999999999999</v>
      </c>
      <c r="N129" s="3">
        <f>'CL &amp; Data'!M551</f>
        <v>-3.5685289</v>
      </c>
      <c r="P129" s="3">
        <f>'CL &amp; Data'!N551</f>
        <v>-34.551479</v>
      </c>
      <c r="R129" s="3">
        <f>'CL &amp; Data'!O551</f>
        <v>-24.428996999999999</v>
      </c>
      <c r="T129" s="3">
        <f>'CL &amp; Data'!P551</f>
        <v>-31.648099999999999</v>
      </c>
    </row>
    <row r="130" spans="2:20" x14ac:dyDescent="0.25">
      <c r="B130" s="3">
        <f>'CL &amp; Data'!B552/1000000000</f>
        <v>16.9375</v>
      </c>
      <c r="D130" s="3">
        <f>'CL &amp; Data'!C552</f>
        <v>-5.4135280000000003</v>
      </c>
      <c r="F130" s="3">
        <f>'CL &amp; Data'!D552</f>
        <v>-34.435051000000001</v>
      </c>
      <c r="H130" s="3">
        <f>'CL &amp; Data'!E552</f>
        <v>-30.985206999999999</v>
      </c>
      <c r="J130" s="3">
        <f>'CL &amp; Data'!F552</f>
        <v>-27.492308000000001</v>
      </c>
      <c r="L130" s="3">
        <f>'CL &amp; Data'!L552/1000000000</f>
        <v>16.9375</v>
      </c>
      <c r="N130" s="3">
        <f>'CL &amp; Data'!M552</f>
        <v>-3.5949534999999999</v>
      </c>
      <c r="P130" s="3">
        <f>'CL &amp; Data'!N552</f>
        <v>-34.581004999999998</v>
      </c>
      <c r="R130" s="3">
        <f>'CL &amp; Data'!O552</f>
        <v>-24.290116999999999</v>
      </c>
      <c r="T130" s="3">
        <f>'CL &amp; Data'!P552</f>
        <v>-31.444510999999999</v>
      </c>
    </row>
    <row r="131" spans="2:20" x14ac:dyDescent="0.25">
      <c r="B131" s="3">
        <f>'CL &amp; Data'!B553/1000000000</f>
        <v>17.065000000000001</v>
      </c>
      <c r="D131" s="3">
        <f>'CL &amp; Data'!C553</f>
        <v>-5.4642695999999997</v>
      </c>
      <c r="F131" s="3">
        <f>'CL &amp; Data'!D553</f>
        <v>-34.500435000000003</v>
      </c>
      <c r="H131" s="3">
        <f>'CL &amp; Data'!E553</f>
        <v>-30.743926999999999</v>
      </c>
      <c r="J131" s="3">
        <f>'CL &amp; Data'!F553</f>
        <v>-27.433046000000001</v>
      </c>
      <c r="L131" s="3">
        <f>'CL &amp; Data'!L553/1000000000</f>
        <v>17.065000000000001</v>
      </c>
      <c r="N131" s="3">
        <f>'CL &amp; Data'!M553</f>
        <v>-3.6374024999999999</v>
      </c>
      <c r="P131" s="3">
        <f>'CL &amp; Data'!N553</f>
        <v>-34.668846000000002</v>
      </c>
      <c r="R131" s="3">
        <f>'CL &amp; Data'!O553</f>
        <v>-24.204819000000001</v>
      </c>
      <c r="T131" s="3">
        <f>'CL &amp; Data'!P553</f>
        <v>-31.294181999999999</v>
      </c>
    </row>
    <row r="132" spans="2:20" x14ac:dyDescent="0.25">
      <c r="B132" s="3">
        <f>'CL &amp; Data'!B554/1000000000</f>
        <v>17.192499999999999</v>
      </c>
      <c r="D132" s="3">
        <f>'CL &amp; Data'!C554</f>
        <v>-5.5149679000000003</v>
      </c>
      <c r="F132" s="3">
        <f>'CL &amp; Data'!D554</f>
        <v>-34.657257000000001</v>
      </c>
      <c r="H132" s="3">
        <f>'CL &amp; Data'!E554</f>
        <v>-30.553633000000001</v>
      </c>
      <c r="J132" s="3">
        <f>'CL &amp; Data'!F554</f>
        <v>-27.258627000000001</v>
      </c>
      <c r="L132" s="3">
        <f>'CL &amp; Data'!L554/1000000000</f>
        <v>17.192499999999999</v>
      </c>
      <c r="N132" s="3">
        <f>'CL &amp; Data'!M554</f>
        <v>-3.6825646999999999</v>
      </c>
      <c r="P132" s="3">
        <f>'CL &amp; Data'!N554</f>
        <v>-34.777884999999998</v>
      </c>
      <c r="R132" s="3">
        <f>'CL &amp; Data'!O554</f>
        <v>-24.169678000000001</v>
      </c>
      <c r="T132" s="3">
        <f>'CL &amp; Data'!P554</f>
        <v>-31.191009999999999</v>
      </c>
    </row>
    <row r="133" spans="2:20" x14ac:dyDescent="0.25">
      <c r="B133" s="3">
        <f>'CL &amp; Data'!B555/1000000000</f>
        <v>17.32</v>
      </c>
      <c r="D133" s="3">
        <f>'CL &amp; Data'!C555</f>
        <v>-5.5629891999999996</v>
      </c>
      <c r="F133" s="3">
        <f>'CL &amp; Data'!D555</f>
        <v>-34.763680000000001</v>
      </c>
      <c r="H133" s="3">
        <f>'CL &amp; Data'!E555</f>
        <v>-30.415524000000001</v>
      </c>
      <c r="J133" s="3">
        <f>'CL &amp; Data'!F555</f>
        <v>-27.163751999999999</v>
      </c>
      <c r="L133" s="3">
        <f>'CL &amp; Data'!L555/1000000000</f>
        <v>17.32</v>
      </c>
      <c r="N133" s="3">
        <f>'CL &amp; Data'!M555</f>
        <v>-3.7215717000000001</v>
      </c>
      <c r="P133" s="3">
        <f>'CL &amp; Data'!N555</f>
        <v>-34.983390999999997</v>
      </c>
      <c r="R133" s="3">
        <f>'CL &amp; Data'!O555</f>
        <v>-24.178139000000002</v>
      </c>
      <c r="T133" s="3">
        <f>'CL &amp; Data'!P555</f>
        <v>-31.143547000000002</v>
      </c>
    </row>
    <row r="134" spans="2:20" x14ac:dyDescent="0.25">
      <c r="B134" s="3">
        <f>'CL &amp; Data'!B556/1000000000</f>
        <v>17.447500000000002</v>
      </c>
      <c r="D134" s="3">
        <f>'CL &amp; Data'!C556</f>
        <v>-5.6008443999999997</v>
      </c>
      <c r="F134" s="3">
        <f>'CL &amp; Data'!D556</f>
        <v>-34.837223000000002</v>
      </c>
      <c r="H134" s="3">
        <f>'CL &amp; Data'!E556</f>
        <v>-30.307120999999999</v>
      </c>
      <c r="J134" s="3">
        <f>'CL &amp; Data'!F556</f>
        <v>-27.124130000000001</v>
      </c>
      <c r="L134" s="3">
        <f>'CL &amp; Data'!L556/1000000000</f>
        <v>17.447500000000002</v>
      </c>
      <c r="N134" s="3">
        <f>'CL &amp; Data'!M556</f>
        <v>-3.7587389999999998</v>
      </c>
      <c r="P134" s="3">
        <f>'CL &amp; Data'!N556</f>
        <v>-35.166386000000003</v>
      </c>
      <c r="R134" s="3">
        <f>'CL &amp; Data'!O556</f>
        <v>-24.212268999999999</v>
      </c>
      <c r="T134" s="3">
        <f>'CL &amp; Data'!P556</f>
        <v>-31.160831000000002</v>
      </c>
    </row>
    <row r="135" spans="2:20" x14ac:dyDescent="0.25">
      <c r="B135" s="3">
        <f>'CL &amp; Data'!B557/1000000000</f>
        <v>17.574999999999999</v>
      </c>
      <c r="D135" s="3">
        <f>'CL &amp; Data'!C557</f>
        <v>-5.6568769999999997</v>
      </c>
      <c r="F135" s="3">
        <f>'CL &amp; Data'!D557</f>
        <v>-34.925277999999999</v>
      </c>
      <c r="H135" s="3">
        <f>'CL &amp; Data'!E557</f>
        <v>-30.251187999999999</v>
      </c>
      <c r="J135" s="3">
        <f>'CL &amp; Data'!F557</f>
        <v>-27.092224000000002</v>
      </c>
      <c r="L135" s="3">
        <f>'CL &amp; Data'!L557/1000000000</f>
        <v>17.574999999999999</v>
      </c>
      <c r="N135" s="3">
        <f>'CL &amp; Data'!M557</f>
        <v>-3.7930747999999999</v>
      </c>
      <c r="P135" s="3">
        <f>'CL &amp; Data'!N557</f>
        <v>-35.363663000000003</v>
      </c>
      <c r="R135" s="3">
        <f>'CL &amp; Data'!O557</f>
        <v>-24.285315000000001</v>
      </c>
      <c r="T135" s="3">
        <f>'CL &amp; Data'!P557</f>
        <v>-31.207182</v>
      </c>
    </row>
    <row r="136" spans="2:20" x14ac:dyDescent="0.25">
      <c r="B136" s="3">
        <f>'CL &amp; Data'!B558/1000000000</f>
        <v>17.702500000000001</v>
      </c>
      <c r="D136" s="3">
        <f>'CL &amp; Data'!C558</f>
        <v>-5.7117623999999996</v>
      </c>
      <c r="F136" s="3">
        <f>'CL &amp; Data'!D558</f>
        <v>-35.024925000000003</v>
      </c>
      <c r="H136" s="3">
        <f>'CL &amp; Data'!E558</f>
        <v>-30.235727000000001</v>
      </c>
      <c r="J136" s="3">
        <f>'CL &amp; Data'!F558</f>
        <v>-27.066133000000001</v>
      </c>
      <c r="L136" s="3">
        <f>'CL &amp; Data'!L558/1000000000</f>
        <v>17.702500000000001</v>
      </c>
      <c r="N136" s="3">
        <f>'CL &amp; Data'!M558</f>
        <v>-3.8212875999999998</v>
      </c>
      <c r="P136" s="3">
        <f>'CL &amp; Data'!N558</f>
        <v>-35.547637999999999</v>
      </c>
      <c r="R136" s="3">
        <f>'CL &amp; Data'!O558</f>
        <v>-24.383406000000001</v>
      </c>
      <c r="T136" s="3">
        <f>'CL &amp; Data'!P558</f>
        <v>-31.290168999999999</v>
      </c>
    </row>
    <row r="137" spans="2:20" x14ac:dyDescent="0.25">
      <c r="B137" s="3">
        <f>'CL &amp; Data'!B559/1000000000</f>
        <v>17.829999999999998</v>
      </c>
      <c r="D137" s="3">
        <f>'CL &amp; Data'!C559</f>
        <v>-5.7654604999999997</v>
      </c>
      <c r="F137" s="3">
        <f>'CL &amp; Data'!D559</f>
        <v>-35.126080000000002</v>
      </c>
      <c r="H137" s="3">
        <f>'CL &amp; Data'!E559</f>
        <v>-30.257717</v>
      </c>
      <c r="J137" s="3">
        <f>'CL &amp; Data'!F559</f>
        <v>-27.069216000000001</v>
      </c>
      <c r="L137" s="3">
        <f>'CL &amp; Data'!L559/1000000000</f>
        <v>17.829999999999998</v>
      </c>
      <c r="N137" s="3">
        <f>'CL &amp; Data'!M559</f>
        <v>-3.8412118</v>
      </c>
      <c r="P137" s="3">
        <f>'CL &amp; Data'!N559</f>
        <v>-35.730595000000001</v>
      </c>
      <c r="R137" s="3">
        <f>'CL &amp; Data'!O559</f>
        <v>-24.492556</v>
      </c>
      <c r="T137" s="3">
        <f>'CL &amp; Data'!P559</f>
        <v>-31.378955999999999</v>
      </c>
    </row>
    <row r="138" spans="2:20" x14ac:dyDescent="0.25">
      <c r="B138" s="3">
        <f>'CL &amp; Data'!B560/1000000000</f>
        <v>17.9575</v>
      </c>
      <c r="D138" s="3">
        <f>'CL &amp; Data'!C560</f>
        <v>-5.8348746</v>
      </c>
      <c r="F138" s="3">
        <f>'CL &amp; Data'!D560</f>
        <v>-35.350791999999998</v>
      </c>
      <c r="H138" s="3">
        <f>'CL &amp; Data'!E560</f>
        <v>-30.310214999999999</v>
      </c>
      <c r="J138" s="3">
        <f>'CL &amp; Data'!F560</f>
        <v>-27.039823999999999</v>
      </c>
      <c r="L138" s="3">
        <f>'CL &amp; Data'!L560/1000000000</f>
        <v>17.9575</v>
      </c>
      <c r="N138" s="3">
        <f>'CL &amp; Data'!M560</f>
        <v>-3.8759996999999999</v>
      </c>
      <c r="P138" s="3">
        <f>'CL &amp; Data'!N560</f>
        <v>-35.946789000000003</v>
      </c>
      <c r="R138" s="3">
        <f>'CL &amp; Data'!O560</f>
        <v>-24.636939999999999</v>
      </c>
      <c r="T138" s="3">
        <f>'CL &amp; Data'!P560</f>
        <v>-31.437027</v>
      </c>
    </row>
    <row r="139" spans="2:20" x14ac:dyDescent="0.25">
      <c r="B139" s="3">
        <f>'CL &amp; Data'!B561/1000000000</f>
        <v>18.085000000000001</v>
      </c>
      <c r="D139" s="3">
        <f>'CL &amp; Data'!C561</f>
        <v>-5.8859557999999996</v>
      </c>
      <c r="F139" s="3">
        <f>'CL &amp; Data'!D561</f>
        <v>-35.561069000000003</v>
      </c>
      <c r="H139" s="3">
        <f>'CL &amp; Data'!E561</f>
        <v>-30.402854999999999</v>
      </c>
      <c r="J139" s="3">
        <f>'CL &amp; Data'!F561</f>
        <v>-27.053673</v>
      </c>
      <c r="L139" s="3">
        <f>'CL &amp; Data'!L561/1000000000</f>
        <v>18.085000000000001</v>
      </c>
      <c r="N139" s="3">
        <f>'CL &amp; Data'!M561</f>
        <v>-3.9048213999999999</v>
      </c>
      <c r="P139" s="3">
        <f>'CL &amp; Data'!N561</f>
        <v>-36.152617999999997</v>
      </c>
      <c r="R139" s="3">
        <f>'CL &amp; Data'!O561</f>
        <v>-24.798147</v>
      </c>
      <c r="T139" s="3">
        <f>'CL &amp; Data'!P561</f>
        <v>-31.533978999999999</v>
      </c>
    </row>
    <row r="140" spans="2:20" x14ac:dyDescent="0.25">
      <c r="B140" s="3">
        <f>'CL &amp; Data'!B562/1000000000</f>
        <v>18.212499999999999</v>
      </c>
      <c r="D140" s="3">
        <f>'CL &amp; Data'!C562</f>
        <v>-5.9243053999999997</v>
      </c>
      <c r="F140" s="3">
        <f>'CL &amp; Data'!D562</f>
        <v>-35.79739</v>
      </c>
      <c r="H140" s="3">
        <f>'CL &amp; Data'!E562</f>
        <v>-30.514358999999999</v>
      </c>
      <c r="J140" s="3">
        <f>'CL &amp; Data'!F562</f>
        <v>-27.197754</v>
      </c>
      <c r="L140" s="3">
        <f>'CL &amp; Data'!L562/1000000000</f>
        <v>18.212499999999999</v>
      </c>
      <c r="N140" s="3">
        <f>'CL &amp; Data'!M562</f>
        <v>-3.9260611999999999</v>
      </c>
      <c r="P140" s="3">
        <f>'CL &amp; Data'!N562</f>
        <v>-36.411602000000002</v>
      </c>
      <c r="R140" s="3">
        <f>'CL &amp; Data'!O562</f>
        <v>-24.969539999999999</v>
      </c>
      <c r="T140" s="3">
        <f>'CL &amp; Data'!P562</f>
        <v>-31.672764000000001</v>
      </c>
    </row>
    <row r="141" spans="2:20" x14ac:dyDescent="0.25">
      <c r="B141" s="3">
        <f>'CL &amp; Data'!B563/1000000000</f>
        <v>18.34</v>
      </c>
      <c r="D141" s="3">
        <f>'CL &amp; Data'!C563</f>
        <v>-5.9663152999999998</v>
      </c>
      <c r="F141" s="3">
        <f>'CL &amp; Data'!D563</f>
        <v>-36.107219999999998</v>
      </c>
      <c r="H141" s="3">
        <f>'CL &amp; Data'!E563</f>
        <v>-30.659510000000001</v>
      </c>
      <c r="J141" s="3">
        <f>'CL &amp; Data'!F563</f>
        <v>-27.366705</v>
      </c>
      <c r="L141" s="3">
        <f>'CL &amp; Data'!L563/1000000000</f>
        <v>18.34</v>
      </c>
      <c r="N141" s="3">
        <f>'CL &amp; Data'!M563</f>
        <v>-3.9435302999999999</v>
      </c>
      <c r="P141" s="3">
        <f>'CL &amp; Data'!N563</f>
        <v>-36.662658999999998</v>
      </c>
      <c r="R141" s="3">
        <f>'CL &amp; Data'!O563</f>
        <v>-25.156696</v>
      </c>
      <c r="T141" s="3">
        <f>'CL &amp; Data'!P563</f>
        <v>-31.843563</v>
      </c>
    </row>
    <row r="142" spans="2:20" x14ac:dyDescent="0.25">
      <c r="B142" s="3">
        <f>'CL &amp; Data'!B564/1000000000</f>
        <v>18.467500000000001</v>
      </c>
      <c r="D142" s="3">
        <f>'CL &amp; Data'!C564</f>
        <v>-6.0117979000000004</v>
      </c>
      <c r="F142" s="3">
        <f>'CL &amp; Data'!D564</f>
        <v>-36.408214999999998</v>
      </c>
      <c r="H142" s="3">
        <f>'CL &amp; Data'!E564</f>
        <v>-30.831547</v>
      </c>
      <c r="J142" s="3">
        <f>'CL &amp; Data'!F564</f>
        <v>-27.639168000000002</v>
      </c>
      <c r="L142" s="3">
        <f>'CL &amp; Data'!L564/1000000000</f>
        <v>18.467500000000001</v>
      </c>
      <c r="N142" s="3">
        <f>'CL &amp; Data'!M564</f>
        <v>-3.9676814</v>
      </c>
      <c r="P142" s="3">
        <f>'CL &amp; Data'!N564</f>
        <v>-36.987231999999999</v>
      </c>
      <c r="R142" s="3">
        <f>'CL &amp; Data'!O564</f>
        <v>-25.366683999999999</v>
      </c>
      <c r="T142" s="3">
        <f>'CL &amp; Data'!P564</f>
        <v>-32.066859999999998</v>
      </c>
    </row>
    <row r="143" spans="2:20" x14ac:dyDescent="0.25">
      <c r="B143" s="3">
        <f>'CL &amp; Data'!B565/1000000000</f>
        <v>18.594999999999999</v>
      </c>
      <c r="D143" s="3">
        <f>'CL &amp; Data'!C565</f>
        <v>-6.0316919999999996</v>
      </c>
      <c r="F143" s="3">
        <f>'CL &amp; Data'!D565</f>
        <v>-36.718494</v>
      </c>
      <c r="H143" s="3">
        <f>'CL &amp; Data'!E565</f>
        <v>-31.004299</v>
      </c>
      <c r="J143" s="3">
        <f>'CL &amp; Data'!F565</f>
        <v>-27.935102000000001</v>
      </c>
      <c r="L143" s="3">
        <f>'CL &amp; Data'!L565/1000000000</f>
        <v>18.594999999999999</v>
      </c>
      <c r="N143" s="3">
        <f>'CL &amp; Data'!M565</f>
        <v>-3.9714048000000002</v>
      </c>
      <c r="P143" s="3">
        <f>'CL &amp; Data'!N565</f>
        <v>-37.293315999999997</v>
      </c>
      <c r="R143" s="3">
        <f>'CL &amp; Data'!O565</f>
        <v>-25.562674000000001</v>
      </c>
      <c r="T143" s="3">
        <f>'CL &amp; Data'!P565</f>
        <v>-32.331885999999997</v>
      </c>
    </row>
    <row r="144" spans="2:20" x14ac:dyDescent="0.25">
      <c r="B144" s="3">
        <f>'CL &amp; Data'!B566/1000000000</f>
        <v>18.7225</v>
      </c>
      <c r="D144" s="3">
        <f>'CL &amp; Data'!C566</f>
        <v>-6.0776205000000001</v>
      </c>
      <c r="F144" s="3">
        <f>'CL &amp; Data'!D566</f>
        <v>-37.074196000000001</v>
      </c>
      <c r="H144" s="3">
        <f>'CL &amp; Data'!E566</f>
        <v>-31.195765000000002</v>
      </c>
      <c r="J144" s="3">
        <f>'CL &amp; Data'!F566</f>
        <v>-28.173092</v>
      </c>
      <c r="L144" s="3">
        <f>'CL &amp; Data'!L566/1000000000</f>
        <v>18.7225</v>
      </c>
      <c r="N144" s="3">
        <f>'CL &amp; Data'!M566</f>
        <v>-3.9792272999999998</v>
      </c>
      <c r="P144" s="3">
        <f>'CL &amp; Data'!N566</f>
        <v>-37.643906000000001</v>
      </c>
      <c r="R144" s="3">
        <f>'CL &amp; Data'!O566</f>
        <v>-25.776675999999998</v>
      </c>
      <c r="T144" s="3">
        <f>'CL &amp; Data'!P566</f>
        <v>-32.553829</v>
      </c>
    </row>
    <row r="145" spans="2:20" x14ac:dyDescent="0.25">
      <c r="B145" s="3">
        <f>'CL &amp; Data'!B567/1000000000</f>
        <v>18.850000000000001</v>
      </c>
      <c r="D145" s="3">
        <f>'CL &amp; Data'!C567</f>
        <v>-6.1377454</v>
      </c>
      <c r="F145" s="3">
        <f>'CL &amp; Data'!D567</f>
        <v>-37.408932</v>
      </c>
      <c r="H145" s="3">
        <f>'CL &amp; Data'!E567</f>
        <v>-31.418278000000001</v>
      </c>
      <c r="J145" s="3">
        <f>'CL &amp; Data'!F567</f>
        <v>-28.352550999999998</v>
      </c>
      <c r="L145" s="3">
        <f>'CL &amp; Data'!L567/1000000000</f>
        <v>18.850000000000001</v>
      </c>
      <c r="N145" s="3">
        <f>'CL &amp; Data'!M567</f>
        <v>-4.0063462000000003</v>
      </c>
      <c r="P145" s="3">
        <f>'CL &amp; Data'!N567</f>
        <v>-37.977730000000001</v>
      </c>
      <c r="R145" s="3">
        <f>'CL &amp; Data'!O567</f>
        <v>-26.007083999999999</v>
      </c>
      <c r="T145" s="3">
        <f>'CL &amp; Data'!P567</f>
        <v>-32.775813999999997</v>
      </c>
    </row>
    <row r="146" spans="2:20" x14ac:dyDescent="0.25">
      <c r="B146" s="3">
        <f>'CL &amp; Data'!B568/1000000000</f>
        <v>18.977499999999999</v>
      </c>
      <c r="D146" s="3">
        <f>'CL &amp; Data'!C568</f>
        <v>-6.1762756999999997</v>
      </c>
      <c r="F146" s="3">
        <f>'CL &amp; Data'!D568</f>
        <v>-37.706127000000002</v>
      </c>
      <c r="H146" s="3">
        <f>'CL &amp; Data'!E568</f>
        <v>-31.647628999999998</v>
      </c>
      <c r="J146" s="3">
        <f>'CL &amp; Data'!F568</f>
        <v>-28.574997</v>
      </c>
      <c r="L146" s="3">
        <f>'CL &amp; Data'!L568/1000000000</f>
        <v>18.977499999999999</v>
      </c>
      <c r="N146" s="3">
        <f>'CL &amp; Data'!M568</f>
        <v>-4.0257434999999999</v>
      </c>
      <c r="P146" s="3">
        <f>'CL &amp; Data'!N568</f>
        <v>-38.331757000000003</v>
      </c>
      <c r="R146" s="3">
        <f>'CL &amp; Data'!O568</f>
        <v>-26.230898</v>
      </c>
      <c r="T146" s="3">
        <f>'CL &amp; Data'!P568</f>
        <v>-33.014941999999998</v>
      </c>
    </row>
    <row r="147" spans="2:20" x14ac:dyDescent="0.25">
      <c r="B147" s="3">
        <f>'CL &amp; Data'!B569/1000000000</f>
        <v>19.105</v>
      </c>
      <c r="D147" s="3">
        <f>'CL &amp; Data'!C569</f>
        <v>-6.2178946000000002</v>
      </c>
      <c r="F147" s="3">
        <f>'CL &amp; Data'!D569</f>
        <v>-38.064776999999999</v>
      </c>
      <c r="H147" s="3">
        <f>'CL &amp; Data'!E569</f>
        <v>-31.874756000000001</v>
      </c>
      <c r="J147" s="3">
        <f>'CL &amp; Data'!F569</f>
        <v>-28.755178000000001</v>
      </c>
      <c r="L147" s="3">
        <f>'CL &amp; Data'!L569/1000000000</f>
        <v>19.105</v>
      </c>
      <c r="N147" s="3">
        <f>'CL &amp; Data'!M569</f>
        <v>-4.0440725999999998</v>
      </c>
      <c r="P147" s="3">
        <f>'CL &amp; Data'!N569</f>
        <v>-38.715049999999998</v>
      </c>
      <c r="R147" s="3">
        <f>'CL &amp; Data'!O569</f>
        <v>-26.445112000000002</v>
      </c>
      <c r="T147" s="3">
        <f>'CL &amp; Data'!P569</f>
        <v>-33.231059999999999</v>
      </c>
    </row>
    <row r="148" spans="2:20" x14ac:dyDescent="0.25">
      <c r="B148" s="3">
        <f>'CL &amp; Data'!B570/1000000000</f>
        <v>19.232500000000002</v>
      </c>
      <c r="D148" s="3">
        <f>'CL &amp; Data'!C570</f>
        <v>-6.2685838</v>
      </c>
      <c r="F148" s="3">
        <f>'CL &amp; Data'!D570</f>
        <v>-38.364803000000002</v>
      </c>
      <c r="H148" s="3">
        <f>'CL &amp; Data'!E570</f>
        <v>-32.130737000000003</v>
      </c>
      <c r="J148" s="3">
        <f>'CL &amp; Data'!F570</f>
        <v>-28.938376999999999</v>
      </c>
      <c r="L148" s="3">
        <f>'CL &amp; Data'!L570/1000000000</f>
        <v>19.232500000000002</v>
      </c>
      <c r="N148" s="3">
        <f>'CL &amp; Data'!M570</f>
        <v>-4.0798658999999997</v>
      </c>
      <c r="P148" s="3">
        <f>'CL &amp; Data'!N570</f>
        <v>-39.081901999999999</v>
      </c>
      <c r="R148" s="3">
        <f>'CL &amp; Data'!O570</f>
        <v>-26.671431999999999</v>
      </c>
      <c r="T148" s="3">
        <f>'CL &amp; Data'!P570</f>
        <v>-33.447685</v>
      </c>
    </row>
    <row r="149" spans="2:20" x14ac:dyDescent="0.25">
      <c r="B149" s="3">
        <f>'CL &amp; Data'!B571/1000000000</f>
        <v>19.36</v>
      </c>
      <c r="D149" s="3">
        <f>'CL &amp; Data'!C571</f>
        <v>-6.3014983999999998</v>
      </c>
      <c r="F149" s="3">
        <f>'CL &amp; Data'!D571</f>
        <v>-38.645083999999997</v>
      </c>
      <c r="H149" s="3">
        <f>'CL &amp; Data'!E571</f>
        <v>-32.374671999999997</v>
      </c>
      <c r="J149" s="3">
        <f>'CL &amp; Data'!F571</f>
        <v>-29.151627999999999</v>
      </c>
      <c r="L149" s="3">
        <f>'CL &amp; Data'!L571/1000000000</f>
        <v>19.36</v>
      </c>
      <c r="N149" s="3">
        <f>'CL &amp; Data'!M571</f>
        <v>-4.1069589000000004</v>
      </c>
      <c r="P149" s="3">
        <f>'CL &amp; Data'!N571</f>
        <v>-39.437325000000001</v>
      </c>
      <c r="R149" s="3">
        <f>'CL &amp; Data'!O571</f>
        <v>-26.879662</v>
      </c>
      <c r="T149" s="3">
        <f>'CL &amp; Data'!P571</f>
        <v>-33.708213999999998</v>
      </c>
    </row>
    <row r="150" spans="2:20" x14ac:dyDescent="0.25">
      <c r="B150" s="3">
        <f>'CL &amp; Data'!B572/1000000000</f>
        <v>19.487500000000001</v>
      </c>
      <c r="D150" s="3">
        <f>'CL &amp; Data'!C572</f>
        <v>-6.3139791000000001</v>
      </c>
      <c r="F150" s="3">
        <f>'CL &amp; Data'!D572</f>
        <v>-38.958195000000003</v>
      </c>
      <c r="H150" s="3">
        <f>'CL &amp; Data'!E572</f>
        <v>-32.606358</v>
      </c>
      <c r="J150" s="3">
        <f>'CL &amp; Data'!F572</f>
        <v>-29.321251</v>
      </c>
      <c r="L150" s="3">
        <f>'CL &amp; Data'!L572/1000000000</f>
        <v>19.487500000000001</v>
      </c>
      <c r="N150" s="3">
        <f>'CL &amp; Data'!M572</f>
        <v>-4.1092323999999998</v>
      </c>
      <c r="P150" s="3">
        <f>'CL &amp; Data'!N572</f>
        <v>-39.811123000000002</v>
      </c>
      <c r="R150" s="3">
        <f>'CL &amp; Data'!O572</f>
        <v>-27.061508</v>
      </c>
      <c r="T150" s="3">
        <f>'CL &amp; Data'!P572</f>
        <v>-33.933205000000001</v>
      </c>
    </row>
    <row r="151" spans="2:20" x14ac:dyDescent="0.25">
      <c r="B151" s="3">
        <f>'CL &amp; Data'!B573/1000000000</f>
        <v>19.614999999999998</v>
      </c>
      <c r="D151" s="3">
        <f>'CL &amp; Data'!C573</f>
        <v>-6.3597349999999997</v>
      </c>
      <c r="F151" s="3">
        <f>'CL &amp; Data'!D573</f>
        <v>-39.310271999999998</v>
      </c>
      <c r="H151" s="3">
        <f>'CL &amp; Data'!E573</f>
        <v>-32.832394000000001</v>
      </c>
      <c r="J151" s="3">
        <f>'CL &amp; Data'!F573</f>
        <v>-29.433872000000001</v>
      </c>
      <c r="L151" s="3">
        <f>'CL &amp; Data'!L573/1000000000</f>
        <v>19.614999999999998</v>
      </c>
      <c r="N151" s="3">
        <f>'CL &amp; Data'!M573</f>
        <v>-4.1340857</v>
      </c>
      <c r="P151" s="3">
        <f>'CL &amp; Data'!N573</f>
        <v>-40.236522999999998</v>
      </c>
      <c r="R151" s="3">
        <f>'CL &amp; Data'!O573</f>
        <v>-27.242550000000001</v>
      </c>
      <c r="T151" s="3">
        <f>'CL &amp; Data'!P573</f>
        <v>-34.118107000000002</v>
      </c>
    </row>
    <row r="152" spans="2:20" x14ac:dyDescent="0.25">
      <c r="B152" s="3">
        <f>'CL &amp; Data'!B574/1000000000</f>
        <v>19.7425</v>
      </c>
      <c r="D152" s="3">
        <f>'CL &amp; Data'!C574</f>
        <v>-6.4056401000000003</v>
      </c>
      <c r="F152" s="3">
        <f>'CL &amp; Data'!D574</f>
        <v>-39.652538</v>
      </c>
      <c r="H152" s="3">
        <f>'CL &amp; Data'!E574</f>
        <v>-33.059299000000003</v>
      </c>
      <c r="J152" s="3">
        <f>'CL &amp; Data'!F574</f>
        <v>-29.520578</v>
      </c>
      <c r="L152" s="3">
        <f>'CL &amp; Data'!L574/1000000000</f>
        <v>19.7425</v>
      </c>
      <c r="N152" s="3">
        <f>'CL &amp; Data'!M574</f>
        <v>-4.1463213000000003</v>
      </c>
      <c r="P152" s="3">
        <f>'CL &amp; Data'!N574</f>
        <v>-40.635722999999999</v>
      </c>
      <c r="R152" s="3">
        <f>'CL &amp; Data'!O574</f>
        <v>-27.404419000000001</v>
      </c>
      <c r="T152" s="3">
        <f>'CL &amp; Data'!P574</f>
        <v>-34.285549000000003</v>
      </c>
    </row>
    <row r="153" spans="2:20" x14ac:dyDescent="0.25">
      <c r="B153" s="3">
        <f>'CL &amp; Data'!B575/1000000000</f>
        <v>19.87</v>
      </c>
      <c r="D153" s="3">
        <f>'CL &amp; Data'!C575</f>
        <v>-6.4549374999999998</v>
      </c>
      <c r="F153" s="3">
        <f>'CL &amp; Data'!D575</f>
        <v>-40.083632999999999</v>
      </c>
      <c r="H153" s="3">
        <f>'CL &amp; Data'!E575</f>
        <v>-33.253715999999997</v>
      </c>
      <c r="J153" s="3">
        <f>'CL &amp; Data'!F575</f>
        <v>-29.688556999999999</v>
      </c>
      <c r="L153" s="3">
        <f>'CL &amp; Data'!L575/1000000000</f>
        <v>19.87</v>
      </c>
      <c r="N153" s="3">
        <f>'CL &amp; Data'!M575</f>
        <v>-4.1535701999999999</v>
      </c>
      <c r="P153" s="3">
        <f>'CL &amp; Data'!N575</f>
        <v>-41.117958000000002</v>
      </c>
      <c r="R153" s="3">
        <f>'CL &amp; Data'!O575</f>
        <v>-27.543254999999998</v>
      </c>
      <c r="T153" s="3">
        <f>'CL &amp; Data'!P575</f>
        <v>-34.531993999999997</v>
      </c>
    </row>
    <row r="154" spans="2:20" x14ac:dyDescent="0.25">
      <c r="B154" s="3">
        <f>'CL &amp; Data'!B576/1000000000</f>
        <v>19.997499999999999</v>
      </c>
      <c r="D154" s="3">
        <f>'CL &amp; Data'!C576</f>
        <v>-6.5289754999999996</v>
      </c>
      <c r="F154" s="3">
        <f>'CL &amp; Data'!D576</f>
        <v>-40.558357000000001</v>
      </c>
      <c r="H154" s="3">
        <f>'CL &amp; Data'!E576</f>
        <v>-33.463684000000001</v>
      </c>
      <c r="J154" s="3">
        <f>'CL &amp; Data'!F576</f>
        <v>-29.919125000000001</v>
      </c>
      <c r="L154" s="3">
        <f>'CL &amp; Data'!L576/1000000000</f>
        <v>19.997499999999999</v>
      </c>
      <c r="N154" s="3">
        <f>'CL &amp; Data'!M576</f>
        <v>-4.1756700999999996</v>
      </c>
      <c r="P154" s="3">
        <f>'CL &amp; Data'!N576</f>
        <v>-41.644351999999998</v>
      </c>
      <c r="R154" s="3">
        <f>'CL &amp; Data'!O576</f>
        <v>-27.671478</v>
      </c>
      <c r="T154" s="3">
        <f>'CL &amp; Data'!P576</f>
        <v>-34.788024999999998</v>
      </c>
    </row>
    <row r="155" spans="2:20" x14ac:dyDescent="0.25">
      <c r="B155" s="3">
        <f>'CL &amp; Data'!B577/1000000000</f>
        <v>20.125</v>
      </c>
      <c r="D155" s="3">
        <f>'CL &amp; Data'!C577</f>
        <v>-6.6286068</v>
      </c>
      <c r="F155" s="3">
        <f>'CL &amp; Data'!D577</f>
        <v>-41.038451999999999</v>
      </c>
      <c r="H155" s="3">
        <f>'CL &amp; Data'!E577</f>
        <v>-33.655712000000001</v>
      </c>
      <c r="J155" s="3">
        <f>'CL &amp; Data'!F577</f>
        <v>-30.190044</v>
      </c>
      <c r="L155" s="3">
        <f>'CL &amp; Data'!L577/1000000000</f>
        <v>20.125</v>
      </c>
      <c r="N155" s="3">
        <f>'CL &amp; Data'!M577</f>
        <v>-4.2173467000000002</v>
      </c>
      <c r="P155" s="3">
        <f>'CL &amp; Data'!N577</f>
        <v>-42.230659000000003</v>
      </c>
      <c r="R155" s="3">
        <f>'CL &amp; Data'!O577</f>
        <v>-27.785633000000001</v>
      </c>
      <c r="T155" s="3">
        <f>'CL &amp; Data'!P577</f>
        <v>-35.046726</v>
      </c>
    </row>
    <row r="156" spans="2:20" x14ac:dyDescent="0.25">
      <c r="B156" s="3">
        <f>'CL &amp; Data'!B578/1000000000</f>
        <v>20.252500000000001</v>
      </c>
      <c r="D156" s="3">
        <f>'CL &amp; Data'!C578</f>
        <v>-6.7028337000000002</v>
      </c>
      <c r="F156" s="3">
        <f>'CL &amp; Data'!D578</f>
        <v>-41.556843000000001</v>
      </c>
      <c r="H156" s="3">
        <f>'CL &amp; Data'!E578</f>
        <v>-33.821658999999997</v>
      </c>
      <c r="J156" s="3">
        <f>'CL &amp; Data'!F578</f>
        <v>-30.410257000000001</v>
      </c>
      <c r="L156" s="3">
        <f>'CL &amp; Data'!L578/1000000000</f>
        <v>20.252500000000001</v>
      </c>
      <c r="N156" s="3">
        <f>'CL &amp; Data'!M578</f>
        <v>-4.2238068999999996</v>
      </c>
      <c r="P156" s="3">
        <f>'CL &amp; Data'!N578</f>
        <v>-42.835346000000001</v>
      </c>
      <c r="R156" s="3">
        <f>'CL &amp; Data'!O578</f>
        <v>-27.852930000000001</v>
      </c>
      <c r="T156" s="3">
        <f>'CL &amp; Data'!P578</f>
        <v>-35.286532999999999</v>
      </c>
    </row>
    <row r="157" spans="2:20" x14ac:dyDescent="0.25">
      <c r="B157" s="3">
        <f>'CL &amp; Data'!B579/1000000000</f>
        <v>20.38</v>
      </c>
      <c r="D157" s="3">
        <f>'CL &amp; Data'!C579</f>
        <v>-6.8114071000000003</v>
      </c>
      <c r="F157" s="3">
        <f>'CL &amp; Data'!D579</f>
        <v>-42.13485</v>
      </c>
      <c r="H157" s="3">
        <f>'CL &amp; Data'!E579</f>
        <v>-33.967663000000002</v>
      </c>
      <c r="J157" s="3">
        <f>'CL &amp; Data'!F579</f>
        <v>-30.687141</v>
      </c>
      <c r="L157" s="3">
        <f>'CL &amp; Data'!L579/1000000000</f>
        <v>20.38</v>
      </c>
      <c r="N157" s="3">
        <f>'CL &amp; Data'!M579</f>
        <v>-4.2619065999999997</v>
      </c>
      <c r="P157" s="3">
        <f>'CL &amp; Data'!N579</f>
        <v>-43.554034999999999</v>
      </c>
      <c r="R157" s="3">
        <f>'CL &amp; Data'!O579</f>
        <v>-27.907726</v>
      </c>
      <c r="T157" s="3">
        <f>'CL &amp; Data'!P579</f>
        <v>-35.518374999999999</v>
      </c>
    </row>
    <row r="158" spans="2:20" x14ac:dyDescent="0.25">
      <c r="B158" s="3">
        <f>'CL &amp; Data'!B580/1000000000</f>
        <v>20.5075</v>
      </c>
      <c r="D158" s="3">
        <f>'CL &amp; Data'!C580</f>
        <v>-6.9432081999999999</v>
      </c>
      <c r="F158" s="3">
        <f>'CL &amp; Data'!D580</f>
        <v>-42.681418999999998</v>
      </c>
      <c r="H158" s="3">
        <f>'CL &amp; Data'!E580</f>
        <v>-34.113953000000002</v>
      </c>
      <c r="J158" s="3">
        <f>'CL &amp; Data'!F580</f>
        <v>-30.961151000000001</v>
      </c>
      <c r="L158" s="3">
        <f>'CL &amp; Data'!L580/1000000000</f>
        <v>20.5075</v>
      </c>
      <c r="N158" s="3">
        <f>'CL &amp; Data'!M580</f>
        <v>-4.3099461000000003</v>
      </c>
      <c r="P158" s="3">
        <f>'CL &amp; Data'!N580</f>
        <v>-44.256782999999999</v>
      </c>
      <c r="R158" s="3">
        <f>'CL &amp; Data'!O580</f>
        <v>-27.937684999999998</v>
      </c>
      <c r="T158" s="3">
        <f>'CL &amp; Data'!P580</f>
        <v>-35.689326999999999</v>
      </c>
    </row>
    <row r="159" spans="2:20" x14ac:dyDescent="0.25">
      <c r="B159" s="3">
        <f>'CL &amp; Data'!B581/1000000000</f>
        <v>20.635000000000002</v>
      </c>
      <c r="D159" s="3">
        <f>'CL &amp; Data'!C581</f>
        <v>-7.0814567000000004</v>
      </c>
      <c r="F159" s="3">
        <f>'CL &amp; Data'!D581</f>
        <v>-43.302982</v>
      </c>
      <c r="H159" s="3">
        <f>'CL &amp; Data'!E581</f>
        <v>-34.233150000000002</v>
      </c>
      <c r="J159" s="3">
        <f>'CL &amp; Data'!F581</f>
        <v>-31.157381000000001</v>
      </c>
      <c r="L159" s="3">
        <f>'CL &amp; Data'!L581/1000000000</f>
        <v>20.635000000000002</v>
      </c>
      <c r="N159" s="3">
        <f>'CL &amp; Data'!M581</f>
        <v>-4.3476653000000001</v>
      </c>
      <c r="P159" s="3">
        <f>'CL &amp; Data'!N581</f>
        <v>-45.120609000000002</v>
      </c>
      <c r="R159" s="3">
        <f>'CL &amp; Data'!O581</f>
        <v>-27.927509000000001</v>
      </c>
      <c r="T159" s="3">
        <f>'CL &amp; Data'!P581</f>
        <v>-35.774650999999999</v>
      </c>
    </row>
    <row r="160" spans="2:20" x14ac:dyDescent="0.25">
      <c r="B160" s="3">
        <f>'CL &amp; Data'!B582/1000000000</f>
        <v>20.762499999999999</v>
      </c>
      <c r="D160" s="3">
        <f>'CL &amp; Data'!C582</f>
        <v>-7.2406511</v>
      </c>
      <c r="F160" s="3">
        <f>'CL &amp; Data'!D582</f>
        <v>-43.917355000000001</v>
      </c>
      <c r="H160" s="3">
        <f>'CL &amp; Data'!E582</f>
        <v>-34.345073999999997</v>
      </c>
      <c r="J160" s="3">
        <f>'CL &amp; Data'!F582</f>
        <v>-31.233902</v>
      </c>
      <c r="L160" s="3">
        <f>'CL &amp; Data'!L582/1000000000</f>
        <v>20.762499999999999</v>
      </c>
      <c r="N160" s="3">
        <f>'CL &amp; Data'!M582</f>
        <v>-4.3803782</v>
      </c>
      <c r="P160" s="3">
        <f>'CL &amp; Data'!N582</f>
        <v>-46.007235999999999</v>
      </c>
      <c r="R160" s="3">
        <f>'CL &amp; Data'!O582</f>
        <v>-27.880205</v>
      </c>
      <c r="T160" s="3">
        <f>'CL &amp; Data'!P582</f>
        <v>-35.790317999999999</v>
      </c>
    </row>
    <row r="161" spans="2:20" x14ac:dyDescent="0.25">
      <c r="B161" s="3">
        <f>'CL &amp; Data'!B583/1000000000</f>
        <v>20.89</v>
      </c>
      <c r="D161" s="3">
        <f>'CL &amp; Data'!C583</f>
        <v>-7.4511184999999998</v>
      </c>
      <c r="F161" s="3">
        <f>'CL &amp; Data'!D583</f>
        <v>-44.605995</v>
      </c>
      <c r="H161" s="3">
        <f>'CL &amp; Data'!E583</f>
        <v>-34.458247999999998</v>
      </c>
      <c r="J161" s="3">
        <f>'CL &amp; Data'!F583</f>
        <v>-31.31391</v>
      </c>
      <c r="L161" s="3">
        <f>'CL &amp; Data'!L583/1000000000</f>
        <v>20.89</v>
      </c>
      <c r="N161" s="3">
        <f>'CL &amp; Data'!M583</f>
        <v>-4.4379052999999997</v>
      </c>
      <c r="P161" s="3">
        <f>'CL &amp; Data'!N583</f>
        <v>-47.014285999999998</v>
      </c>
      <c r="R161" s="3">
        <f>'CL &amp; Data'!O583</f>
        <v>-27.812837999999999</v>
      </c>
      <c r="T161" s="3">
        <f>'CL &amp; Data'!P583</f>
        <v>-35.754340999999997</v>
      </c>
    </row>
    <row r="162" spans="2:20" x14ac:dyDescent="0.25">
      <c r="B162" s="3">
        <f>'CL &amp; Data'!B584/1000000000</f>
        <v>21.017499999999998</v>
      </c>
      <c r="D162" s="3">
        <f>'CL &amp; Data'!C584</f>
        <v>-7.6820354000000002</v>
      </c>
      <c r="F162" s="3">
        <f>'CL &amp; Data'!D584</f>
        <v>-45.300297</v>
      </c>
      <c r="H162" s="3">
        <f>'CL &amp; Data'!E584</f>
        <v>-34.549446000000003</v>
      </c>
      <c r="J162" s="3">
        <f>'CL &amp; Data'!F584</f>
        <v>-31.259789999999999</v>
      </c>
      <c r="L162" s="3">
        <f>'CL &amp; Data'!L584/1000000000</f>
        <v>21.017499999999998</v>
      </c>
      <c r="N162" s="3">
        <f>'CL &amp; Data'!M584</f>
        <v>-4.4874090999999998</v>
      </c>
      <c r="P162" s="3">
        <f>'CL &amp; Data'!N584</f>
        <v>-48.052616</v>
      </c>
      <c r="R162" s="3">
        <f>'CL &amp; Data'!O584</f>
        <v>-27.689938999999999</v>
      </c>
      <c r="T162" s="3">
        <f>'CL &amp; Data'!P584</f>
        <v>-35.665424000000002</v>
      </c>
    </row>
    <row r="163" spans="2:20" x14ac:dyDescent="0.25">
      <c r="B163" s="3">
        <f>'CL &amp; Data'!B585/1000000000</f>
        <v>21.145</v>
      </c>
      <c r="D163" s="3">
        <f>'CL &amp; Data'!C585</f>
        <v>-7.9310770000000002</v>
      </c>
      <c r="F163" s="3">
        <f>'CL &amp; Data'!D585</f>
        <v>-46.091468999999996</v>
      </c>
      <c r="H163" s="3">
        <f>'CL &amp; Data'!E585</f>
        <v>-34.635071000000003</v>
      </c>
      <c r="J163" s="3">
        <f>'CL &amp; Data'!F585</f>
        <v>-31.027752</v>
      </c>
      <c r="L163" s="3">
        <f>'CL &amp; Data'!L585/1000000000</f>
        <v>21.145</v>
      </c>
      <c r="N163" s="3">
        <f>'CL &amp; Data'!M585</f>
        <v>-4.5308609000000004</v>
      </c>
      <c r="P163" s="3">
        <f>'CL &amp; Data'!N585</f>
        <v>-49.136375000000001</v>
      </c>
      <c r="R163" s="3">
        <f>'CL &amp; Data'!O585</f>
        <v>-27.523857</v>
      </c>
      <c r="T163" s="3">
        <f>'CL &amp; Data'!P585</f>
        <v>-35.454971</v>
      </c>
    </row>
    <row r="164" spans="2:20" x14ac:dyDescent="0.25">
      <c r="B164" s="3">
        <f>'CL &amp; Data'!B586/1000000000</f>
        <v>21.272500000000001</v>
      </c>
      <c r="D164" s="3">
        <f>'CL &amp; Data'!C586</f>
        <v>-8.2227268000000002</v>
      </c>
      <c r="F164" s="3">
        <f>'CL &amp; Data'!D586</f>
        <v>-46.785259000000003</v>
      </c>
      <c r="H164" s="3">
        <f>'CL &amp; Data'!E586</f>
        <v>-34.705235000000002</v>
      </c>
      <c r="J164" s="3">
        <f>'CL &amp; Data'!F586</f>
        <v>-30.659383999999999</v>
      </c>
      <c r="L164" s="3">
        <f>'CL &amp; Data'!L586/1000000000</f>
        <v>21.272500000000001</v>
      </c>
      <c r="N164" s="3">
        <f>'CL &amp; Data'!M586</f>
        <v>-4.5817866</v>
      </c>
      <c r="P164" s="3">
        <f>'CL &amp; Data'!N586</f>
        <v>-50.013995999999999</v>
      </c>
      <c r="R164" s="3">
        <f>'CL &amp; Data'!O586</f>
        <v>-27.325899</v>
      </c>
      <c r="T164" s="3">
        <f>'CL &amp; Data'!P586</f>
        <v>-35.193424</v>
      </c>
    </row>
    <row r="165" spans="2:20" x14ac:dyDescent="0.25">
      <c r="B165" s="3">
        <f>'CL &amp; Data'!B587/1000000000</f>
        <v>21.4</v>
      </c>
      <c r="D165" s="3">
        <f>'CL &amp; Data'!C587</f>
        <v>-8.5490741999999997</v>
      </c>
      <c r="F165" s="3">
        <f>'CL &amp; Data'!D587</f>
        <v>-47.483767999999998</v>
      </c>
      <c r="H165" s="3">
        <f>'CL &amp; Data'!E587</f>
        <v>-34.766384000000002</v>
      </c>
      <c r="J165" s="3">
        <f>'CL &amp; Data'!F587</f>
        <v>-30.168216999999999</v>
      </c>
      <c r="L165" s="3">
        <f>'CL &amp; Data'!L587/1000000000</f>
        <v>21.4</v>
      </c>
      <c r="N165" s="3">
        <f>'CL &amp; Data'!M587</f>
        <v>-4.6394925000000002</v>
      </c>
      <c r="P165" s="3">
        <f>'CL &amp; Data'!N587</f>
        <v>-50.596401</v>
      </c>
      <c r="R165" s="3">
        <f>'CL &amp; Data'!O587</f>
        <v>-27.093730999999998</v>
      </c>
      <c r="T165" s="3">
        <f>'CL &amp; Data'!P587</f>
        <v>-34.927357000000001</v>
      </c>
    </row>
    <row r="166" spans="2:20" x14ac:dyDescent="0.25">
      <c r="B166" s="3">
        <f>'CL &amp; Data'!B588/1000000000</f>
        <v>21.5275</v>
      </c>
      <c r="D166" s="3">
        <f>'CL &amp; Data'!C588</f>
        <v>-8.9034089999999999</v>
      </c>
      <c r="F166" s="3">
        <f>'CL &amp; Data'!D588</f>
        <v>-47.919879999999999</v>
      </c>
      <c r="H166" s="3">
        <f>'CL &amp; Data'!E588</f>
        <v>-34.815685000000002</v>
      </c>
      <c r="J166" s="3">
        <f>'CL &amp; Data'!F588</f>
        <v>-29.695395000000001</v>
      </c>
      <c r="L166" s="3">
        <f>'CL &amp; Data'!L588/1000000000</f>
        <v>21.5275</v>
      </c>
      <c r="N166" s="3">
        <f>'CL &amp; Data'!M588</f>
        <v>-4.7006234999999998</v>
      </c>
      <c r="P166" s="3">
        <f>'CL &amp; Data'!N588</f>
        <v>-50.655540000000002</v>
      </c>
      <c r="R166" s="3">
        <f>'CL &amp; Data'!O588</f>
        <v>-26.818760000000001</v>
      </c>
      <c r="T166" s="3">
        <f>'CL &amp; Data'!P588</f>
        <v>-34.577174999999997</v>
      </c>
    </row>
    <row r="167" spans="2:20" x14ac:dyDescent="0.25">
      <c r="B167" s="3">
        <f>'CL &amp; Data'!B589/1000000000</f>
        <v>21.655000000000001</v>
      </c>
      <c r="D167" s="3">
        <f>'CL &amp; Data'!C589</f>
        <v>-9.2680387</v>
      </c>
      <c r="F167" s="3">
        <f>'CL &amp; Data'!D589</f>
        <v>-48.011757000000003</v>
      </c>
      <c r="H167" s="3">
        <f>'CL &amp; Data'!E589</f>
        <v>-34.854641000000001</v>
      </c>
      <c r="J167" s="3">
        <f>'CL &amp; Data'!F589</f>
        <v>-29.111011999999999</v>
      </c>
      <c r="L167" s="3">
        <f>'CL &amp; Data'!L589/1000000000</f>
        <v>21.655000000000001</v>
      </c>
      <c r="N167" s="3">
        <f>'CL &amp; Data'!M589</f>
        <v>-4.7498183000000003</v>
      </c>
      <c r="P167" s="3">
        <f>'CL &amp; Data'!N589</f>
        <v>-50.155147999999997</v>
      </c>
      <c r="R167" s="3">
        <f>'CL &amp; Data'!O589</f>
        <v>-26.51549</v>
      </c>
      <c r="T167" s="3">
        <f>'CL &amp; Data'!P589</f>
        <v>-34.233806999999999</v>
      </c>
    </row>
    <row r="168" spans="2:20" x14ac:dyDescent="0.25">
      <c r="B168" s="3">
        <f>'CL &amp; Data'!B590/1000000000</f>
        <v>21.782499999999999</v>
      </c>
      <c r="D168" s="3">
        <f>'CL &amp; Data'!C590</f>
        <v>-9.6805067000000005</v>
      </c>
      <c r="F168" s="3">
        <f>'CL &amp; Data'!D590</f>
        <v>-47.705886999999997</v>
      </c>
      <c r="H168" s="3">
        <f>'CL &amp; Data'!E590</f>
        <v>-34.857532999999997</v>
      </c>
      <c r="J168" s="3">
        <f>'CL &amp; Data'!F590</f>
        <v>-28.362273999999999</v>
      </c>
      <c r="L168" s="3">
        <f>'CL &amp; Data'!L590/1000000000</f>
        <v>21.782499999999999</v>
      </c>
      <c r="N168" s="3">
        <f>'CL &amp; Data'!M590</f>
        <v>-4.8154459000000003</v>
      </c>
      <c r="P168" s="3">
        <f>'CL &amp; Data'!N590</f>
        <v>-49.093944999999998</v>
      </c>
      <c r="R168" s="3">
        <f>'CL &amp; Data'!O590</f>
        <v>-26.192657000000001</v>
      </c>
      <c r="T168" s="3">
        <f>'CL &amp; Data'!P590</f>
        <v>-33.934868000000002</v>
      </c>
    </row>
    <row r="169" spans="2:20" x14ac:dyDescent="0.25">
      <c r="B169" s="3">
        <f>'CL &amp; Data'!B591/1000000000</f>
        <v>21.91</v>
      </c>
      <c r="D169" s="3">
        <f>'CL &amp; Data'!C591</f>
        <v>-10.126301</v>
      </c>
      <c r="F169" s="3">
        <f>'CL &amp; Data'!D591</f>
        <v>-47.001002999999997</v>
      </c>
      <c r="H169" s="3">
        <f>'CL &amp; Data'!E591</f>
        <v>-34.802402000000001</v>
      </c>
      <c r="J169" s="3">
        <f>'CL &amp; Data'!F591</f>
        <v>-27.677595</v>
      </c>
      <c r="L169" s="3">
        <f>'CL &amp; Data'!L591/1000000000</f>
        <v>21.91</v>
      </c>
      <c r="N169" s="3">
        <f>'CL &amp; Data'!M591</f>
        <v>-4.8790788999999997</v>
      </c>
      <c r="P169" s="3">
        <f>'CL &amp; Data'!N591</f>
        <v>-47.626072000000001</v>
      </c>
      <c r="R169" s="3">
        <f>'CL &amp; Data'!O591</f>
        <v>-25.822519</v>
      </c>
      <c r="T169" s="3">
        <f>'CL &amp; Data'!P591</f>
        <v>-33.593291999999998</v>
      </c>
    </row>
    <row r="170" spans="2:20" x14ac:dyDescent="0.25">
      <c r="B170" s="3">
        <f>'CL &amp; Data'!B592/1000000000</f>
        <v>22.037500000000001</v>
      </c>
      <c r="D170" s="3">
        <f>'CL &amp; Data'!C592</f>
        <v>-10.601974</v>
      </c>
      <c r="F170" s="3">
        <f>'CL &amp; Data'!D592</f>
        <v>-45.870586000000003</v>
      </c>
      <c r="H170" s="3">
        <f>'CL &amp; Data'!E592</f>
        <v>-34.688091</v>
      </c>
      <c r="J170" s="3">
        <f>'CL &amp; Data'!F592</f>
        <v>-27.068833999999999</v>
      </c>
      <c r="L170" s="3">
        <f>'CL &amp; Data'!L592/1000000000</f>
        <v>22.037500000000001</v>
      </c>
      <c r="N170" s="3">
        <f>'CL &amp; Data'!M592</f>
        <v>-4.9435101000000001</v>
      </c>
      <c r="P170" s="3">
        <f>'CL &amp; Data'!N592</f>
        <v>-45.932827000000003</v>
      </c>
      <c r="R170" s="3">
        <f>'CL &amp; Data'!O592</f>
        <v>-25.420438999999998</v>
      </c>
      <c r="T170" s="3">
        <f>'CL &amp; Data'!P592</f>
        <v>-33.200226000000001</v>
      </c>
    </row>
    <row r="171" spans="2:20" x14ac:dyDescent="0.25">
      <c r="B171" s="3">
        <f>'CL &amp; Data'!B593/1000000000</f>
        <v>22.164999999999999</v>
      </c>
      <c r="D171" s="3">
        <f>'CL &amp; Data'!C593</f>
        <v>-11.139495999999999</v>
      </c>
      <c r="F171" s="3">
        <f>'CL &amp; Data'!D593</f>
        <v>-44.484527999999997</v>
      </c>
      <c r="H171" s="3">
        <f>'CL &amp; Data'!E593</f>
        <v>-34.473990999999998</v>
      </c>
      <c r="J171" s="3">
        <f>'CL &amp; Data'!F593</f>
        <v>-26.407979999999998</v>
      </c>
      <c r="L171" s="3">
        <f>'CL &amp; Data'!L593/1000000000</f>
        <v>22.164999999999999</v>
      </c>
      <c r="N171" s="3">
        <f>'CL &amp; Data'!M593</f>
        <v>-5.0309815000000002</v>
      </c>
      <c r="P171" s="3">
        <f>'CL &amp; Data'!N593</f>
        <v>-44.173819999999999</v>
      </c>
      <c r="R171" s="3">
        <f>'CL &amp; Data'!O593</f>
        <v>-25.004477999999999</v>
      </c>
      <c r="T171" s="3">
        <f>'CL &amp; Data'!P593</f>
        <v>-32.806519000000002</v>
      </c>
    </row>
    <row r="172" spans="2:20" x14ac:dyDescent="0.25">
      <c r="B172" s="3">
        <f>'CL &amp; Data'!B594/1000000000</f>
        <v>22.2925</v>
      </c>
      <c r="D172" s="3">
        <f>'CL &amp; Data'!C594</f>
        <v>-11.687113999999999</v>
      </c>
      <c r="F172" s="3">
        <f>'CL &amp; Data'!D594</f>
        <v>-43.024169999999998</v>
      </c>
      <c r="H172" s="3">
        <f>'CL &amp; Data'!E594</f>
        <v>-34.158999999999999</v>
      </c>
      <c r="J172" s="3">
        <f>'CL &amp; Data'!F594</f>
        <v>-25.864318999999998</v>
      </c>
      <c r="L172" s="3">
        <f>'CL &amp; Data'!L594/1000000000</f>
        <v>22.2925</v>
      </c>
      <c r="N172" s="3">
        <f>'CL &amp; Data'!M594</f>
        <v>-5.1238580000000002</v>
      </c>
      <c r="P172" s="3">
        <f>'CL &amp; Data'!N594</f>
        <v>-42.477398000000001</v>
      </c>
      <c r="R172" s="3">
        <f>'CL &amp; Data'!O594</f>
        <v>-24.587848999999999</v>
      </c>
      <c r="T172" s="3">
        <f>'CL &amp; Data'!P594</f>
        <v>-32.358040000000003</v>
      </c>
    </row>
    <row r="173" spans="2:20" x14ac:dyDescent="0.25">
      <c r="B173" s="3">
        <f>'CL &amp; Data'!B595/1000000000</f>
        <v>22.42</v>
      </c>
      <c r="D173" s="3">
        <f>'CL &amp; Data'!C595</f>
        <v>-12.287246</v>
      </c>
      <c r="F173" s="3">
        <f>'CL &amp; Data'!D595</f>
        <v>-41.510731</v>
      </c>
      <c r="H173" s="3">
        <f>'CL &amp; Data'!E595</f>
        <v>-33.733882999999999</v>
      </c>
      <c r="J173" s="3">
        <f>'CL &amp; Data'!F595</f>
        <v>-25.452027999999999</v>
      </c>
      <c r="L173" s="3">
        <f>'CL &amp; Data'!L595/1000000000</f>
        <v>22.42</v>
      </c>
      <c r="N173" s="3">
        <f>'CL &amp; Data'!M595</f>
        <v>-5.2198143000000004</v>
      </c>
      <c r="P173" s="3">
        <f>'CL &amp; Data'!N595</f>
        <v>-40.894962</v>
      </c>
      <c r="R173" s="3">
        <f>'CL &amp; Data'!O595</f>
        <v>-24.16497</v>
      </c>
      <c r="T173" s="3">
        <f>'CL &amp; Data'!P595</f>
        <v>-31.868165999999999</v>
      </c>
    </row>
    <row r="174" spans="2:20" x14ac:dyDescent="0.25">
      <c r="B174" s="3">
        <f>'CL &amp; Data'!B596/1000000000</f>
        <v>22.547499999999999</v>
      </c>
      <c r="D174" s="3">
        <f>'CL &amp; Data'!C596</f>
        <v>-12.891842</v>
      </c>
      <c r="F174" s="3">
        <f>'CL &amp; Data'!D596</f>
        <v>-40.064377</v>
      </c>
      <c r="H174" s="3">
        <f>'CL &amp; Data'!E596</f>
        <v>-33.217753999999999</v>
      </c>
      <c r="J174" s="3">
        <f>'CL &amp; Data'!F596</f>
        <v>-25.111958999999999</v>
      </c>
      <c r="L174" s="3">
        <f>'CL &amp; Data'!L596/1000000000</f>
        <v>22.547499999999999</v>
      </c>
      <c r="N174" s="3">
        <f>'CL &amp; Data'!M596</f>
        <v>-5.3357577000000003</v>
      </c>
      <c r="P174" s="3">
        <f>'CL &amp; Data'!N596</f>
        <v>-39.441391000000003</v>
      </c>
      <c r="R174" s="3">
        <f>'CL &amp; Data'!O596</f>
        <v>-23.758917</v>
      </c>
      <c r="T174" s="3">
        <f>'CL &amp; Data'!P596</f>
        <v>-31.326571000000001</v>
      </c>
    </row>
    <row r="175" spans="2:20" x14ac:dyDescent="0.25">
      <c r="B175" s="3">
        <f>'CL &amp; Data'!B597/1000000000</f>
        <v>22.675000000000001</v>
      </c>
      <c r="D175" s="3">
        <f>'CL &amp; Data'!C597</f>
        <v>-13.395617</v>
      </c>
      <c r="F175" s="3">
        <f>'CL &amp; Data'!D597</f>
        <v>-38.70055</v>
      </c>
      <c r="H175" s="3">
        <f>'CL &amp; Data'!E597</f>
        <v>-32.607230999999999</v>
      </c>
      <c r="J175" s="3">
        <f>'CL &amp; Data'!F597</f>
        <v>-24.920424000000001</v>
      </c>
      <c r="L175" s="3">
        <f>'CL &amp; Data'!L597/1000000000</f>
        <v>22.675000000000001</v>
      </c>
      <c r="N175" s="3">
        <f>'CL &amp; Data'!M597</f>
        <v>-5.4301848000000001</v>
      </c>
      <c r="P175" s="3">
        <f>'CL &amp; Data'!N597</f>
        <v>-38.104748000000001</v>
      </c>
      <c r="R175" s="3">
        <f>'CL &amp; Data'!O597</f>
        <v>-23.382853000000001</v>
      </c>
      <c r="T175" s="3">
        <f>'CL &amp; Data'!P597</f>
        <v>-30.764668</v>
      </c>
    </row>
    <row r="176" spans="2:20" x14ac:dyDescent="0.25">
      <c r="B176" s="3">
        <f>'CL &amp; Data'!B598/1000000000</f>
        <v>22.802499999999998</v>
      </c>
      <c r="D176" s="3">
        <f>'CL &amp; Data'!C598</f>
        <v>-13.787539000000001</v>
      </c>
      <c r="F176" s="3">
        <f>'CL &amp; Data'!D598</f>
        <v>-37.528632999999999</v>
      </c>
      <c r="H176" s="3">
        <f>'CL &amp; Data'!E598</f>
        <v>-31.945907999999999</v>
      </c>
      <c r="J176" s="3">
        <f>'CL &amp; Data'!F598</f>
        <v>-24.710756</v>
      </c>
      <c r="L176" s="3">
        <f>'CL &amp; Data'!L598/1000000000</f>
        <v>22.802499999999998</v>
      </c>
      <c r="N176" s="3">
        <f>'CL &amp; Data'!M598</f>
        <v>-5.5185823000000003</v>
      </c>
      <c r="P176" s="3">
        <f>'CL &amp; Data'!N598</f>
        <v>-36.921740999999997</v>
      </c>
      <c r="R176" s="3">
        <f>'CL &amp; Data'!O598</f>
        <v>-23.033605999999999</v>
      </c>
      <c r="T176" s="3">
        <f>'CL &amp; Data'!P598</f>
        <v>-30.239156999999999</v>
      </c>
    </row>
    <row r="177" spans="2:20" x14ac:dyDescent="0.25">
      <c r="B177" s="3">
        <f>'CL &amp; Data'!B599/1000000000</f>
        <v>22.93</v>
      </c>
      <c r="D177" s="3">
        <f>'CL &amp; Data'!C599</f>
        <v>-14.106125</v>
      </c>
      <c r="F177" s="3">
        <f>'CL &amp; Data'!D599</f>
        <v>-36.408123000000003</v>
      </c>
      <c r="H177" s="3">
        <f>'CL &amp; Data'!E599</f>
        <v>-31.250174999999999</v>
      </c>
      <c r="J177" s="3">
        <f>'CL &amp; Data'!F599</f>
        <v>-24.690144</v>
      </c>
      <c r="L177" s="3">
        <f>'CL &amp; Data'!L599/1000000000</f>
        <v>22.93</v>
      </c>
      <c r="N177" s="3">
        <f>'CL &amp; Data'!M599</f>
        <v>-5.6317729999999999</v>
      </c>
      <c r="P177" s="3">
        <f>'CL &amp; Data'!N599</f>
        <v>-35.848621000000001</v>
      </c>
      <c r="R177" s="3">
        <f>'CL &amp; Data'!O599</f>
        <v>-22.705479</v>
      </c>
      <c r="T177" s="3">
        <f>'CL &amp; Data'!P599</f>
        <v>-29.737759</v>
      </c>
    </row>
    <row r="178" spans="2:20" x14ac:dyDescent="0.25">
      <c r="B178" s="3">
        <f>'CL &amp; Data'!B600/1000000000</f>
        <v>23.057500000000001</v>
      </c>
      <c r="D178" s="3">
        <f>'CL &amp; Data'!C600</f>
        <v>-14.24554</v>
      </c>
      <c r="F178" s="3">
        <f>'CL &amp; Data'!D600</f>
        <v>-35.431587</v>
      </c>
      <c r="H178" s="3">
        <f>'CL &amp; Data'!E600</f>
        <v>-30.567091000000001</v>
      </c>
      <c r="J178" s="3">
        <f>'CL &amp; Data'!F600</f>
        <v>-24.709271999999999</v>
      </c>
      <c r="L178" s="3">
        <f>'CL &amp; Data'!L600/1000000000</f>
        <v>23.057500000000001</v>
      </c>
      <c r="N178" s="3">
        <f>'CL &amp; Data'!M600</f>
        <v>-5.7232140999999999</v>
      </c>
      <c r="P178" s="3">
        <f>'CL &amp; Data'!N600</f>
        <v>-34.913418</v>
      </c>
      <c r="R178" s="3">
        <f>'CL &amp; Data'!O600</f>
        <v>-22.425961000000001</v>
      </c>
      <c r="T178" s="3">
        <f>'CL &amp; Data'!P600</f>
        <v>-29.271719000000001</v>
      </c>
    </row>
    <row r="179" spans="2:20" x14ac:dyDescent="0.25">
      <c r="B179" s="3">
        <f>'CL &amp; Data'!B601/1000000000</f>
        <v>23.184999999999999</v>
      </c>
      <c r="D179" s="3">
        <f>'CL &amp; Data'!C601</f>
        <v>-14.190721999999999</v>
      </c>
      <c r="F179" s="3">
        <f>'CL &amp; Data'!D601</f>
        <v>-34.575809</v>
      </c>
      <c r="H179" s="3">
        <f>'CL &amp; Data'!E601</f>
        <v>-29.919768999999999</v>
      </c>
      <c r="J179" s="3">
        <f>'CL &amp; Data'!F601</f>
        <v>-24.805161999999999</v>
      </c>
      <c r="L179" s="3">
        <f>'CL &amp; Data'!L601/1000000000</f>
        <v>23.184999999999999</v>
      </c>
      <c r="N179" s="3">
        <f>'CL &amp; Data'!M601</f>
        <v>-5.8059510999999997</v>
      </c>
      <c r="P179" s="3">
        <f>'CL &amp; Data'!N601</f>
        <v>-34.046177</v>
      </c>
      <c r="R179" s="3">
        <f>'CL &amp; Data'!O601</f>
        <v>-22.204906000000001</v>
      </c>
      <c r="T179" s="3">
        <f>'CL &amp; Data'!P601</f>
        <v>-28.940041000000001</v>
      </c>
    </row>
    <row r="180" spans="2:20" x14ac:dyDescent="0.25">
      <c r="B180" s="3">
        <f>'CL &amp; Data'!B602/1000000000</f>
        <v>23.3125</v>
      </c>
      <c r="D180" s="3">
        <f>'CL &amp; Data'!C602</f>
        <v>-14.036296999999999</v>
      </c>
      <c r="F180" s="3">
        <f>'CL &amp; Data'!D602</f>
        <v>-33.830002</v>
      </c>
      <c r="H180" s="3">
        <f>'CL &amp; Data'!E602</f>
        <v>-29.355753</v>
      </c>
      <c r="J180" s="3">
        <f>'CL &amp; Data'!F602</f>
        <v>-24.897321999999999</v>
      </c>
      <c r="L180" s="3">
        <f>'CL &amp; Data'!L602/1000000000</f>
        <v>23.3125</v>
      </c>
      <c r="N180" s="3">
        <f>'CL &amp; Data'!M602</f>
        <v>-5.9247556000000001</v>
      </c>
      <c r="P180" s="3">
        <f>'CL &amp; Data'!N602</f>
        <v>-33.317473999999997</v>
      </c>
      <c r="R180" s="3">
        <f>'CL &amp; Data'!O602</f>
        <v>-22.059940000000001</v>
      </c>
      <c r="T180" s="3">
        <f>'CL &amp; Data'!P602</f>
        <v>-28.747484</v>
      </c>
    </row>
    <row r="181" spans="2:20" x14ac:dyDescent="0.25">
      <c r="B181" s="3">
        <f>'CL &amp; Data'!B603/1000000000</f>
        <v>23.44</v>
      </c>
      <c r="D181" s="3">
        <f>'CL &amp; Data'!C603</f>
        <v>-13.742512</v>
      </c>
      <c r="F181" s="3">
        <f>'CL &amp; Data'!D603</f>
        <v>-33.052760999999997</v>
      </c>
      <c r="H181" s="3">
        <f>'CL &amp; Data'!E603</f>
        <v>-28.886278000000001</v>
      </c>
      <c r="J181" s="3">
        <f>'CL &amp; Data'!F603</f>
        <v>-25.109617</v>
      </c>
      <c r="L181" s="3">
        <f>'CL &amp; Data'!L603/1000000000</f>
        <v>23.44</v>
      </c>
      <c r="N181" s="3">
        <f>'CL &amp; Data'!M603</f>
        <v>-6.0256233000000003</v>
      </c>
      <c r="P181" s="3">
        <f>'CL &amp; Data'!N603</f>
        <v>-32.622917000000001</v>
      </c>
      <c r="R181" s="3">
        <f>'CL &amp; Data'!O603</f>
        <v>-21.987044999999998</v>
      </c>
      <c r="T181" s="3">
        <f>'CL &amp; Data'!P603</f>
        <v>-28.632137</v>
      </c>
    </row>
    <row r="182" spans="2:20" x14ac:dyDescent="0.25">
      <c r="B182" s="3">
        <f>'CL &amp; Data'!B604/1000000000</f>
        <v>23.567499999999999</v>
      </c>
      <c r="D182" s="3">
        <f>'CL &amp; Data'!C604</f>
        <v>-13.28129</v>
      </c>
      <c r="F182" s="3">
        <f>'CL &amp; Data'!D604</f>
        <v>-32.510376000000001</v>
      </c>
      <c r="H182" s="3">
        <f>'CL &amp; Data'!E604</f>
        <v>-28.541568999999999</v>
      </c>
      <c r="J182" s="3">
        <f>'CL &amp; Data'!F604</f>
        <v>-25.226493999999999</v>
      </c>
      <c r="L182" s="3">
        <f>'CL &amp; Data'!L604/1000000000</f>
        <v>23.567499999999999</v>
      </c>
      <c r="N182" s="3">
        <f>'CL &amp; Data'!M604</f>
        <v>-6.1190033000000001</v>
      </c>
      <c r="P182" s="3">
        <f>'CL &amp; Data'!N604</f>
        <v>-32.003998000000003</v>
      </c>
      <c r="R182" s="3">
        <f>'CL &amp; Data'!O604</f>
        <v>-22.009789000000001</v>
      </c>
      <c r="T182" s="3">
        <f>'CL &amp; Data'!P604</f>
        <v>-28.618134000000001</v>
      </c>
    </row>
    <row r="183" spans="2:20" x14ac:dyDescent="0.25">
      <c r="B183" s="3">
        <f>'CL &amp; Data'!B605/1000000000</f>
        <v>23.695</v>
      </c>
      <c r="D183" s="3">
        <f>'CL &amp; Data'!C605</f>
        <v>-12.693336</v>
      </c>
      <c r="F183" s="3">
        <f>'CL &amp; Data'!D605</f>
        <v>-31.905108999999999</v>
      </c>
      <c r="H183" s="3">
        <f>'CL &amp; Data'!E605</f>
        <v>-28.30789</v>
      </c>
      <c r="J183" s="3">
        <f>'CL &amp; Data'!F605</f>
        <v>-25.444941</v>
      </c>
      <c r="L183" s="3">
        <f>'CL &amp; Data'!L605/1000000000</f>
        <v>23.695</v>
      </c>
      <c r="N183" s="3">
        <f>'CL &amp; Data'!M605</f>
        <v>-6.2520461000000003</v>
      </c>
      <c r="P183" s="3">
        <f>'CL &amp; Data'!N605</f>
        <v>-31.403089999999999</v>
      </c>
      <c r="R183" s="3">
        <f>'CL &amp; Data'!O605</f>
        <v>-22.097857999999999</v>
      </c>
      <c r="T183" s="3">
        <f>'CL &amp; Data'!P605</f>
        <v>-28.672460999999998</v>
      </c>
    </row>
    <row r="184" spans="2:20" x14ac:dyDescent="0.25">
      <c r="B184" s="3">
        <f>'CL &amp; Data'!B606/1000000000</f>
        <v>23.822500000000002</v>
      </c>
      <c r="D184" s="3">
        <f>'CL &amp; Data'!C606</f>
        <v>-12.129071</v>
      </c>
      <c r="F184" s="3">
        <f>'CL &amp; Data'!D606</f>
        <v>-31.356587999999999</v>
      </c>
      <c r="H184" s="3">
        <f>'CL &amp; Data'!E606</f>
        <v>-28.200588</v>
      </c>
      <c r="J184" s="3">
        <f>'CL &amp; Data'!F606</f>
        <v>-25.53227</v>
      </c>
      <c r="L184" s="3">
        <f>'CL &amp; Data'!L606/1000000000</f>
        <v>23.822500000000002</v>
      </c>
      <c r="N184" s="3">
        <f>'CL &amp; Data'!M606</f>
        <v>-6.3713841000000002</v>
      </c>
      <c r="P184" s="3">
        <f>'CL &amp; Data'!N606</f>
        <v>-30.858447999999999</v>
      </c>
      <c r="R184" s="3">
        <f>'CL &amp; Data'!O606</f>
        <v>-22.263548</v>
      </c>
      <c r="T184" s="3">
        <f>'CL &amp; Data'!P606</f>
        <v>-28.755759999999999</v>
      </c>
    </row>
    <row r="185" spans="2:20" x14ac:dyDescent="0.25">
      <c r="B185" s="3">
        <f>'CL &amp; Data'!B607/1000000000</f>
        <v>23.95</v>
      </c>
      <c r="D185" s="3">
        <f>'CL &amp; Data'!C607</f>
        <v>-11.510984000000001</v>
      </c>
      <c r="F185" s="3">
        <f>'CL &amp; Data'!D607</f>
        <v>-30.846247000000002</v>
      </c>
      <c r="H185" s="3">
        <f>'CL &amp; Data'!E607</f>
        <v>-28.172287000000001</v>
      </c>
      <c r="J185" s="3">
        <f>'CL &amp; Data'!F607</f>
        <v>-25.645762999999999</v>
      </c>
      <c r="L185" s="3">
        <f>'CL &amp; Data'!L607/1000000000</f>
        <v>23.95</v>
      </c>
      <c r="N185" s="3">
        <f>'CL &amp; Data'!M607</f>
        <v>-6.4673796000000001</v>
      </c>
      <c r="P185" s="3">
        <f>'CL &amp; Data'!N607</f>
        <v>-30.285166</v>
      </c>
      <c r="R185" s="3">
        <f>'CL &amp; Data'!O607</f>
        <v>-22.464524999999998</v>
      </c>
      <c r="T185" s="3">
        <f>'CL &amp; Data'!P607</f>
        <v>-28.858677</v>
      </c>
    </row>
    <row r="186" spans="2:20" x14ac:dyDescent="0.25">
      <c r="B186" s="3">
        <f>'CL &amp; Data'!B608/1000000000</f>
        <v>24.077500000000001</v>
      </c>
      <c r="D186" s="3">
        <f>'CL &amp; Data'!C608</f>
        <v>-10.906313000000001</v>
      </c>
      <c r="F186" s="3">
        <f>'CL &amp; Data'!D608</f>
        <v>-30.359936000000001</v>
      </c>
      <c r="H186" s="3">
        <f>'CL &amp; Data'!E608</f>
        <v>-28.242591999999998</v>
      </c>
      <c r="J186" s="3">
        <f>'CL &amp; Data'!F608</f>
        <v>-25.736383</v>
      </c>
      <c r="L186" s="3">
        <f>'CL &amp; Data'!L608/1000000000</f>
        <v>24.077500000000001</v>
      </c>
      <c r="N186" s="3">
        <f>'CL &amp; Data'!M608</f>
        <v>-6.5827608</v>
      </c>
      <c r="P186" s="3">
        <f>'CL &amp; Data'!N608</f>
        <v>-29.758141999999999</v>
      </c>
      <c r="R186" s="3">
        <f>'CL &amp; Data'!O608</f>
        <v>-22.720495</v>
      </c>
      <c r="T186" s="3">
        <f>'CL &amp; Data'!P608</f>
        <v>-28.987552999999998</v>
      </c>
    </row>
    <row r="187" spans="2:20" x14ac:dyDescent="0.25">
      <c r="B187" s="3">
        <f>'CL &amp; Data'!B609/1000000000</f>
        <v>24.204999999999998</v>
      </c>
      <c r="D187" s="3">
        <f>'CL &amp; Data'!C609</f>
        <v>-10.342518999999999</v>
      </c>
      <c r="F187" s="3">
        <f>'CL &amp; Data'!D609</f>
        <v>-29.733013</v>
      </c>
      <c r="H187" s="3">
        <f>'CL &amp; Data'!E609</f>
        <v>-28.388773</v>
      </c>
      <c r="J187" s="3">
        <f>'CL &amp; Data'!F609</f>
        <v>-25.813711000000001</v>
      </c>
      <c r="L187" s="3">
        <f>'CL &amp; Data'!L609/1000000000</f>
        <v>24.204999999999998</v>
      </c>
      <c r="N187" s="3">
        <f>'CL &amp; Data'!M609</f>
        <v>-6.684463</v>
      </c>
      <c r="P187" s="3">
        <f>'CL &amp; Data'!N609</f>
        <v>-29.225842</v>
      </c>
      <c r="R187" s="3">
        <f>'CL &amp; Data'!O609</f>
        <v>-23.010961999999999</v>
      </c>
      <c r="T187" s="3">
        <f>'CL &amp; Data'!P609</f>
        <v>-29.101049</v>
      </c>
    </row>
    <row r="188" spans="2:20" x14ac:dyDescent="0.25">
      <c r="B188" s="3">
        <f>'CL &amp; Data'!B610/1000000000</f>
        <v>24.3325</v>
      </c>
      <c r="D188" s="3">
        <f>'CL &amp; Data'!C610</f>
        <v>-9.8090477000000007</v>
      </c>
      <c r="F188" s="3">
        <f>'CL &amp; Data'!D610</f>
        <v>-29.191013000000002</v>
      </c>
      <c r="H188" s="3">
        <f>'CL &amp; Data'!E610</f>
        <v>-28.633976000000001</v>
      </c>
      <c r="J188" s="3">
        <f>'CL &amp; Data'!F610</f>
        <v>-25.874936999999999</v>
      </c>
      <c r="L188" s="3">
        <f>'CL &amp; Data'!L610/1000000000</f>
        <v>24.3325</v>
      </c>
      <c r="N188" s="3">
        <f>'CL &amp; Data'!M610</f>
        <v>-6.8034878000000001</v>
      </c>
      <c r="P188" s="3">
        <f>'CL &amp; Data'!N610</f>
        <v>-28.689959000000002</v>
      </c>
      <c r="R188" s="3">
        <f>'CL &amp; Data'!O610</f>
        <v>-23.350307000000001</v>
      </c>
      <c r="T188" s="3">
        <f>'CL &amp; Data'!P610</f>
        <v>-29.224685999999998</v>
      </c>
    </row>
    <row r="189" spans="2:20" x14ac:dyDescent="0.25">
      <c r="B189" s="3">
        <f>'CL &amp; Data'!B611/1000000000</f>
        <v>24.46</v>
      </c>
      <c r="D189" s="3">
        <f>'CL &amp; Data'!C611</f>
        <v>-9.2351531999999992</v>
      </c>
      <c r="F189" s="3">
        <f>'CL &amp; Data'!D611</f>
        <v>-28.573094999999999</v>
      </c>
      <c r="H189" s="3">
        <f>'CL &amp; Data'!E611</f>
        <v>-28.949598000000002</v>
      </c>
      <c r="J189" s="3">
        <f>'CL &amp; Data'!F611</f>
        <v>-25.960671999999999</v>
      </c>
      <c r="L189" s="3">
        <f>'CL &amp; Data'!L611/1000000000</f>
        <v>24.46</v>
      </c>
      <c r="N189" s="3">
        <f>'CL &amp; Data'!M611</f>
        <v>-6.9286056</v>
      </c>
      <c r="P189" s="3">
        <f>'CL &amp; Data'!N611</f>
        <v>-28.147579</v>
      </c>
      <c r="R189" s="3">
        <f>'CL &amp; Data'!O611</f>
        <v>-23.708019</v>
      </c>
      <c r="T189" s="3">
        <f>'CL &amp; Data'!P611</f>
        <v>-29.375017</v>
      </c>
    </row>
    <row r="190" spans="2:20" x14ac:dyDescent="0.25">
      <c r="B190" s="3">
        <f>'CL &amp; Data'!B612/1000000000</f>
        <v>24.587499999999999</v>
      </c>
      <c r="D190" s="3">
        <f>'CL &amp; Data'!C612</f>
        <v>-8.7219467000000002</v>
      </c>
      <c r="F190" s="3">
        <f>'CL &amp; Data'!D612</f>
        <v>-27.952372</v>
      </c>
      <c r="H190" s="3">
        <f>'CL &amp; Data'!E612</f>
        <v>-29.316390999999999</v>
      </c>
      <c r="J190" s="3">
        <f>'CL &amp; Data'!F612</f>
        <v>-26.024992000000001</v>
      </c>
      <c r="L190" s="3">
        <f>'CL &amp; Data'!L612/1000000000</f>
        <v>24.587499999999999</v>
      </c>
      <c r="N190" s="3">
        <f>'CL &amp; Data'!M612</f>
        <v>-7.0781384000000003</v>
      </c>
      <c r="P190" s="3">
        <f>'CL &amp; Data'!N612</f>
        <v>-27.626481999999999</v>
      </c>
      <c r="R190" s="3">
        <f>'CL &amp; Data'!O612</f>
        <v>-24.098542999999999</v>
      </c>
      <c r="T190" s="3">
        <f>'CL &amp; Data'!P612</f>
        <v>-29.560585</v>
      </c>
    </row>
    <row r="191" spans="2:20" x14ac:dyDescent="0.25">
      <c r="B191" s="3">
        <f>'CL &amp; Data'!B613/1000000000</f>
        <v>24.715</v>
      </c>
      <c r="D191" s="3">
        <f>'CL &amp; Data'!C613</f>
        <v>-8.2448378000000009</v>
      </c>
      <c r="F191" s="3">
        <f>'CL &amp; Data'!D613</f>
        <v>-27.379346999999999</v>
      </c>
      <c r="H191" s="3">
        <f>'CL &amp; Data'!E613</f>
        <v>-29.733025000000001</v>
      </c>
      <c r="J191" s="3">
        <f>'CL &amp; Data'!F613</f>
        <v>-26.046951</v>
      </c>
      <c r="L191" s="3">
        <f>'CL &amp; Data'!L613/1000000000</f>
        <v>24.715</v>
      </c>
      <c r="N191" s="3">
        <f>'CL &amp; Data'!M613</f>
        <v>-7.2173528999999998</v>
      </c>
      <c r="P191" s="3">
        <f>'CL &amp; Data'!N613</f>
        <v>-27.102135000000001</v>
      </c>
      <c r="R191" s="3">
        <f>'CL &amp; Data'!O613</f>
        <v>-24.502054000000001</v>
      </c>
      <c r="T191" s="3">
        <f>'CL &amp; Data'!P613</f>
        <v>-29.814518</v>
      </c>
    </row>
    <row r="192" spans="2:20" x14ac:dyDescent="0.25">
      <c r="B192" s="3">
        <f>'CL &amp; Data'!B614/1000000000</f>
        <v>24.842500000000001</v>
      </c>
      <c r="D192" s="3">
        <f>'CL &amp; Data'!C614</f>
        <v>-7.7803091999999996</v>
      </c>
      <c r="F192" s="3">
        <f>'CL &amp; Data'!D614</f>
        <v>-26.802021</v>
      </c>
      <c r="H192" s="3">
        <f>'CL &amp; Data'!E614</f>
        <v>-30.214376000000001</v>
      </c>
      <c r="J192" s="3">
        <f>'CL &amp; Data'!F614</f>
        <v>-26.137792999999999</v>
      </c>
      <c r="L192" s="3">
        <f>'CL &amp; Data'!L614/1000000000</f>
        <v>24.842500000000001</v>
      </c>
      <c r="N192" s="3">
        <f>'CL &amp; Data'!M614</f>
        <v>-7.400919</v>
      </c>
      <c r="P192" s="3">
        <f>'CL &amp; Data'!N614</f>
        <v>-26.572455999999999</v>
      </c>
      <c r="R192" s="3">
        <f>'CL &amp; Data'!O614</f>
        <v>-24.911476</v>
      </c>
      <c r="T192" s="3">
        <f>'CL &amp; Data'!P614</f>
        <v>-30.139574</v>
      </c>
    </row>
    <row r="193" spans="2:20" x14ac:dyDescent="0.25">
      <c r="B193" s="3">
        <f>'CL &amp; Data'!B615/1000000000</f>
        <v>24.97</v>
      </c>
      <c r="D193" s="3">
        <f>'CL &amp; Data'!C615</f>
        <v>-7.3924465000000001</v>
      </c>
      <c r="F193" s="3">
        <f>'CL &amp; Data'!D615</f>
        <v>-26.233422999999998</v>
      </c>
      <c r="H193" s="3">
        <f>'CL &amp; Data'!E615</f>
        <v>-30.729837</v>
      </c>
      <c r="J193" s="3">
        <f>'CL &amp; Data'!F615</f>
        <v>-26.240369999999999</v>
      </c>
      <c r="L193" s="3">
        <f>'CL &amp; Data'!L615/1000000000</f>
        <v>24.97</v>
      </c>
      <c r="N193" s="3">
        <f>'CL &amp; Data'!M615</f>
        <v>-7.5366549000000003</v>
      </c>
      <c r="P193" s="3">
        <f>'CL &amp; Data'!N615</f>
        <v>-26.048006000000001</v>
      </c>
      <c r="R193" s="3">
        <f>'CL &amp; Data'!O615</f>
        <v>-25.321152000000001</v>
      </c>
      <c r="T193" s="3">
        <f>'CL &amp; Data'!P615</f>
        <v>-30.526024</v>
      </c>
    </row>
    <row r="194" spans="2:20" x14ac:dyDescent="0.25">
      <c r="B194" s="3">
        <f>'CL &amp; Data'!B616/1000000000</f>
        <v>25.0975</v>
      </c>
      <c r="D194" s="3">
        <f>'CL &amp; Data'!C616</f>
        <v>-7.0362840000000002</v>
      </c>
      <c r="F194" s="3">
        <f>'CL &amp; Data'!D616</f>
        <v>-25.683916</v>
      </c>
      <c r="H194" s="3">
        <f>'CL &amp; Data'!E616</f>
        <v>-31.275269000000002</v>
      </c>
      <c r="J194" s="3">
        <f>'CL &amp; Data'!F616</f>
        <v>-26.447554</v>
      </c>
      <c r="L194" s="3">
        <f>'CL &amp; Data'!L616/1000000000</f>
        <v>25.0975</v>
      </c>
      <c r="N194" s="3">
        <f>'CL &amp; Data'!M616</f>
        <v>-7.6862721000000001</v>
      </c>
      <c r="P194" s="3">
        <f>'CL &amp; Data'!N616</f>
        <v>-25.509751999999999</v>
      </c>
      <c r="R194" s="3">
        <f>'CL &amp; Data'!O616</f>
        <v>-25.736906000000001</v>
      </c>
      <c r="T194" s="3">
        <f>'CL &amp; Data'!P616</f>
        <v>-30.963913000000002</v>
      </c>
    </row>
    <row r="195" spans="2:20" x14ac:dyDescent="0.25">
      <c r="B195" s="3">
        <f>'CL &amp; Data'!B617/1000000000</f>
        <v>25.225000000000001</v>
      </c>
      <c r="D195" s="3">
        <f>'CL &amp; Data'!C617</f>
        <v>-6.6747088000000003</v>
      </c>
      <c r="F195" s="3">
        <f>'CL &amp; Data'!D617</f>
        <v>-25.125195999999999</v>
      </c>
      <c r="H195" s="3">
        <f>'CL &amp; Data'!E617</f>
        <v>-31.875238</v>
      </c>
      <c r="J195" s="3">
        <f>'CL &amp; Data'!F617</f>
        <v>-26.690172</v>
      </c>
      <c r="L195" s="3">
        <f>'CL &amp; Data'!L617/1000000000</f>
        <v>25.225000000000001</v>
      </c>
      <c r="N195" s="3">
        <f>'CL &amp; Data'!M617</f>
        <v>-7.8649215999999997</v>
      </c>
      <c r="P195" s="3">
        <f>'CL &amp; Data'!N617</f>
        <v>-24.961863000000001</v>
      </c>
      <c r="R195" s="3">
        <f>'CL &amp; Data'!O617</f>
        <v>-26.136538000000002</v>
      </c>
      <c r="T195" s="3">
        <f>'CL &amp; Data'!P617</f>
        <v>-31.422941000000002</v>
      </c>
    </row>
    <row r="196" spans="2:20" x14ac:dyDescent="0.25">
      <c r="B196" s="3">
        <f>'CL &amp; Data'!B618/1000000000</f>
        <v>25.352499999999999</v>
      </c>
      <c r="D196" s="3">
        <f>'CL &amp; Data'!C618</f>
        <v>-6.3425608000000002</v>
      </c>
      <c r="F196" s="3">
        <f>'CL &amp; Data'!D618</f>
        <v>-24.540469999999999</v>
      </c>
      <c r="H196" s="3">
        <f>'CL &amp; Data'!E618</f>
        <v>-32.517136000000001</v>
      </c>
      <c r="J196" s="3">
        <f>'CL &amp; Data'!F618</f>
        <v>-27.00226</v>
      </c>
      <c r="L196" s="3">
        <f>'CL &amp; Data'!L618/1000000000</f>
        <v>25.352499999999999</v>
      </c>
      <c r="N196" s="3">
        <f>'CL &amp; Data'!M618</f>
        <v>-8.0534382000000004</v>
      </c>
      <c r="P196" s="3">
        <f>'CL &amp; Data'!N618</f>
        <v>-24.375205999999999</v>
      </c>
      <c r="R196" s="3">
        <f>'CL &amp; Data'!O618</f>
        <v>-26.517046000000001</v>
      </c>
      <c r="T196" s="3">
        <f>'CL &amp; Data'!P618</f>
        <v>-31.893072</v>
      </c>
    </row>
    <row r="197" spans="2:20" x14ac:dyDescent="0.25">
      <c r="B197" s="3">
        <f>'CL &amp; Data'!B619/1000000000</f>
        <v>25.48</v>
      </c>
      <c r="D197" s="3">
        <f>'CL &amp; Data'!C619</f>
        <v>-6.0959004999999999</v>
      </c>
      <c r="F197" s="3">
        <f>'CL &amp; Data'!D619</f>
        <v>-23.928702999999999</v>
      </c>
      <c r="H197" s="3">
        <f>'CL &amp; Data'!E619</f>
        <v>-33.207560999999998</v>
      </c>
      <c r="J197" s="3">
        <f>'CL &amp; Data'!F619</f>
        <v>-27.256777</v>
      </c>
      <c r="L197" s="3">
        <f>'CL &amp; Data'!L619/1000000000</f>
        <v>25.48</v>
      </c>
      <c r="N197" s="3">
        <f>'CL &amp; Data'!M619</f>
        <v>-8.1896372</v>
      </c>
      <c r="P197" s="3">
        <f>'CL &amp; Data'!N619</f>
        <v>-23.742407</v>
      </c>
      <c r="R197" s="3">
        <f>'CL &amp; Data'!O619</f>
        <v>-26.903839000000001</v>
      </c>
      <c r="T197" s="3">
        <f>'CL &amp; Data'!P619</f>
        <v>-32.413105000000002</v>
      </c>
    </row>
    <row r="198" spans="2:20" x14ac:dyDescent="0.25">
      <c r="B198" s="3">
        <f>'CL &amp; Data'!B620/1000000000</f>
        <v>25.607500000000002</v>
      </c>
      <c r="D198" s="3">
        <f>'CL &amp; Data'!C620</f>
        <v>-5.8684335000000001</v>
      </c>
      <c r="F198" s="3">
        <f>'CL &amp; Data'!D620</f>
        <v>-23.235600000000002</v>
      </c>
      <c r="H198" s="3">
        <f>'CL &amp; Data'!E620</f>
        <v>-33.800933999999998</v>
      </c>
      <c r="J198" s="3">
        <f>'CL &amp; Data'!F620</f>
        <v>-27.439716000000001</v>
      </c>
      <c r="L198" s="3">
        <f>'CL &amp; Data'!L620/1000000000</f>
        <v>25.607500000000002</v>
      </c>
      <c r="N198" s="3">
        <f>'CL &amp; Data'!M620</f>
        <v>-8.3839073000000006</v>
      </c>
      <c r="P198" s="3">
        <f>'CL &amp; Data'!N620</f>
        <v>-23.045807</v>
      </c>
      <c r="R198" s="3">
        <f>'CL &amp; Data'!O620</f>
        <v>-27.229590999999999</v>
      </c>
      <c r="T198" s="3">
        <f>'CL &amp; Data'!P620</f>
        <v>-32.912337999999998</v>
      </c>
    </row>
    <row r="199" spans="2:20" x14ac:dyDescent="0.25">
      <c r="B199" s="3">
        <f>'CL &amp; Data'!B621/1000000000</f>
        <v>25.734999999999999</v>
      </c>
      <c r="D199" s="3">
        <f>'CL &amp; Data'!C621</f>
        <v>-5.7679109999999998</v>
      </c>
      <c r="F199" s="3">
        <f>'CL &amp; Data'!D621</f>
        <v>-22.556448</v>
      </c>
      <c r="H199" s="3">
        <f>'CL &amp; Data'!E621</f>
        <v>-34.386538999999999</v>
      </c>
      <c r="J199" s="3">
        <f>'CL &amp; Data'!F621</f>
        <v>-27.473913</v>
      </c>
      <c r="L199" s="3">
        <f>'CL &amp; Data'!L621/1000000000</f>
        <v>25.734999999999999</v>
      </c>
      <c r="N199" s="3">
        <f>'CL &amp; Data'!M621</f>
        <v>-8.6351642999999996</v>
      </c>
      <c r="P199" s="3">
        <f>'CL &amp; Data'!N621</f>
        <v>-22.338467000000001</v>
      </c>
      <c r="R199" s="3">
        <f>'CL &amp; Data'!O621</f>
        <v>-27.533878000000001</v>
      </c>
      <c r="T199" s="3">
        <f>'CL &amp; Data'!P621</f>
        <v>-33.393307</v>
      </c>
    </row>
    <row r="200" spans="2:20" x14ac:dyDescent="0.25">
      <c r="B200" s="3">
        <f>'CL &amp; Data'!B622/1000000000</f>
        <v>25.862500000000001</v>
      </c>
      <c r="D200" s="3">
        <f>'CL &amp; Data'!C622</f>
        <v>-5.8475313</v>
      </c>
      <c r="F200" s="3">
        <f>'CL &amp; Data'!D622</f>
        <v>-22.290379000000001</v>
      </c>
      <c r="H200" s="3">
        <f>'CL &amp; Data'!E622</f>
        <v>-34.834949000000002</v>
      </c>
      <c r="J200" s="3">
        <f>'CL &amp; Data'!F622</f>
        <v>-27.407442</v>
      </c>
      <c r="L200" s="3">
        <f>'CL &amp; Data'!L622/1000000000</f>
        <v>25.862500000000001</v>
      </c>
      <c r="N200" s="3">
        <f>'CL &amp; Data'!M622</f>
        <v>-8.8270043999999999</v>
      </c>
      <c r="P200" s="3">
        <f>'CL &amp; Data'!N622</f>
        <v>-22.077463000000002</v>
      </c>
      <c r="R200" s="3">
        <f>'CL &amp; Data'!O622</f>
        <v>-27.83493</v>
      </c>
      <c r="T200" s="3">
        <f>'CL &amp; Data'!P622</f>
        <v>-34.025199999999998</v>
      </c>
    </row>
    <row r="201" spans="2:20" x14ac:dyDescent="0.25">
      <c r="B201" s="3">
        <f>'CL &amp; Data'!B623/1000000000</f>
        <v>25.99</v>
      </c>
      <c r="D201" s="3">
        <f>'CL &amp; Data'!C623</f>
        <v>-5.8471785000000001</v>
      </c>
      <c r="F201" s="3">
        <f>'CL &amp; Data'!D623</f>
        <v>-22.948070999999999</v>
      </c>
      <c r="H201" s="3">
        <f>'CL &amp; Data'!E623</f>
        <v>-35.321648000000003</v>
      </c>
      <c r="J201" s="3">
        <f>'CL &amp; Data'!F623</f>
        <v>-27.244475999999999</v>
      </c>
      <c r="L201" s="3">
        <f>'CL &amp; Data'!L623/1000000000</f>
        <v>25.99</v>
      </c>
      <c r="N201" s="3">
        <f>'CL &amp; Data'!M623</f>
        <v>-8.9113702999999997</v>
      </c>
      <c r="P201" s="3">
        <f>'CL &amp; Data'!N623</f>
        <v>-22.794229999999999</v>
      </c>
      <c r="R201" s="3">
        <f>'CL &amp; Data'!O623</f>
        <v>-28.172892000000001</v>
      </c>
      <c r="T201" s="3">
        <f>'CL &amp; Data'!P623</f>
        <v>-34.929774999999999</v>
      </c>
    </row>
    <row r="202" spans="2:20" x14ac:dyDescent="0.25">
      <c r="B202" s="3">
        <f>'CL &amp; Data'!B624/1000000000</f>
        <v>26.1175</v>
      </c>
      <c r="D202" s="3">
        <f>'CL &amp; Data'!C624</f>
        <v>-5.7162575999999996</v>
      </c>
      <c r="F202" s="3">
        <f>'CL &amp; Data'!D624</f>
        <v>-23.919729</v>
      </c>
      <c r="H202" s="3">
        <f>'CL &amp; Data'!E624</f>
        <v>-35.741833</v>
      </c>
      <c r="J202" s="3">
        <f>'CL &amp; Data'!F624</f>
        <v>-27.041461999999999</v>
      </c>
      <c r="L202" s="3">
        <f>'CL &amp; Data'!L624/1000000000</f>
        <v>26.1175</v>
      </c>
      <c r="N202" s="3">
        <f>'CL &amp; Data'!M624</f>
        <v>-9.0212727000000008</v>
      </c>
      <c r="P202" s="3">
        <f>'CL &amp; Data'!N624</f>
        <v>-23.818494999999999</v>
      </c>
      <c r="R202" s="3">
        <f>'CL &amp; Data'!O624</f>
        <v>-28.356204999999999</v>
      </c>
      <c r="T202" s="3">
        <f>'CL &amp; Data'!P624</f>
        <v>-35.794643000000001</v>
      </c>
    </row>
    <row r="203" spans="2:20" x14ac:dyDescent="0.25">
      <c r="B203" s="3">
        <f>'CL &amp; Data'!B625/1000000000</f>
        <v>26.245000000000001</v>
      </c>
      <c r="D203" s="3">
        <f>'CL &amp; Data'!C625</f>
        <v>-5.4939203000000001</v>
      </c>
      <c r="F203" s="3">
        <f>'CL &amp; Data'!D625</f>
        <v>-24.842614999999999</v>
      </c>
      <c r="H203" s="3">
        <f>'CL &amp; Data'!E625</f>
        <v>-36.271275000000003</v>
      </c>
      <c r="J203" s="3">
        <f>'CL &amp; Data'!F625</f>
        <v>-26.868952</v>
      </c>
      <c r="L203" s="3">
        <f>'CL &amp; Data'!L625/1000000000</f>
        <v>26.245000000000001</v>
      </c>
      <c r="N203" s="3">
        <f>'CL &amp; Data'!M625</f>
        <v>-9.1068783</v>
      </c>
      <c r="P203" s="3">
        <f>'CL &amp; Data'!N625</f>
        <v>-24.797222000000001</v>
      </c>
      <c r="R203" s="3">
        <f>'CL &amp; Data'!O625</f>
        <v>-28.5063</v>
      </c>
      <c r="T203" s="3">
        <f>'CL &amp; Data'!P625</f>
        <v>-36.546841000000001</v>
      </c>
    </row>
    <row r="204" spans="2:20" x14ac:dyDescent="0.25">
      <c r="B204" s="3">
        <f>'CL &amp; Data'!B626/1000000000</f>
        <v>26.372499999999999</v>
      </c>
      <c r="D204" s="3">
        <f>'CL &amp; Data'!C626</f>
        <v>-5.2115216000000002</v>
      </c>
      <c r="F204" s="3">
        <f>'CL &amp; Data'!D626</f>
        <v>-25.858163999999999</v>
      </c>
      <c r="H204" s="3">
        <f>'CL &amp; Data'!E626</f>
        <v>-36.688521999999999</v>
      </c>
      <c r="J204" s="3">
        <f>'CL &amp; Data'!F626</f>
        <v>-26.754079999999998</v>
      </c>
      <c r="L204" s="3">
        <f>'CL &amp; Data'!L626/1000000000</f>
        <v>26.372499999999999</v>
      </c>
      <c r="N204" s="3">
        <f>'CL &amp; Data'!M626</f>
        <v>-9.1102152000000007</v>
      </c>
      <c r="P204" s="3">
        <f>'CL &amp; Data'!N626</f>
        <v>-25.896849</v>
      </c>
      <c r="R204" s="3">
        <f>'CL &amp; Data'!O626</f>
        <v>-28.596584</v>
      </c>
      <c r="T204" s="3">
        <f>'CL &amp; Data'!P626</f>
        <v>-37.231696999999997</v>
      </c>
    </row>
    <row r="205" spans="2:20" x14ac:dyDescent="0.25">
      <c r="B205" s="3">
        <f>'CL &amp; Data'!B627/1000000000</f>
        <v>26.5</v>
      </c>
      <c r="D205" s="3">
        <f>'CL &amp; Data'!C627</f>
        <v>-4.8371224000000002</v>
      </c>
      <c r="F205" s="3">
        <f>'CL &amp; Data'!D627</f>
        <v>-26.589247</v>
      </c>
      <c r="H205" s="3">
        <f>'CL &amp; Data'!E627</f>
        <v>-37.116894000000002</v>
      </c>
      <c r="J205" s="3">
        <f>'CL &amp; Data'!F627</f>
        <v>-26.675021999999998</v>
      </c>
      <c r="L205" s="3">
        <f>'CL &amp; Data'!L627/1000000000</f>
        <v>26.5</v>
      </c>
      <c r="N205" s="3">
        <f>'CL &amp; Data'!M627</f>
        <v>-9.1126079999999998</v>
      </c>
      <c r="P205" s="3">
        <f>'CL &amp; Data'!N627</f>
        <v>-26.674599000000001</v>
      </c>
      <c r="R205" s="3">
        <f>'CL &amp; Data'!O627</f>
        <v>-28.621164</v>
      </c>
      <c r="T205" s="3">
        <f>'CL &amp; Data'!P627</f>
        <v>-37.671474000000003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6"/>
  <sheetViews>
    <sheetView topLeftCell="A77" workbookViewId="0">
      <selection activeCell="S105" sqref="S105"/>
    </sheetView>
  </sheetViews>
  <sheetFormatPr defaultRowHeight="15" x14ac:dyDescent="0.25"/>
  <cols>
    <col min="1" max="1" width="13.7109375" style="31" customWidth="1"/>
    <col min="2" max="2" width="8" style="3" customWidth="1"/>
    <col min="3" max="3" width="2" style="4" customWidth="1"/>
    <col min="4" max="4" width="12" style="3" customWidth="1"/>
    <col min="5" max="5" width="15.5703125" style="10" bestFit="1" customWidth="1"/>
    <col min="6" max="6" width="14.42578125" style="2" bestFit="1" customWidth="1"/>
    <col min="7" max="7" width="2" style="4" customWidth="1"/>
    <col min="8" max="8" width="12" style="3" customWidth="1"/>
    <col min="9" max="9" width="15.5703125" style="10" bestFit="1" customWidth="1"/>
    <col min="10" max="10" width="14.42578125" style="2" bestFit="1" customWidth="1"/>
    <col min="11" max="11" width="13.7109375" style="31" customWidth="1"/>
    <col min="12" max="12" width="8" style="3" customWidth="1"/>
    <col min="13" max="13" width="2" style="4" customWidth="1"/>
    <col min="14" max="14" width="12" style="3" customWidth="1"/>
    <col min="15" max="15" width="15.7109375" style="10" bestFit="1" customWidth="1"/>
    <col min="16" max="16" width="14.42578125" style="2" bestFit="1" customWidth="1"/>
    <col min="17" max="17" width="2" style="4" customWidth="1"/>
    <col min="18" max="18" width="12" style="3" customWidth="1"/>
    <col min="19" max="19" width="15.7109375" style="10" bestFit="1" customWidth="1"/>
    <col min="20" max="20" width="14.42578125" style="2" bestFit="1" customWidth="1"/>
    <col min="21" max="21" width="2" style="4" customWidth="1"/>
    <col min="22" max="22" width="9.140625" style="1"/>
    <col min="27" max="16384" width="9.140625" style="1"/>
  </cols>
  <sheetData>
    <row r="1" spans="1:21" x14ac:dyDescent="0.25">
      <c r="B1" s="3" t="s">
        <v>11</v>
      </c>
      <c r="D1" s="35" t="str">
        <f>'CL &amp; Data'!C214</f>
        <v>IF CL-HSLO 9G-RF Log Mag(dB)</v>
      </c>
      <c r="E1" s="10" t="s">
        <v>15</v>
      </c>
      <c r="F1" s="35" t="str">
        <f>'CL &amp; Data'!D214</f>
        <v>IF RL-HSLO 9G-RF Log Mag(dB)</v>
      </c>
      <c r="H1" s="3" t="str">
        <f>'CL &amp; Data'!C320</f>
        <v>IF CL-LSLO 23-RF Log Mag(dB)</v>
      </c>
      <c r="I1" s="10" t="s">
        <v>15</v>
      </c>
      <c r="J1" s="35" t="str">
        <f>'CL &amp; Data'!D320</f>
        <v>IF RL-LSLO 22-RF Log Mag(dB)</v>
      </c>
      <c r="L1" s="3" t="s">
        <v>11</v>
      </c>
      <c r="N1" s="33" t="str">
        <f>'CL &amp; Data'!M214</f>
        <v>IF CL-HSLO 9G-RF Log Mag(dB)</v>
      </c>
      <c r="O1" s="10" t="s">
        <v>14</v>
      </c>
      <c r="P1" s="35" t="str">
        <f>'CL &amp; Data'!N214</f>
        <v>IF RL-HSLO 9G-RF Log Mag(dB)</v>
      </c>
      <c r="R1" s="3" t="str">
        <f>'CL &amp; Data'!M320</f>
        <v>IF CL-LSLO 23-RF Log Mag(dB)</v>
      </c>
      <c r="S1" s="10" t="s">
        <v>14</v>
      </c>
      <c r="T1" s="35" t="str">
        <f>'CL &amp; Data'!N320</f>
        <v>IF RL-LSLO 22-RF Log Mag(dB)</v>
      </c>
    </row>
    <row r="2" spans="1:21" x14ac:dyDescent="0.25">
      <c r="A2" s="30" t="s">
        <v>119</v>
      </c>
      <c r="E2" s="28" t="s">
        <v>118</v>
      </c>
      <c r="F2" s="3"/>
      <c r="I2" s="28" t="s">
        <v>118</v>
      </c>
      <c r="J2" s="3"/>
      <c r="K2" s="30" t="s">
        <v>120</v>
      </c>
      <c r="O2" s="28" t="s">
        <v>118</v>
      </c>
      <c r="P2" s="3"/>
      <c r="S2" s="28" t="s">
        <v>118</v>
      </c>
      <c r="T2" s="3"/>
    </row>
    <row r="3" spans="1:21" x14ac:dyDescent="0.25">
      <c r="B3" s="3">
        <f>'CL &amp; Data'!B215/1000000000</f>
        <v>0.01</v>
      </c>
      <c r="C3" s="5"/>
      <c r="D3" s="3">
        <f>'CL &amp; Data'!C215</f>
        <v>-6.6269239999999998</v>
      </c>
      <c r="E3" s="10">
        <f>D3-$D$24</f>
        <v>-0.71956299999999995</v>
      </c>
      <c r="F3" s="3">
        <f>'CL &amp; Data'!D215</f>
        <v>-12.536687000000001</v>
      </c>
      <c r="G3" s="5"/>
      <c r="H3" s="3">
        <f>'CL &amp; Data'!C321</f>
        <v>-8.2446526999999996</v>
      </c>
      <c r="I3" s="10">
        <f>H3-$H$24</f>
        <v>-0.72839209999999976</v>
      </c>
      <c r="J3" s="3">
        <f>'CL &amp; Data'!D321</f>
        <v>-34.961575000000003</v>
      </c>
      <c r="L3" s="3">
        <f>'CL &amp; Data'!L215/1000000000</f>
        <v>0.01</v>
      </c>
      <c r="M3" s="5"/>
      <c r="N3" s="3">
        <f>'CL &amp; Data'!M215</f>
        <v>-8.1907606000000008</v>
      </c>
      <c r="O3" s="10">
        <f>N3-$N$24</f>
        <v>-0.76896670000000089</v>
      </c>
      <c r="P3" s="3">
        <f>'CL &amp; Data'!N215</f>
        <v>-13.727603999999999</v>
      </c>
      <c r="Q3" s="5"/>
      <c r="R3" s="3">
        <f>'CL &amp; Data'!M321</f>
        <v>-10.399006</v>
      </c>
      <c r="S3" s="10">
        <f>R3-$R$24</f>
        <v>-1.3714744000000003</v>
      </c>
      <c r="T3" s="3">
        <f>'CL &amp; Data'!N321</f>
        <v>-29.891221999999999</v>
      </c>
      <c r="U3" s="5"/>
    </row>
    <row r="4" spans="1:21" x14ac:dyDescent="0.25">
      <c r="A4" s="41" t="s">
        <v>130</v>
      </c>
      <c r="B4" s="3">
        <f>'CL &amp; Data'!B216/1000000000</f>
        <v>0.14990000000000001</v>
      </c>
      <c r="C4" s="5"/>
      <c r="D4" s="3">
        <f>'CL &amp; Data'!C216</f>
        <v>-6.6616068000000004</v>
      </c>
      <c r="E4" s="10">
        <f t="shared" ref="E4:E67" si="0">D4-$D$24</f>
        <v>-0.75424580000000052</v>
      </c>
      <c r="F4" s="3">
        <f>'CL &amp; Data'!D216</f>
        <v>-12.750753</v>
      </c>
      <c r="G4" s="5"/>
      <c r="H4" s="3">
        <f>'CL &amp; Data'!C322</f>
        <v>-8.3537903</v>
      </c>
      <c r="I4" s="10">
        <f t="shared" ref="I4:I67" si="1">H4-$H$24</f>
        <v>-0.83752970000000015</v>
      </c>
      <c r="J4" s="3">
        <f>'CL &amp; Data'!D322</f>
        <v>-33.082737000000002</v>
      </c>
      <c r="K4" s="41" t="s">
        <v>130</v>
      </c>
      <c r="L4" s="3">
        <f>'CL &amp; Data'!L216/1000000000</f>
        <v>0.14990000000000001</v>
      </c>
      <c r="M4" s="5"/>
      <c r="N4" s="3">
        <f>'CL &amp; Data'!M216</f>
        <v>-8.2258557999999997</v>
      </c>
      <c r="O4" s="10">
        <f t="shared" ref="O4:O67" si="2">N4-$N$24</f>
        <v>-0.80406189999999977</v>
      </c>
      <c r="P4" s="3">
        <f>'CL &amp; Data'!N216</f>
        <v>-14.193288000000001</v>
      </c>
      <c r="Q4" s="5"/>
      <c r="R4" s="3">
        <f>'CL &amp; Data'!M322</f>
        <v>-10.07943</v>
      </c>
      <c r="S4" s="10">
        <f t="shared" ref="S4:S67" si="3">R4-$R$24</f>
        <v>-1.0518984000000007</v>
      </c>
      <c r="T4" s="3">
        <f>'CL &amp; Data'!N322</f>
        <v>-30.556284000000002</v>
      </c>
      <c r="U4" s="5"/>
    </row>
    <row r="5" spans="1:21" x14ac:dyDescent="0.25">
      <c r="A5" s="41" t="s">
        <v>224</v>
      </c>
      <c r="B5" s="3">
        <f>'CL &amp; Data'!B217/1000000000</f>
        <v>0.2898</v>
      </c>
      <c r="C5" s="5"/>
      <c r="D5" s="3">
        <f>'CL &amp; Data'!C217</f>
        <v>-6.6356668000000001</v>
      </c>
      <c r="E5" s="10">
        <f t="shared" si="0"/>
        <v>-0.72830580000000023</v>
      </c>
      <c r="F5" s="3">
        <f>'CL &amp; Data'!D217</f>
        <v>-13.237522</v>
      </c>
      <c r="G5" s="5"/>
      <c r="H5" s="3">
        <f>'CL &amp; Data'!C323</f>
        <v>-8.4113255000000002</v>
      </c>
      <c r="I5" s="10">
        <f t="shared" si="1"/>
        <v>-0.89506490000000039</v>
      </c>
      <c r="J5" s="3">
        <f>'CL &amp; Data'!D323</f>
        <v>-31.242905</v>
      </c>
      <c r="K5" s="41" t="s">
        <v>224</v>
      </c>
      <c r="L5" s="3">
        <f>'CL &amp; Data'!L217/1000000000</f>
        <v>0.2898</v>
      </c>
      <c r="M5" s="5"/>
      <c r="N5" s="3">
        <f>'CL &amp; Data'!M217</f>
        <v>-8.2311869000000009</v>
      </c>
      <c r="O5" s="10">
        <f t="shared" si="2"/>
        <v>-0.80939300000000092</v>
      </c>
      <c r="P5" s="3">
        <f>'CL &amp; Data'!N217</f>
        <v>-14.655851</v>
      </c>
      <c r="Q5" s="5"/>
      <c r="R5" s="3">
        <f>'CL &amp; Data'!M323</f>
        <v>-9.7252436000000007</v>
      </c>
      <c r="S5" s="10">
        <f t="shared" si="3"/>
        <v>-0.697712000000001</v>
      </c>
      <c r="T5" s="3">
        <f>'CL &amp; Data'!N323</f>
        <v>-32.367579999999997</v>
      </c>
      <c r="U5" s="5"/>
    </row>
    <row r="6" spans="1:21" x14ac:dyDescent="0.25">
      <c r="A6" s="41" t="s">
        <v>225</v>
      </c>
      <c r="B6" s="3">
        <f>'CL &amp; Data'!B218/1000000000</f>
        <v>0.42970000000000003</v>
      </c>
      <c r="C6" s="5"/>
      <c r="D6" s="3">
        <f>'CL &amp; Data'!C218</f>
        <v>-6.6049562000000002</v>
      </c>
      <c r="E6" s="10">
        <f t="shared" si="0"/>
        <v>-0.6975952000000003</v>
      </c>
      <c r="F6" s="3">
        <f>'CL &amp; Data'!D218</f>
        <v>-14.020875999999999</v>
      </c>
      <c r="G6" s="5"/>
      <c r="H6" s="3">
        <f>'CL &amp; Data'!C324</f>
        <v>-8.3908071999999994</v>
      </c>
      <c r="I6" s="10">
        <f t="shared" si="1"/>
        <v>-0.87454659999999951</v>
      </c>
      <c r="J6" s="3">
        <f>'CL &amp; Data'!D324</f>
        <v>-29.274937000000001</v>
      </c>
      <c r="K6" s="41" t="s">
        <v>225</v>
      </c>
      <c r="L6" s="3">
        <f>'CL &amp; Data'!L218/1000000000</f>
        <v>0.42970000000000003</v>
      </c>
      <c r="M6" s="5"/>
      <c r="N6" s="3">
        <f>'CL &amp; Data'!M218</f>
        <v>-8.2573986000000001</v>
      </c>
      <c r="O6" s="10">
        <f t="shared" si="2"/>
        <v>-0.8356047000000002</v>
      </c>
      <c r="P6" s="3">
        <f>'CL &amp; Data'!N218</f>
        <v>-15.169069</v>
      </c>
      <c r="Q6" s="5"/>
      <c r="R6" s="3">
        <f>'CL &amp; Data'!M324</f>
        <v>-9.7290583000000002</v>
      </c>
      <c r="S6" s="10">
        <f t="shared" si="3"/>
        <v>-0.7015267000000005</v>
      </c>
      <c r="T6" s="3">
        <f>'CL &amp; Data'!N324</f>
        <v>-34.322487000000002</v>
      </c>
      <c r="U6" s="5"/>
    </row>
    <row r="7" spans="1:21" x14ac:dyDescent="0.25">
      <c r="B7" s="3">
        <f>'CL &amp; Data'!B219/1000000000</f>
        <v>0.5696</v>
      </c>
      <c r="C7" s="5"/>
      <c r="D7" s="3">
        <f>'CL &amp; Data'!C219</f>
        <v>-6.5209555999999997</v>
      </c>
      <c r="E7" s="10">
        <f t="shared" si="0"/>
        <v>-0.61359459999999988</v>
      </c>
      <c r="F7" s="3">
        <f>'CL &amp; Data'!D219</f>
        <v>-14.831331</v>
      </c>
      <c r="G7" s="5"/>
      <c r="H7" s="3">
        <f>'CL &amp; Data'!C325</f>
        <v>-8.3425425999999998</v>
      </c>
      <c r="I7" s="10">
        <f t="shared" si="1"/>
        <v>-0.82628199999999996</v>
      </c>
      <c r="J7" s="3">
        <f>'CL &amp; Data'!D325</f>
        <v>-26.941224999999999</v>
      </c>
      <c r="L7" s="3">
        <f>'CL &amp; Data'!L219/1000000000</f>
        <v>0.5696</v>
      </c>
      <c r="M7" s="5"/>
      <c r="N7" s="3">
        <f>'CL &amp; Data'!M219</f>
        <v>-8.3098563999999993</v>
      </c>
      <c r="O7" s="10">
        <f t="shared" si="2"/>
        <v>-0.88806249999999931</v>
      </c>
      <c r="P7" s="3">
        <f>'CL &amp; Data'!N219</f>
        <v>-15.897962</v>
      </c>
      <c r="Q7" s="5"/>
      <c r="R7" s="3">
        <f>'CL &amp; Data'!M325</f>
        <v>-9.7077750999999992</v>
      </c>
      <c r="S7" s="10">
        <f t="shared" si="3"/>
        <v>-0.68024349999999956</v>
      </c>
      <c r="T7" s="3">
        <f>'CL &amp; Data'!N325</f>
        <v>-36.746268999999998</v>
      </c>
      <c r="U7" s="5"/>
    </row>
    <row r="8" spans="1:21" x14ac:dyDescent="0.25">
      <c r="B8" s="3">
        <f>'CL &amp; Data'!B220/1000000000</f>
        <v>0.70950000000000002</v>
      </c>
      <c r="C8" s="5"/>
      <c r="D8" s="3">
        <f>'CL &amp; Data'!C220</f>
        <v>-6.488327</v>
      </c>
      <c r="E8" s="10">
        <f t="shared" si="0"/>
        <v>-0.58096600000000009</v>
      </c>
      <c r="F8" s="3">
        <f>'CL &amp; Data'!D220</f>
        <v>-16.061938999999999</v>
      </c>
      <c r="G8" s="5"/>
      <c r="H8" s="3">
        <f>'CL &amp; Data'!C326</f>
        <v>-8.3426875999999996</v>
      </c>
      <c r="I8" s="10">
        <f t="shared" si="1"/>
        <v>-0.8264269999999998</v>
      </c>
      <c r="J8" s="3">
        <f>'CL &amp; Data'!D326</f>
        <v>-26.266618999999999</v>
      </c>
      <c r="L8" s="3">
        <f>'CL &amp; Data'!L220/1000000000</f>
        <v>0.70950000000000002</v>
      </c>
      <c r="M8" s="5"/>
      <c r="N8" s="3">
        <f>'CL &amp; Data'!M220</f>
        <v>-8.4183339999999998</v>
      </c>
      <c r="O8" s="10">
        <f t="shared" si="2"/>
        <v>-0.99654009999999982</v>
      </c>
      <c r="P8" s="3">
        <f>'CL &amp; Data'!N220</f>
        <v>-16.663996000000001</v>
      </c>
      <c r="Q8" s="5"/>
      <c r="R8" s="3">
        <f>'CL &amp; Data'!M326</f>
        <v>-9.7070723000000001</v>
      </c>
      <c r="S8" s="10">
        <f t="shared" si="3"/>
        <v>-0.67954070000000044</v>
      </c>
      <c r="T8" s="3">
        <f>'CL &amp; Data'!N326</f>
        <v>-43.172497</v>
      </c>
      <c r="U8" s="5"/>
    </row>
    <row r="9" spans="1:21" x14ac:dyDescent="0.25">
      <c r="B9" s="3">
        <f>'CL &amp; Data'!B221/1000000000</f>
        <v>0.84940000000000004</v>
      </c>
      <c r="C9" s="5"/>
      <c r="D9" s="3">
        <f>'CL &amp; Data'!C221</f>
        <v>-6.4797444000000004</v>
      </c>
      <c r="E9" s="10">
        <f t="shared" si="0"/>
        <v>-0.57238340000000054</v>
      </c>
      <c r="F9" s="3">
        <f>'CL &amp; Data'!D221</f>
        <v>-17.421885</v>
      </c>
      <c r="G9" s="5"/>
      <c r="H9" s="3">
        <f>'CL &amp; Data'!C327</f>
        <v>-8.3405857000000001</v>
      </c>
      <c r="I9" s="10">
        <f t="shared" si="1"/>
        <v>-0.82432510000000025</v>
      </c>
      <c r="J9" s="3">
        <f>'CL &amp; Data'!D327</f>
        <v>-26.645209999999999</v>
      </c>
      <c r="L9" s="3">
        <f>'CL &amp; Data'!L221/1000000000</f>
        <v>0.84940000000000004</v>
      </c>
      <c r="M9" s="5"/>
      <c r="N9" s="3">
        <f>'CL &amp; Data'!M221</f>
        <v>-8.5025320000000004</v>
      </c>
      <c r="O9" s="10">
        <f t="shared" si="2"/>
        <v>-1.0807381000000005</v>
      </c>
      <c r="P9" s="3">
        <f>'CL &amp; Data'!N221</f>
        <v>-17.243713</v>
      </c>
      <c r="Q9" s="5"/>
      <c r="R9" s="3">
        <f>'CL &amp; Data'!M327</f>
        <v>-9.7129592999999996</v>
      </c>
      <c r="S9" s="10">
        <f t="shared" si="3"/>
        <v>-0.68542769999999997</v>
      </c>
      <c r="T9" s="3">
        <f>'CL &amp; Data'!N327</f>
        <v>-44.071998999999998</v>
      </c>
      <c r="U9" s="5"/>
    </row>
    <row r="10" spans="1:21" x14ac:dyDescent="0.25">
      <c r="B10" s="3">
        <f>'CL &amp; Data'!B222/1000000000</f>
        <v>0.98929999999999996</v>
      </c>
      <c r="C10" s="5"/>
      <c r="D10" s="3">
        <f>'CL &amp; Data'!C222</f>
        <v>-6.4696422</v>
      </c>
      <c r="E10" s="10">
        <f t="shared" si="0"/>
        <v>-0.56228120000000015</v>
      </c>
      <c r="F10" s="3">
        <f>'CL &amp; Data'!D222</f>
        <v>-18.861521</v>
      </c>
      <c r="G10" s="5"/>
      <c r="H10" s="3">
        <f>'CL &amp; Data'!C328</f>
        <v>-8.3499993999999997</v>
      </c>
      <c r="I10" s="10">
        <f t="shared" si="1"/>
        <v>-0.83373879999999989</v>
      </c>
      <c r="J10" s="3">
        <f>'CL &amp; Data'!D328</f>
        <v>-26.416328</v>
      </c>
      <c r="L10" s="3">
        <f>'CL &amp; Data'!L222/1000000000</f>
        <v>0.98929999999999996</v>
      </c>
      <c r="M10" s="5"/>
      <c r="N10" s="3">
        <f>'CL &amp; Data'!M222</f>
        <v>-8.5308484999999994</v>
      </c>
      <c r="O10" s="10">
        <f t="shared" si="2"/>
        <v>-1.1090545999999994</v>
      </c>
      <c r="P10" s="3">
        <f>'CL &amp; Data'!N222</f>
        <v>-17.978954000000002</v>
      </c>
      <c r="Q10" s="5"/>
      <c r="R10" s="3">
        <f>'CL &amp; Data'!M328</f>
        <v>-9.7069921000000008</v>
      </c>
      <c r="S10" s="10">
        <f t="shared" si="3"/>
        <v>-0.67946050000000113</v>
      </c>
      <c r="T10" s="3">
        <f>'CL &amp; Data'!N328</f>
        <v>-42.476959000000001</v>
      </c>
      <c r="U10" s="5"/>
    </row>
    <row r="11" spans="1:21" x14ac:dyDescent="0.25">
      <c r="B11" s="3">
        <f>'CL &amp; Data'!B223/1000000000</f>
        <v>1.1292</v>
      </c>
      <c r="C11" s="5"/>
      <c r="D11" s="3">
        <f>'CL &amp; Data'!C223</f>
        <v>-6.4542465</v>
      </c>
      <c r="E11" s="10">
        <f t="shared" si="0"/>
        <v>-0.54688550000000014</v>
      </c>
      <c r="F11" s="3">
        <f>'CL &amp; Data'!D223</f>
        <v>-20.273012000000001</v>
      </c>
      <c r="G11" s="5"/>
      <c r="H11" s="3">
        <f>'CL &amp; Data'!C329</f>
        <v>-8.3339786999999994</v>
      </c>
      <c r="I11" s="10">
        <f t="shared" si="1"/>
        <v>-0.81771809999999956</v>
      </c>
      <c r="J11" s="3">
        <f>'CL &amp; Data'!D329</f>
        <v>-26.018388999999999</v>
      </c>
      <c r="L11" s="3">
        <f>'CL &amp; Data'!L223/1000000000</f>
        <v>1.1292</v>
      </c>
      <c r="M11" s="5"/>
      <c r="N11" s="3">
        <f>'CL &amp; Data'!M223</f>
        <v>-8.4998015999999996</v>
      </c>
      <c r="O11" s="10">
        <f t="shared" si="2"/>
        <v>-1.0780076999999997</v>
      </c>
      <c r="P11" s="3">
        <f>'CL &amp; Data'!N223</f>
        <v>-18.833872</v>
      </c>
      <c r="Q11" s="5"/>
      <c r="R11" s="3">
        <f>'CL &amp; Data'!M329</f>
        <v>-9.7231722000000005</v>
      </c>
      <c r="S11" s="10">
        <f t="shared" si="3"/>
        <v>-0.69564060000000083</v>
      </c>
      <c r="T11" s="3">
        <f>'CL &amp; Data'!N329</f>
        <v>-41.193545999999998</v>
      </c>
      <c r="U11" s="5"/>
    </row>
    <row r="12" spans="1:21" x14ac:dyDescent="0.25">
      <c r="B12" s="3">
        <f>'CL &amp; Data'!B224/1000000000</f>
        <v>1.2690999999999999</v>
      </c>
      <c r="C12" s="5"/>
      <c r="D12" s="3">
        <f>'CL &amp; Data'!C224</f>
        <v>-6.4213943000000002</v>
      </c>
      <c r="E12" s="10">
        <f t="shared" si="0"/>
        <v>-0.51403330000000036</v>
      </c>
      <c r="F12" s="3">
        <f>'CL &amp; Data'!D224</f>
        <v>-20.989943</v>
      </c>
      <c r="G12" s="5"/>
      <c r="H12" s="3">
        <f>'CL &amp; Data'!C330</f>
        <v>-8.3194227000000005</v>
      </c>
      <c r="I12" s="10">
        <f t="shared" si="1"/>
        <v>-0.80316210000000066</v>
      </c>
      <c r="J12" s="3">
        <f>'CL &amp; Data'!D330</f>
        <v>-25.507954000000002</v>
      </c>
      <c r="L12" s="3">
        <f>'CL &amp; Data'!L224/1000000000</f>
        <v>1.2690999999999999</v>
      </c>
      <c r="M12" s="5"/>
      <c r="N12" s="3">
        <f>'CL &amp; Data'!M224</f>
        <v>-8.4163074000000009</v>
      </c>
      <c r="O12" s="10">
        <f t="shared" si="2"/>
        <v>-0.99451350000000094</v>
      </c>
      <c r="P12" s="3">
        <f>'CL &amp; Data'!N224</f>
        <v>-19.708624</v>
      </c>
      <c r="Q12" s="5"/>
      <c r="R12" s="3">
        <f>'CL &amp; Data'!M330</f>
        <v>-9.7257031999999999</v>
      </c>
      <c r="S12" s="10">
        <f t="shared" si="3"/>
        <v>-0.69817160000000023</v>
      </c>
      <c r="T12" s="3">
        <f>'CL &amp; Data'!N330</f>
        <v>-40.674312999999998</v>
      </c>
      <c r="U12" s="5"/>
    </row>
    <row r="13" spans="1:21" x14ac:dyDescent="0.25">
      <c r="B13" s="3">
        <f>'CL &amp; Data'!B225/1000000000</f>
        <v>1.409</v>
      </c>
      <c r="C13" s="5"/>
      <c r="D13" s="3">
        <f>'CL &amp; Data'!C225</f>
        <v>-6.3757463000000003</v>
      </c>
      <c r="E13" s="10">
        <f t="shared" si="0"/>
        <v>-0.46838530000000045</v>
      </c>
      <c r="F13" s="3">
        <f>'CL &amp; Data'!D225</f>
        <v>-21.524201999999999</v>
      </c>
      <c r="G13" s="5"/>
      <c r="H13" s="3">
        <f>'CL &amp; Data'!C331</f>
        <v>-8.2802419999999994</v>
      </c>
      <c r="I13" s="10">
        <f t="shared" si="1"/>
        <v>-0.76398139999999959</v>
      </c>
      <c r="J13" s="3">
        <f>'CL &amp; Data'!D331</f>
        <v>-25.386921000000001</v>
      </c>
      <c r="L13" s="3">
        <f>'CL &amp; Data'!L225/1000000000</f>
        <v>1.409</v>
      </c>
      <c r="M13" s="5"/>
      <c r="N13" s="3">
        <f>'CL &amp; Data'!M225</f>
        <v>-8.2947693000000005</v>
      </c>
      <c r="O13" s="10">
        <f t="shared" si="2"/>
        <v>-0.87297540000000051</v>
      </c>
      <c r="P13" s="3">
        <f>'CL &amp; Data'!N225</f>
        <v>-20.299800999999999</v>
      </c>
      <c r="Q13" s="5"/>
      <c r="R13" s="3">
        <f>'CL &amp; Data'!M331</f>
        <v>-9.7175797999999993</v>
      </c>
      <c r="S13" s="10">
        <f t="shared" si="3"/>
        <v>-0.69004819999999967</v>
      </c>
      <c r="T13" s="3">
        <f>'CL &amp; Data'!N331</f>
        <v>-34.509399000000002</v>
      </c>
      <c r="U13" s="5"/>
    </row>
    <row r="14" spans="1:21" x14ac:dyDescent="0.25">
      <c r="B14" s="3">
        <f>'CL &amp; Data'!B226/1000000000</f>
        <v>1.5488999999999999</v>
      </c>
      <c r="C14" s="5"/>
      <c r="D14" s="3">
        <f>'CL &amp; Data'!C226</f>
        <v>-6.3442239999999996</v>
      </c>
      <c r="E14" s="10">
        <f t="shared" si="0"/>
        <v>-0.43686299999999978</v>
      </c>
      <c r="F14" s="3">
        <f>'CL &amp; Data'!D226</f>
        <v>-21.858618</v>
      </c>
      <c r="G14" s="5"/>
      <c r="H14" s="3">
        <f>'CL &amp; Data'!C332</f>
        <v>-8.2718200999999993</v>
      </c>
      <c r="I14" s="10">
        <f t="shared" si="1"/>
        <v>-0.7555594999999995</v>
      </c>
      <c r="J14" s="3">
        <f>'CL &amp; Data'!D332</f>
        <v>-24.219334</v>
      </c>
      <c r="L14" s="3">
        <f>'CL &amp; Data'!L226/1000000000</f>
        <v>1.5488999999999999</v>
      </c>
      <c r="M14" s="5"/>
      <c r="N14" s="3">
        <f>'CL &amp; Data'!M226</f>
        <v>-8.1375998999999997</v>
      </c>
      <c r="O14" s="10">
        <f t="shared" si="2"/>
        <v>-0.71580599999999972</v>
      </c>
      <c r="P14" s="3">
        <f>'CL &amp; Data'!N226</f>
        <v>-20.993174</v>
      </c>
      <c r="Q14" s="5"/>
      <c r="R14" s="3">
        <f>'CL &amp; Data'!M332</f>
        <v>-9.7099428000000003</v>
      </c>
      <c r="S14" s="10">
        <f t="shared" si="3"/>
        <v>-0.68241120000000066</v>
      </c>
      <c r="T14" s="3">
        <f>'CL &amp; Data'!N332</f>
        <v>-32.172961999999998</v>
      </c>
      <c r="U14" s="5"/>
    </row>
    <row r="15" spans="1:21" x14ac:dyDescent="0.25">
      <c r="B15" s="3">
        <f>'CL &amp; Data'!B227/1000000000</f>
        <v>1.6888000000000001</v>
      </c>
      <c r="C15" s="5"/>
      <c r="D15" s="3">
        <f>'CL &amp; Data'!C227</f>
        <v>-6.3199525000000003</v>
      </c>
      <c r="E15" s="10">
        <f t="shared" si="0"/>
        <v>-0.41259150000000044</v>
      </c>
      <c r="F15" s="3">
        <f>'CL &amp; Data'!D227</f>
        <v>-21.461504000000001</v>
      </c>
      <c r="G15" s="5"/>
      <c r="H15" s="3">
        <f>'CL &amp; Data'!C333</f>
        <v>-8.2235011999999994</v>
      </c>
      <c r="I15" s="10">
        <f t="shared" si="1"/>
        <v>-0.70724059999999955</v>
      </c>
      <c r="J15" s="3">
        <f>'CL &amp; Data'!D333</f>
        <v>-23.654598</v>
      </c>
      <c r="L15" s="3">
        <f>'CL &amp; Data'!L227/1000000000</f>
        <v>1.6888000000000001</v>
      </c>
      <c r="M15" s="5"/>
      <c r="N15" s="3">
        <f>'CL &amp; Data'!M227</f>
        <v>-7.9690174999999996</v>
      </c>
      <c r="O15" s="10">
        <f t="shared" si="2"/>
        <v>-0.5472235999999997</v>
      </c>
      <c r="P15" s="3">
        <f>'CL &amp; Data'!N227</f>
        <v>-21.289090999999999</v>
      </c>
      <c r="Q15" s="5"/>
      <c r="R15" s="3">
        <f>'CL &amp; Data'!M333</f>
        <v>-9.6847572</v>
      </c>
      <c r="S15" s="10">
        <f t="shared" si="3"/>
        <v>-0.6572256000000003</v>
      </c>
      <c r="T15" s="3">
        <f>'CL &amp; Data'!N333</f>
        <v>-31.149345</v>
      </c>
      <c r="U15" s="5"/>
    </row>
    <row r="16" spans="1:21" x14ac:dyDescent="0.25">
      <c r="B16" s="3">
        <f>'CL &amp; Data'!B228/1000000000</f>
        <v>1.8287</v>
      </c>
      <c r="C16" s="5"/>
      <c r="D16" s="3">
        <f>'CL &amp; Data'!C228</f>
        <v>-6.2857127000000004</v>
      </c>
      <c r="E16" s="10">
        <f t="shared" si="0"/>
        <v>-0.37835170000000051</v>
      </c>
      <c r="F16" s="3">
        <f>'CL &amp; Data'!D228</f>
        <v>-20.839724</v>
      </c>
      <c r="G16" s="5"/>
      <c r="H16" s="3">
        <f>'CL &amp; Data'!C334</f>
        <v>-8.1729622000000006</v>
      </c>
      <c r="I16" s="10">
        <f t="shared" si="1"/>
        <v>-0.65670160000000077</v>
      </c>
      <c r="J16" s="3">
        <f>'CL &amp; Data'!D334</f>
        <v>-23.330055000000002</v>
      </c>
      <c r="L16" s="3">
        <f>'CL &amp; Data'!L228/1000000000</f>
        <v>1.8287</v>
      </c>
      <c r="M16" s="5"/>
      <c r="N16" s="3">
        <f>'CL &amp; Data'!M228</f>
        <v>-7.7801456</v>
      </c>
      <c r="O16" s="10">
        <f t="shared" si="2"/>
        <v>-0.35835170000000005</v>
      </c>
      <c r="P16" s="3">
        <f>'CL &amp; Data'!N228</f>
        <v>-21.358039999999999</v>
      </c>
      <c r="Q16" s="5"/>
      <c r="R16" s="3">
        <f>'CL &amp; Data'!M334</f>
        <v>-9.6546649999999996</v>
      </c>
      <c r="S16" s="10">
        <f t="shared" si="3"/>
        <v>-0.62713339999999995</v>
      </c>
      <c r="T16" s="3">
        <f>'CL &amp; Data'!N334</f>
        <v>-29.780339999999999</v>
      </c>
      <c r="U16" s="5"/>
    </row>
    <row r="17" spans="2:21" x14ac:dyDescent="0.25">
      <c r="B17" s="3">
        <f>'CL &amp; Data'!B229/1000000000</f>
        <v>1.9685999999999999</v>
      </c>
      <c r="C17" s="5"/>
      <c r="D17" s="3">
        <f>'CL &amp; Data'!C229</f>
        <v>-6.2655481999999996</v>
      </c>
      <c r="E17" s="10">
        <f t="shared" si="0"/>
        <v>-0.35818719999999971</v>
      </c>
      <c r="F17" s="3">
        <f>'CL &amp; Data'!D229</f>
        <v>-20.654720000000001</v>
      </c>
      <c r="G17" s="5"/>
      <c r="H17" s="3">
        <f>'CL &amp; Data'!C335</f>
        <v>-8.1199779999999997</v>
      </c>
      <c r="I17" s="10">
        <f t="shared" si="1"/>
        <v>-0.60371739999999985</v>
      </c>
      <c r="J17" s="3">
        <f>'CL &amp; Data'!D335</f>
        <v>-22.935148000000002</v>
      </c>
      <c r="L17" s="3">
        <f>'CL &amp; Data'!L229/1000000000</f>
        <v>1.9685999999999999</v>
      </c>
      <c r="M17" s="5"/>
      <c r="N17" s="3">
        <f>'CL &amp; Data'!M229</f>
        <v>-7.6717186000000002</v>
      </c>
      <c r="O17" s="10">
        <f t="shared" si="2"/>
        <v>-0.24992470000000022</v>
      </c>
      <c r="P17" s="3">
        <f>'CL &amp; Data'!N229</f>
        <v>-21.454514</v>
      </c>
      <c r="Q17" s="5"/>
      <c r="R17" s="3">
        <f>'CL &amp; Data'!M335</f>
        <v>-9.6172503999999996</v>
      </c>
      <c r="S17" s="10">
        <f t="shared" si="3"/>
        <v>-0.58971879999999999</v>
      </c>
      <c r="T17" s="3">
        <f>'CL &amp; Data'!N335</f>
        <v>-27.915261999999998</v>
      </c>
      <c r="U17" s="5"/>
    </row>
    <row r="18" spans="2:21" x14ac:dyDescent="0.25">
      <c r="B18" s="3">
        <f>'CL &amp; Data'!B230/1000000000</f>
        <v>2.1084999999999998</v>
      </c>
      <c r="C18" s="5"/>
      <c r="D18" s="3">
        <f>'CL &amp; Data'!C230</f>
        <v>-6.2511172000000004</v>
      </c>
      <c r="E18" s="10">
        <f t="shared" si="0"/>
        <v>-0.34375620000000051</v>
      </c>
      <c r="F18" s="3">
        <f>'CL &amp; Data'!D230</f>
        <v>-20.206903000000001</v>
      </c>
      <c r="G18" s="5"/>
      <c r="H18" s="3">
        <f>'CL &amp; Data'!C336</f>
        <v>-8.0985221999999997</v>
      </c>
      <c r="I18" s="10">
        <f t="shared" si="1"/>
        <v>-0.58226159999999982</v>
      </c>
      <c r="J18" s="3">
        <f>'CL &amp; Data'!D336</f>
        <v>-22.236557000000001</v>
      </c>
      <c r="L18" s="3">
        <f>'CL &amp; Data'!L230/1000000000</f>
        <v>2.1084999999999998</v>
      </c>
      <c r="M18" s="5"/>
      <c r="N18" s="3">
        <f>'CL &amp; Data'!M230</f>
        <v>-7.6095275999999998</v>
      </c>
      <c r="O18" s="10">
        <f t="shared" si="2"/>
        <v>-0.18773369999999989</v>
      </c>
      <c r="P18" s="3">
        <f>'CL &amp; Data'!N230</f>
        <v>-21.631523000000001</v>
      </c>
      <c r="Q18" s="5"/>
      <c r="R18" s="3">
        <f>'CL &amp; Data'!M336</f>
        <v>-9.5995358999999993</v>
      </c>
      <c r="S18" s="10">
        <f t="shared" si="3"/>
        <v>-0.57200429999999969</v>
      </c>
      <c r="T18" s="3">
        <f>'CL &amp; Data'!N336</f>
        <v>-26.703329</v>
      </c>
      <c r="U18" s="5"/>
    </row>
    <row r="19" spans="2:21" x14ac:dyDescent="0.25">
      <c r="B19" s="3">
        <f>'CL &amp; Data'!B231/1000000000</f>
        <v>2.2484000000000002</v>
      </c>
      <c r="C19" s="5"/>
      <c r="D19" s="3">
        <f>'CL &amp; Data'!C231</f>
        <v>-6.2542461999999999</v>
      </c>
      <c r="E19" s="10">
        <f t="shared" si="0"/>
        <v>-0.3468852</v>
      </c>
      <c r="F19" s="3">
        <f>'CL &amp; Data'!D231</f>
        <v>-19.724495000000001</v>
      </c>
      <c r="G19" s="5"/>
      <c r="H19" s="3">
        <f>'CL &amp; Data'!C337</f>
        <v>-8.0570898</v>
      </c>
      <c r="I19" s="10">
        <f t="shared" si="1"/>
        <v>-0.54082920000000012</v>
      </c>
      <c r="J19" s="3">
        <f>'CL &amp; Data'!D337</f>
        <v>-22.818003000000001</v>
      </c>
      <c r="L19" s="3">
        <f>'CL &amp; Data'!L231/1000000000</f>
        <v>2.2484000000000002</v>
      </c>
      <c r="M19" s="5"/>
      <c r="N19" s="3">
        <f>'CL &amp; Data'!M231</f>
        <v>-7.6190987000000003</v>
      </c>
      <c r="O19" s="10">
        <f t="shared" si="2"/>
        <v>-0.19730480000000039</v>
      </c>
      <c r="P19" s="3">
        <f>'CL &amp; Data'!N231</f>
        <v>-21.662974999999999</v>
      </c>
      <c r="Q19" s="5"/>
      <c r="R19" s="3">
        <f>'CL &amp; Data'!M337</f>
        <v>-9.5630244999999992</v>
      </c>
      <c r="S19" s="10">
        <f t="shared" si="3"/>
        <v>-0.53549289999999949</v>
      </c>
      <c r="T19" s="3">
        <f>'CL &amp; Data'!N337</f>
        <v>-26.272348000000001</v>
      </c>
      <c r="U19" s="5"/>
    </row>
    <row r="20" spans="2:21" x14ac:dyDescent="0.25">
      <c r="B20" s="3">
        <f>'CL &amp; Data'!B232/1000000000</f>
        <v>2.3883000000000001</v>
      </c>
      <c r="C20" s="5"/>
      <c r="D20" s="3">
        <f>'CL &amp; Data'!C232</f>
        <v>-6.2319459999999998</v>
      </c>
      <c r="E20" s="10">
        <f t="shared" si="0"/>
        <v>-0.3245849999999999</v>
      </c>
      <c r="F20" s="3">
        <f>'CL &amp; Data'!D232</f>
        <v>-19.606933999999999</v>
      </c>
      <c r="G20" s="5"/>
      <c r="H20" s="3">
        <f>'CL &amp; Data'!C338</f>
        <v>-8.0183886999999991</v>
      </c>
      <c r="I20" s="10">
        <f t="shared" si="1"/>
        <v>-0.5021280999999993</v>
      </c>
      <c r="J20" s="3">
        <f>'CL &amp; Data'!D338</f>
        <v>-23.107016000000002</v>
      </c>
      <c r="L20" s="3">
        <f>'CL &amp; Data'!L232/1000000000</f>
        <v>2.3883000000000001</v>
      </c>
      <c r="M20" s="5"/>
      <c r="N20" s="3">
        <f>'CL &amp; Data'!M232</f>
        <v>-7.6227884000000001</v>
      </c>
      <c r="O20" s="10">
        <f t="shared" si="2"/>
        <v>-0.20099450000000019</v>
      </c>
      <c r="P20" s="3">
        <f>'CL &amp; Data'!N232</f>
        <v>-22.202262999999999</v>
      </c>
      <c r="Q20" s="5"/>
      <c r="R20" s="3">
        <f>'CL &amp; Data'!M338</f>
        <v>-9.5099830999999995</v>
      </c>
      <c r="S20" s="10">
        <f t="shared" si="3"/>
        <v>-0.48245149999999981</v>
      </c>
      <c r="T20" s="3">
        <f>'CL &amp; Data'!N338</f>
        <v>-25.645019999999999</v>
      </c>
      <c r="U20" s="5"/>
    </row>
    <row r="21" spans="2:21" x14ac:dyDescent="0.25">
      <c r="B21" s="3">
        <f>'CL &amp; Data'!B233/1000000000</f>
        <v>2.5282</v>
      </c>
      <c r="C21" s="5"/>
      <c r="D21" s="3">
        <f>'CL &amp; Data'!C233</f>
        <v>-6.1778864999999996</v>
      </c>
      <c r="E21" s="10">
        <f t="shared" si="0"/>
        <v>-0.27052549999999975</v>
      </c>
      <c r="F21" s="3">
        <f>'CL &amp; Data'!D233</f>
        <v>-19.456254999999999</v>
      </c>
      <c r="G21" s="5"/>
      <c r="H21" s="3">
        <f>'CL &amp; Data'!C339</f>
        <v>-7.9180650999999997</v>
      </c>
      <c r="I21" s="10">
        <f t="shared" si="1"/>
        <v>-0.4018044999999999</v>
      </c>
      <c r="J21" s="3">
        <f>'CL &amp; Data'!D339</f>
        <v>-23.713797</v>
      </c>
      <c r="L21" s="3">
        <f>'CL &amp; Data'!L233/1000000000</f>
        <v>2.5282</v>
      </c>
      <c r="M21" s="5"/>
      <c r="N21" s="3">
        <f>'CL &amp; Data'!M233</f>
        <v>-7.6202550000000002</v>
      </c>
      <c r="O21" s="10">
        <f t="shared" si="2"/>
        <v>-0.19846110000000028</v>
      </c>
      <c r="P21" s="3">
        <f>'CL &amp; Data'!N233</f>
        <v>-22.959845000000001</v>
      </c>
      <c r="Q21" s="5"/>
      <c r="R21" s="3">
        <f>'CL &amp; Data'!M339</f>
        <v>-9.4036951000000002</v>
      </c>
      <c r="S21" s="10">
        <f t="shared" si="3"/>
        <v>-0.37616350000000054</v>
      </c>
      <c r="T21" s="3">
        <f>'CL &amp; Data'!N339</f>
        <v>-25.028407999999999</v>
      </c>
      <c r="U21" s="5"/>
    </row>
    <row r="22" spans="2:21" x14ac:dyDescent="0.25">
      <c r="B22" s="3">
        <f>'CL &amp; Data'!B234/1000000000</f>
        <v>2.6680999999999999</v>
      </c>
      <c r="C22" s="5"/>
      <c r="D22" s="3">
        <f>'CL &amp; Data'!C234</f>
        <v>-6.0918197999999997</v>
      </c>
      <c r="E22" s="10">
        <f t="shared" si="0"/>
        <v>-0.18445879999999981</v>
      </c>
      <c r="F22" s="3">
        <f>'CL &amp; Data'!D234</f>
        <v>-19.019977999999998</v>
      </c>
      <c r="G22" s="5"/>
      <c r="H22" s="3">
        <f>'CL &amp; Data'!C340</f>
        <v>-7.8023033000000002</v>
      </c>
      <c r="I22" s="10">
        <f t="shared" si="1"/>
        <v>-0.28604270000000032</v>
      </c>
      <c r="J22" s="3">
        <f>'CL &amp; Data'!D340</f>
        <v>-24.520758000000001</v>
      </c>
      <c r="L22" s="3">
        <f>'CL &amp; Data'!L234/1000000000</f>
        <v>2.6680999999999999</v>
      </c>
      <c r="M22" s="5"/>
      <c r="N22" s="3">
        <f>'CL &amp; Data'!M234</f>
        <v>-7.5643681999999997</v>
      </c>
      <c r="O22" s="10">
        <f t="shared" si="2"/>
        <v>-0.14257429999999971</v>
      </c>
      <c r="P22" s="3">
        <f>'CL &amp; Data'!N234</f>
        <v>-23.337543</v>
      </c>
      <c r="Q22" s="5"/>
      <c r="R22" s="3">
        <f>'CL &amp; Data'!M340</f>
        <v>-9.2799454000000008</v>
      </c>
      <c r="S22" s="10">
        <f t="shared" si="3"/>
        <v>-0.25241380000000113</v>
      </c>
      <c r="T22" s="3">
        <f>'CL &amp; Data'!N340</f>
        <v>-24.719142999999999</v>
      </c>
      <c r="U22" s="5"/>
    </row>
    <row r="23" spans="2:21" x14ac:dyDescent="0.25">
      <c r="B23" s="3">
        <f>'CL &amp; Data'!B235/1000000000</f>
        <v>2.8079999999999998</v>
      </c>
      <c r="C23" s="5"/>
      <c r="D23" s="3">
        <f>'CL &amp; Data'!C235</f>
        <v>-5.9755278000000001</v>
      </c>
      <c r="E23" s="10">
        <f t="shared" si="0"/>
        <v>-6.8166800000000194E-2</v>
      </c>
      <c r="F23" s="3">
        <f>'CL &amp; Data'!D235</f>
        <v>-18.837284</v>
      </c>
      <c r="G23" s="5"/>
      <c r="H23" s="3">
        <f>'CL &amp; Data'!C341</f>
        <v>-7.6127672000000004</v>
      </c>
      <c r="I23" s="10">
        <f t="shared" si="1"/>
        <v>-9.6506600000000553E-2</v>
      </c>
      <c r="J23" s="3">
        <f>'CL &amp; Data'!D341</f>
        <v>-26.118888999999999</v>
      </c>
      <c r="L23" s="3">
        <f>'CL &amp; Data'!L235/1000000000</f>
        <v>2.8079999999999998</v>
      </c>
      <c r="M23" s="5"/>
      <c r="N23" s="3">
        <f>'CL &amp; Data'!M235</f>
        <v>-7.4665908999999999</v>
      </c>
      <c r="O23" s="10">
        <f t="shared" si="2"/>
        <v>-4.4796999999999976E-2</v>
      </c>
      <c r="P23" s="3">
        <f>'CL &amp; Data'!N235</f>
        <v>-23.606407000000001</v>
      </c>
      <c r="Q23" s="5"/>
      <c r="R23" s="3">
        <f>'CL &amp; Data'!M341</f>
        <v>-9.1119070000000004</v>
      </c>
      <c r="S23" s="10">
        <f t="shared" si="3"/>
        <v>-8.4375400000000766E-2</v>
      </c>
      <c r="T23" s="3">
        <f>'CL &amp; Data'!N341</f>
        <v>-24.292684999999999</v>
      </c>
      <c r="U23" s="5"/>
    </row>
    <row r="24" spans="2:21" x14ac:dyDescent="0.25">
      <c r="B24" s="3">
        <f>'CL &amp; Data'!B236/1000000000</f>
        <v>2.9479000000000002</v>
      </c>
      <c r="C24" s="5"/>
      <c r="D24" s="3">
        <f>'CL &amp; Data'!C236</f>
        <v>-5.9073609999999999</v>
      </c>
      <c r="E24" s="10">
        <f t="shared" si="0"/>
        <v>0</v>
      </c>
      <c r="F24" s="3">
        <f>'CL &amp; Data'!D236</f>
        <v>-18.619547000000001</v>
      </c>
      <c r="G24" s="5"/>
      <c r="H24" s="3">
        <f>'CL &amp; Data'!C342</f>
        <v>-7.5162605999999998</v>
      </c>
      <c r="I24" s="10">
        <f t="shared" si="1"/>
        <v>0</v>
      </c>
      <c r="J24" s="3">
        <f>'CL &amp; Data'!D342</f>
        <v>-27.704660000000001</v>
      </c>
      <c r="L24" s="3">
        <f>'CL &amp; Data'!L236/1000000000</f>
        <v>2.9479000000000002</v>
      </c>
      <c r="M24" s="5"/>
      <c r="N24" s="3">
        <f>'CL &amp; Data'!M236</f>
        <v>-7.4217938999999999</v>
      </c>
      <c r="O24" s="10">
        <f t="shared" si="2"/>
        <v>0</v>
      </c>
      <c r="P24" s="3">
        <f>'CL &amp; Data'!N236</f>
        <v>-23.628937000000001</v>
      </c>
      <c r="Q24" s="5"/>
      <c r="R24" s="3">
        <f>'CL &amp; Data'!M342</f>
        <v>-9.0275315999999997</v>
      </c>
      <c r="S24" s="10">
        <f t="shared" si="3"/>
        <v>0</v>
      </c>
      <c r="T24" s="3">
        <f>'CL &amp; Data'!N342</f>
        <v>-24.234881999999999</v>
      </c>
      <c r="U24" s="5"/>
    </row>
    <row r="25" spans="2:21" x14ac:dyDescent="0.25">
      <c r="B25" s="3">
        <f>'CL &amp; Data'!B237/1000000000</f>
        <v>3.0878000000000001</v>
      </c>
      <c r="C25" s="5"/>
      <c r="D25" s="3">
        <f>'CL &amp; Data'!C237</f>
        <v>-5.9420799999999998</v>
      </c>
      <c r="E25" s="10">
        <f t="shared" si="0"/>
        <v>-3.4718999999999944E-2</v>
      </c>
      <c r="F25" s="3">
        <f>'CL &amp; Data'!D237</f>
        <v>-18.358098999999999</v>
      </c>
      <c r="G25" s="5"/>
      <c r="H25" s="3">
        <f>'CL &amp; Data'!C343</f>
        <v>-7.5249920000000001</v>
      </c>
      <c r="I25" s="10">
        <f t="shared" si="1"/>
        <v>-8.7314000000002778E-3</v>
      </c>
      <c r="J25" s="3">
        <f>'CL &amp; Data'!D343</f>
        <v>-29.576180000000001</v>
      </c>
      <c r="L25" s="3">
        <f>'CL &amp; Data'!L237/1000000000</f>
        <v>3.0878000000000001</v>
      </c>
      <c r="M25" s="5"/>
      <c r="N25" s="3">
        <f>'CL &amp; Data'!M237</f>
        <v>-7.4881586999999996</v>
      </c>
      <c r="O25" s="10">
        <f t="shared" si="2"/>
        <v>-6.6364799999999669E-2</v>
      </c>
      <c r="P25" s="3">
        <f>'CL &amp; Data'!N237</f>
        <v>-23.081875</v>
      </c>
      <c r="Q25" s="5"/>
      <c r="R25" s="3">
        <f>'CL &amp; Data'!M343</f>
        <v>-9.0511388999999998</v>
      </c>
      <c r="S25" s="10">
        <f t="shared" si="3"/>
        <v>-2.3607300000000109E-2</v>
      </c>
      <c r="T25" s="3">
        <f>'CL &amp; Data'!N343</f>
        <v>-24.403663999999999</v>
      </c>
      <c r="U25" s="5"/>
    </row>
    <row r="26" spans="2:21" x14ac:dyDescent="0.25">
      <c r="B26" s="3">
        <f>'CL &amp; Data'!B238/1000000000</f>
        <v>3.2277</v>
      </c>
      <c r="C26" s="5"/>
      <c r="D26" s="3">
        <f>'CL &amp; Data'!C238</f>
        <v>-6.0633583</v>
      </c>
      <c r="E26" s="10">
        <f t="shared" si="0"/>
        <v>-0.15599730000000012</v>
      </c>
      <c r="F26" s="3">
        <f>'CL &amp; Data'!D238</f>
        <v>-18.225684999999999</v>
      </c>
      <c r="G26" s="5"/>
      <c r="H26" s="3">
        <f>'CL &amp; Data'!C344</f>
        <v>-7.6454205999999996</v>
      </c>
      <c r="I26" s="10">
        <f t="shared" si="1"/>
        <v>-0.12915999999999972</v>
      </c>
      <c r="J26" s="3">
        <f>'CL &amp; Data'!D344</f>
        <v>-30.252409</v>
      </c>
      <c r="L26" s="3">
        <f>'CL &amp; Data'!L238/1000000000</f>
        <v>3.2277</v>
      </c>
      <c r="M26" s="5"/>
      <c r="N26" s="3">
        <f>'CL &amp; Data'!M238</f>
        <v>-7.6492310000000003</v>
      </c>
      <c r="O26" s="10">
        <f t="shared" si="2"/>
        <v>-0.22743710000000039</v>
      </c>
      <c r="P26" s="3">
        <f>'CL &amp; Data'!N238</f>
        <v>-22.387450999999999</v>
      </c>
      <c r="Q26" s="5"/>
      <c r="R26" s="3">
        <f>'CL &amp; Data'!M344</f>
        <v>-9.2184819999999998</v>
      </c>
      <c r="S26" s="10">
        <f t="shared" si="3"/>
        <v>-0.19095040000000019</v>
      </c>
      <c r="T26" s="3">
        <f>'CL &amp; Data'!N344</f>
        <v>-24.524747999999999</v>
      </c>
      <c r="U26" s="5"/>
    </row>
    <row r="27" spans="2:21" x14ac:dyDescent="0.25">
      <c r="B27" s="3">
        <f>'CL &amp; Data'!B239/1000000000</f>
        <v>3.3675999999999999</v>
      </c>
      <c r="C27" s="5"/>
      <c r="D27" s="3">
        <f>'CL &amp; Data'!C239</f>
        <v>-6.2001356999999997</v>
      </c>
      <c r="E27" s="10">
        <f t="shared" si="0"/>
        <v>-0.29277469999999983</v>
      </c>
      <c r="F27" s="3">
        <f>'CL &amp; Data'!D239</f>
        <v>-18.214254</v>
      </c>
      <c r="G27" s="5"/>
      <c r="H27" s="3">
        <f>'CL &amp; Data'!C345</f>
        <v>-7.7496308999999997</v>
      </c>
      <c r="I27" s="10">
        <f t="shared" si="1"/>
        <v>-0.23337029999999981</v>
      </c>
      <c r="J27" s="3">
        <f>'CL &amp; Data'!D345</f>
        <v>-30.865176999999999</v>
      </c>
      <c r="L27" s="3">
        <f>'CL &amp; Data'!L239/1000000000</f>
        <v>3.3675999999999999</v>
      </c>
      <c r="M27" s="5"/>
      <c r="N27" s="3">
        <f>'CL &amp; Data'!M239</f>
        <v>-7.8161434999999999</v>
      </c>
      <c r="O27" s="10">
        <f t="shared" si="2"/>
        <v>-0.39434959999999997</v>
      </c>
      <c r="P27" s="3">
        <f>'CL &amp; Data'!N239</f>
        <v>-21.751581000000002</v>
      </c>
      <c r="Q27" s="5"/>
      <c r="R27" s="3">
        <f>'CL &amp; Data'!M345</f>
        <v>-9.3720359999999996</v>
      </c>
      <c r="S27" s="10">
        <f t="shared" si="3"/>
        <v>-0.34450439999999993</v>
      </c>
      <c r="T27" s="3">
        <f>'CL &amp; Data'!N345</f>
        <v>-24.806543000000001</v>
      </c>
      <c r="U27" s="5"/>
    </row>
    <row r="28" spans="2:21" x14ac:dyDescent="0.25">
      <c r="B28" s="3">
        <f>'CL &amp; Data'!B240/1000000000</f>
        <v>3.5074999999999998</v>
      </c>
      <c r="C28" s="5"/>
      <c r="D28" s="3">
        <f>'CL &amp; Data'!C240</f>
        <v>-6.3117571000000003</v>
      </c>
      <c r="E28" s="10">
        <f t="shared" si="0"/>
        <v>-0.40439610000000048</v>
      </c>
      <c r="F28" s="3">
        <f>'CL &amp; Data'!D240</f>
        <v>-17.767353</v>
      </c>
      <c r="G28" s="5"/>
      <c r="H28" s="3">
        <f>'CL &amp; Data'!C346</f>
        <v>-7.8339581000000003</v>
      </c>
      <c r="I28" s="10">
        <f t="shared" si="1"/>
        <v>-0.31769750000000041</v>
      </c>
      <c r="J28" s="3">
        <f>'CL &amp; Data'!D346</f>
        <v>-31.037372999999999</v>
      </c>
      <c r="L28" s="3">
        <f>'CL &amp; Data'!L240/1000000000</f>
        <v>3.5074999999999998</v>
      </c>
      <c r="M28" s="5"/>
      <c r="N28" s="3">
        <f>'CL &amp; Data'!M240</f>
        <v>-7.9499331</v>
      </c>
      <c r="O28" s="10">
        <f t="shared" si="2"/>
        <v>-0.52813920000000003</v>
      </c>
      <c r="P28" s="3">
        <f>'CL &amp; Data'!N240</f>
        <v>-20.962105000000001</v>
      </c>
      <c r="Q28" s="5"/>
      <c r="R28" s="3">
        <f>'CL &amp; Data'!M346</f>
        <v>-9.5284109000000008</v>
      </c>
      <c r="S28" s="10">
        <f t="shared" si="3"/>
        <v>-0.50087930000000114</v>
      </c>
      <c r="T28" s="3">
        <f>'CL &amp; Data'!N346</f>
        <v>-25.242342000000001</v>
      </c>
      <c r="U28" s="5"/>
    </row>
    <row r="29" spans="2:21" x14ac:dyDescent="0.25">
      <c r="B29" s="3">
        <f>'CL &amp; Data'!B241/1000000000</f>
        <v>3.6474000000000002</v>
      </c>
      <c r="C29" s="5"/>
      <c r="D29" s="3">
        <f>'CL &amp; Data'!C241</f>
        <v>-6.4030576000000003</v>
      </c>
      <c r="E29" s="10">
        <f t="shared" si="0"/>
        <v>-0.49569660000000049</v>
      </c>
      <c r="F29" s="3">
        <f>'CL &amp; Data'!D241</f>
        <v>-17.291651000000002</v>
      </c>
      <c r="G29" s="5"/>
      <c r="H29" s="3">
        <f>'CL &amp; Data'!C347</f>
        <v>-7.8933716</v>
      </c>
      <c r="I29" s="10">
        <f t="shared" si="1"/>
        <v>-0.3771110000000002</v>
      </c>
      <c r="J29" s="3">
        <f>'CL &amp; Data'!D347</f>
        <v>-30.500919</v>
      </c>
      <c r="L29" s="3">
        <f>'CL &amp; Data'!L241/1000000000</f>
        <v>3.6474000000000002</v>
      </c>
      <c r="M29" s="5"/>
      <c r="N29" s="3">
        <f>'CL &amp; Data'!M241</f>
        <v>-8.0358552999999997</v>
      </c>
      <c r="O29" s="10">
        <f t="shared" si="2"/>
        <v>-0.61406139999999976</v>
      </c>
      <c r="P29" s="3">
        <f>'CL &amp; Data'!N241</f>
        <v>-20.240621999999998</v>
      </c>
      <c r="Q29" s="5"/>
      <c r="R29" s="3">
        <f>'CL &amp; Data'!M347</f>
        <v>-9.5936231999999997</v>
      </c>
      <c r="S29" s="10">
        <f t="shared" si="3"/>
        <v>-0.56609160000000003</v>
      </c>
      <c r="T29" s="3">
        <f>'CL &amp; Data'!N347</f>
        <v>-25.083072999999999</v>
      </c>
      <c r="U29" s="5"/>
    </row>
    <row r="30" spans="2:21" x14ac:dyDescent="0.25">
      <c r="B30" s="3">
        <f>'CL &amp; Data'!B242/1000000000</f>
        <v>3.7873000000000001</v>
      </c>
      <c r="C30" s="5"/>
      <c r="D30" s="3">
        <f>'CL &amp; Data'!C242</f>
        <v>-6.4632554000000004</v>
      </c>
      <c r="E30" s="10">
        <f t="shared" si="0"/>
        <v>-0.55589440000000057</v>
      </c>
      <c r="F30" s="3">
        <f>'CL &amp; Data'!D242</f>
        <v>-17.128630000000001</v>
      </c>
      <c r="G30" s="5"/>
      <c r="H30" s="3">
        <f>'CL &amp; Data'!C348</f>
        <v>-7.9449253000000004</v>
      </c>
      <c r="I30" s="10">
        <f t="shared" si="1"/>
        <v>-0.42866470000000056</v>
      </c>
      <c r="J30" s="3">
        <f>'CL &amp; Data'!D348</f>
        <v>-31.266967999999999</v>
      </c>
      <c r="L30" s="3">
        <f>'CL &amp; Data'!L242/1000000000</f>
        <v>3.7873000000000001</v>
      </c>
      <c r="M30" s="5"/>
      <c r="N30" s="3">
        <f>'CL &amp; Data'!M242</f>
        <v>-8.0925960999999997</v>
      </c>
      <c r="O30" s="10">
        <f t="shared" si="2"/>
        <v>-0.67080219999999979</v>
      </c>
      <c r="P30" s="3">
        <f>'CL &amp; Data'!N242</f>
        <v>-19.697958</v>
      </c>
      <c r="Q30" s="5"/>
      <c r="R30" s="3">
        <f>'CL &amp; Data'!M348</f>
        <v>-9.6675415000000005</v>
      </c>
      <c r="S30" s="10">
        <f t="shared" si="3"/>
        <v>-0.6400099000000008</v>
      </c>
      <c r="T30" s="3">
        <f>'CL &amp; Data'!N348</f>
        <v>-24.849266</v>
      </c>
      <c r="U30" s="5"/>
    </row>
    <row r="31" spans="2:21" x14ac:dyDescent="0.25">
      <c r="B31" s="3">
        <f>'CL &amp; Data'!B243/1000000000</f>
        <v>3.9272</v>
      </c>
      <c r="C31" s="5"/>
      <c r="D31" s="3">
        <f>'CL &amp; Data'!C243</f>
        <v>-6.5036974000000001</v>
      </c>
      <c r="E31" s="10">
        <f t="shared" si="0"/>
        <v>-0.59633640000000021</v>
      </c>
      <c r="F31" s="3">
        <f>'CL &amp; Data'!D243</f>
        <v>-16.607337999999999</v>
      </c>
      <c r="G31" s="5"/>
      <c r="H31" s="3">
        <f>'CL &amp; Data'!C349</f>
        <v>-7.9784875</v>
      </c>
      <c r="I31" s="10">
        <f t="shared" si="1"/>
        <v>-0.46222690000000011</v>
      </c>
      <c r="J31" s="3">
        <f>'CL &amp; Data'!D349</f>
        <v>-33.171771999999997</v>
      </c>
      <c r="L31" s="3">
        <f>'CL &amp; Data'!L243/1000000000</f>
        <v>3.9272</v>
      </c>
      <c r="M31" s="5"/>
      <c r="N31" s="3">
        <f>'CL &amp; Data'!M243</f>
        <v>-8.1238250999999995</v>
      </c>
      <c r="O31" s="10">
        <f t="shared" si="2"/>
        <v>-0.70203119999999952</v>
      </c>
      <c r="P31" s="3">
        <f>'CL &amp; Data'!N243</f>
        <v>-19.153431000000001</v>
      </c>
      <c r="Q31" s="5"/>
      <c r="R31" s="3">
        <f>'CL &amp; Data'!M349</f>
        <v>-9.6996182999999991</v>
      </c>
      <c r="S31" s="10">
        <f t="shared" si="3"/>
        <v>-0.67208669999999948</v>
      </c>
      <c r="T31" s="3">
        <f>'CL &amp; Data'!N349</f>
        <v>-24.275144999999998</v>
      </c>
      <c r="U31" s="5"/>
    </row>
    <row r="32" spans="2:21" x14ac:dyDescent="0.25">
      <c r="B32" s="3">
        <f>'CL &amp; Data'!B244/1000000000</f>
        <v>4.0670999999999999</v>
      </c>
      <c r="C32" s="5"/>
      <c r="D32" s="3">
        <f>'CL &amp; Data'!C244</f>
        <v>-6.5353909000000003</v>
      </c>
      <c r="E32" s="10">
        <f t="shared" si="0"/>
        <v>-0.62802990000000047</v>
      </c>
      <c r="F32" s="3">
        <f>'CL &amp; Data'!D244</f>
        <v>-16.364440999999999</v>
      </c>
      <c r="G32" s="5"/>
      <c r="H32" s="3">
        <f>'CL &amp; Data'!C350</f>
        <v>-7.9820355999999997</v>
      </c>
      <c r="I32" s="10">
        <f t="shared" si="1"/>
        <v>-0.46577499999999983</v>
      </c>
      <c r="J32" s="3">
        <f>'CL &amp; Data'!D350</f>
        <v>-33.371174000000003</v>
      </c>
      <c r="L32" s="3">
        <f>'CL &amp; Data'!L244/1000000000</f>
        <v>4.0670999999999999</v>
      </c>
      <c r="M32" s="5"/>
      <c r="N32" s="3">
        <f>'CL &amp; Data'!M244</f>
        <v>-8.1435727999999994</v>
      </c>
      <c r="O32" s="10">
        <f t="shared" si="2"/>
        <v>-0.72177889999999945</v>
      </c>
      <c r="P32" s="3">
        <f>'CL &amp; Data'!N244</f>
        <v>-18.640346999999998</v>
      </c>
      <c r="Q32" s="5"/>
      <c r="R32" s="3">
        <f>'CL &amp; Data'!M350</f>
        <v>-9.7408809999999999</v>
      </c>
      <c r="S32" s="10">
        <f t="shared" si="3"/>
        <v>-0.71334940000000024</v>
      </c>
      <c r="T32" s="3">
        <f>'CL &amp; Data'!N350</f>
        <v>-23.325626</v>
      </c>
      <c r="U32" s="5"/>
    </row>
    <row r="33" spans="2:21" x14ac:dyDescent="0.25">
      <c r="B33" s="3">
        <f>'CL &amp; Data'!B245/1000000000</f>
        <v>4.2069999999999999</v>
      </c>
      <c r="C33" s="5"/>
      <c r="D33" s="3">
        <f>'CL &amp; Data'!C245</f>
        <v>-6.5625672000000002</v>
      </c>
      <c r="E33" s="10">
        <f t="shared" si="0"/>
        <v>-0.65520620000000029</v>
      </c>
      <c r="F33" s="3">
        <f>'CL &amp; Data'!D245</f>
        <v>-16.446722000000001</v>
      </c>
      <c r="G33" s="5"/>
      <c r="H33" s="3">
        <f>'CL &amp; Data'!C351</f>
        <v>-7.9923729999999997</v>
      </c>
      <c r="I33" s="10">
        <f t="shared" si="1"/>
        <v>-0.47611239999999988</v>
      </c>
      <c r="J33" s="3">
        <f>'CL &amp; Data'!D351</f>
        <v>-33.229599</v>
      </c>
      <c r="L33" s="3">
        <f>'CL &amp; Data'!L245/1000000000</f>
        <v>4.2069999999999999</v>
      </c>
      <c r="M33" s="5"/>
      <c r="N33" s="3">
        <f>'CL &amp; Data'!M245</f>
        <v>-8.1504449999999995</v>
      </c>
      <c r="O33" s="10">
        <f t="shared" si="2"/>
        <v>-0.72865109999999955</v>
      </c>
      <c r="P33" s="3">
        <f>'CL &amp; Data'!N245</f>
        <v>-18.217431999999999</v>
      </c>
      <c r="Q33" s="5"/>
      <c r="R33" s="3">
        <f>'CL &amp; Data'!M351</f>
        <v>-9.7461882000000006</v>
      </c>
      <c r="S33" s="10">
        <f t="shared" si="3"/>
        <v>-0.71865660000000098</v>
      </c>
      <c r="T33" s="3">
        <f>'CL &amp; Data'!N351</f>
        <v>-22.932186000000002</v>
      </c>
      <c r="U33" s="5"/>
    </row>
    <row r="34" spans="2:21" x14ac:dyDescent="0.25">
      <c r="B34" s="3">
        <f>'CL &amp; Data'!B246/1000000000</f>
        <v>4.3468999999999998</v>
      </c>
      <c r="C34" s="5"/>
      <c r="D34" s="3">
        <f>'CL &amp; Data'!C246</f>
        <v>-6.6221347000000002</v>
      </c>
      <c r="E34" s="10">
        <f t="shared" si="0"/>
        <v>-0.71477370000000029</v>
      </c>
      <c r="F34" s="3">
        <f>'CL &amp; Data'!D246</f>
        <v>-16.460615000000001</v>
      </c>
      <c r="G34" s="5"/>
      <c r="H34" s="3">
        <f>'CL &amp; Data'!C352</f>
        <v>-8.0166310999999997</v>
      </c>
      <c r="I34" s="10">
        <f t="shared" si="1"/>
        <v>-0.50037049999999983</v>
      </c>
      <c r="J34" s="3">
        <f>'CL &amp; Data'!D352</f>
        <v>-33.283855000000003</v>
      </c>
      <c r="L34" s="3">
        <f>'CL &amp; Data'!L246/1000000000</f>
        <v>4.3468999999999998</v>
      </c>
      <c r="M34" s="5"/>
      <c r="N34" s="3">
        <f>'CL &amp; Data'!M246</f>
        <v>-8.1888523000000006</v>
      </c>
      <c r="O34" s="10">
        <f t="shared" si="2"/>
        <v>-0.7670584000000007</v>
      </c>
      <c r="P34" s="3">
        <f>'CL &amp; Data'!N246</f>
        <v>-17.878981</v>
      </c>
      <c r="Q34" s="5"/>
      <c r="R34" s="3">
        <f>'CL &amp; Data'!M352</f>
        <v>-9.7681111999999999</v>
      </c>
      <c r="S34" s="10">
        <f t="shared" si="3"/>
        <v>-0.74057960000000023</v>
      </c>
      <c r="T34" s="3">
        <f>'CL &amp; Data'!N352</f>
        <v>-22.611649</v>
      </c>
      <c r="U34" s="5"/>
    </row>
    <row r="35" spans="2:21" x14ac:dyDescent="0.25">
      <c r="B35" s="3">
        <f>'CL &amp; Data'!B247/1000000000</f>
        <v>4.4867999999999997</v>
      </c>
      <c r="C35" s="5"/>
      <c r="D35" s="3">
        <f>'CL &amp; Data'!C247</f>
        <v>-6.6959638999999997</v>
      </c>
      <c r="E35" s="10">
        <f t="shared" si="0"/>
        <v>-0.78860289999999988</v>
      </c>
      <c r="F35" s="3">
        <f>'CL &amp; Data'!D247</f>
        <v>-16.142220999999999</v>
      </c>
      <c r="G35" s="5"/>
      <c r="H35" s="3">
        <f>'CL &amp; Data'!C353</f>
        <v>-8.0609187999999996</v>
      </c>
      <c r="I35" s="10">
        <f t="shared" si="1"/>
        <v>-0.54465819999999976</v>
      </c>
      <c r="J35" s="3">
        <f>'CL &amp; Data'!D353</f>
        <v>-31.665839999999999</v>
      </c>
      <c r="L35" s="3">
        <f>'CL &amp; Data'!L247/1000000000</f>
        <v>4.4867999999999997</v>
      </c>
      <c r="M35" s="5"/>
      <c r="N35" s="3">
        <f>'CL &amp; Data'!M247</f>
        <v>-8.2471475999999999</v>
      </c>
      <c r="O35" s="10">
        <f t="shared" si="2"/>
        <v>-0.82535369999999997</v>
      </c>
      <c r="P35" s="3">
        <f>'CL &amp; Data'!N247</f>
        <v>-17.480366</v>
      </c>
      <c r="Q35" s="5"/>
      <c r="R35" s="3">
        <f>'CL &amp; Data'!M353</f>
        <v>-9.8226118000000007</v>
      </c>
      <c r="S35" s="10">
        <f t="shared" si="3"/>
        <v>-0.79508020000000101</v>
      </c>
      <c r="T35" s="3">
        <f>'CL &amp; Data'!N353</f>
        <v>-22.290056</v>
      </c>
      <c r="U35" s="5"/>
    </row>
    <row r="36" spans="2:21" x14ac:dyDescent="0.25">
      <c r="B36" s="3">
        <f>'CL &amp; Data'!B248/1000000000</f>
        <v>4.6266999999999996</v>
      </c>
      <c r="C36" s="5"/>
      <c r="D36" s="3">
        <f>'CL &amp; Data'!C248</f>
        <v>-6.7668895999999998</v>
      </c>
      <c r="E36" s="10">
        <f t="shared" si="0"/>
        <v>-0.85952859999999998</v>
      </c>
      <c r="F36" s="3">
        <f>'CL &amp; Data'!D248</f>
        <v>-16.201118000000001</v>
      </c>
      <c r="G36" s="5"/>
      <c r="H36" s="3">
        <f>'CL &amp; Data'!C354</f>
        <v>-8.0808038999999994</v>
      </c>
      <c r="I36" s="10">
        <f t="shared" si="1"/>
        <v>-0.56454329999999953</v>
      </c>
      <c r="J36" s="3">
        <f>'CL &amp; Data'!D354</f>
        <v>-28.883299000000001</v>
      </c>
      <c r="L36" s="3">
        <f>'CL &amp; Data'!L248/1000000000</f>
        <v>4.6266999999999996</v>
      </c>
      <c r="M36" s="5"/>
      <c r="N36" s="3">
        <f>'CL &amp; Data'!M248</f>
        <v>-8.3273095999999995</v>
      </c>
      <c r="O36" s="10">
        <f t="shared" si="2"/>
        <v>-0.90551569999999959</v>
      </c>
      <c r="P36" s="3">
        <f>'CL &amp; Data'!N248</f>
        <v>-17.139063</v>
      </c>
      <c r="Q36" s="5"/>
      <c r="R36" s="3">
        <f>'CL &amp; Data'!M354</f>
        <v>-9.8637675999999992</v>
      </c>
      <c r="S36" s="10">
        <f t="shared" si="3"/>
        <v>-0.83623599999999954</v>
      </c>
      <c r="T36" s="3">
        <f>'CL &amp; Data'!N354</f>
        <v>-22.325503999999999</v>
      </c>
      <c r="U36" s="5"/>
    </row>
    <row r="37" spans="2:21" x14ac:dyDescent="0.25">
      <c r="B37" s="3">
        <f>'CL &amp; Data'!B249/1000000000</f>
        <v>4.7666000000000004</v>
      </c>
      <c r="C37" s="5"/>
      <c r="D37" s="3">
        <f>'CL &amp; Data'!C249</f>
        <v>-6.7921553000000001</v>
      </c>
      <c r="E37" s="10">
        <f t="shared" si="0"/>
        <v>-0.88479430000000026</v>
      </c>
      <c r="F37" s="3">
        <f>'CL &amp; Data'!D249</f>
        <v>-16.154164999999999</v>
      </c>
      <c r="G37" s="5"/>
      <c r="H37" s="3">
        <f>'CL &amp; Data'!C355</f>
        <v>-8.1162890999999995</v>
      </c>
      <c r="I37" s="10">
        <f t="shared" si="1"/>
        <v>-0.60002849999999963</v>
      </c>
      <c r="J37" s="3">
        <f>'CL &amp; Data'!D355</f>
        <v>-27.159051999999999</v>
      </c>
      <c r="L37" s="3">
        <f>'CL &amp; Data'!L249/1000000000</f>
        <v>4.7666000000000004</v>
      </c>
      <c r="M37" s="5"/>
      <c r="N37" s="3">
        <f>'CL &amp; Data'!M249</f>
        <v>-8.3686638000000002</v>
      </c>
      <c r="O37" s="10">
        <f t="shared" si="2"/>
        <v>-0.94686990000000026</v>
      </c>
      <c r="P37" s="3">
        <f>'CL &amp; Data'!N249</f>
        <v>-16.793479999999999</v>
      </c>
      <c r="Q37" s="5"/>
      <c r="R37" s="3">
        <f>'CL &amp; Data'!M355</f>
        <v>-9.8800583</v>
      </c>
      <c r="S37" s="10">
        <f t="shared" si="3"/>
        <v>-0.8525267000000003</v>
      </c>
      <c r="T37" s="3">
        <f>'CL &amp; Data'!N355</f>
        <v>-22.392856999999999</v>
      </c>
      <c r="U37" s="5"/>
    </row>
    <row r="38" spans="2:21" x14ac:dyDescent="0.25">
      <c r="B38" s="3">
        <f>'CL &amp; Data'!B250/1000000000</f>
        <v>4.9065000000000003</v>
      </c>
      <c r="C38" s="5"/>
      <c r="D38" s="3">
        <f>'CL &amp; Data'!C250</f>
        <v>-6.8041716000000001</v>
      </c>
      <c r="E38" s="10">
        <f t="shared" si="0"/>
        <v>-0.89681060000000024</v>
      </c>
      <c r="F38" s="3">
        <f>'CL &amp; Data'!D250</f>
        <v>-16.005634000000001</v>
      </c>
      <c r="G38" s="5"/>
      <c r="H38" s="3">
        <f>'CL &amp; Data'!C356</f>
        <v>-8.1593856999999996</v>
      </c>
      <c r="I38" s="10">
        <f t="shared" si="1"/>
        <v>-0.64312509999999978</v>
      </c>
      <c r="J38" s="3">
        <f>'CL &amp; Data'!D356</f>
        <v>-24.973125</v>
      </c>
      <c r="L38" s="3">
        <f>'CL &amp; Data'!L250/1000000000</f>
        <v>4.9065000000000003</v>
      </c>
      <c r="M38" s="5"/>
      <c r="N38" s="3">
        <f>'CL &amp; Data'!M250</f>
        <v>-8.4104147000000005</v>
      </c>
      <c r="O38" s="10">
        <f t="shared" si="2"/>
        <v>-0.98862080000000052</v>
      </c>
      <c r="P38" s="3">
        <f>'CL &amp; Data'!N250</f>
        <v>-16.548387999999999</v>
      </c>
      <c r="Q38" s="5"/>
      <c r="R38" s="3">
        <f>'CL &amp; Data'!M356</f>
        <v>-9.8467493000000008</v>
      </c>
      <c r="S38" s="10">
        <f t="shared" si="3"/>
        <v>-0.81921770000000116</v>
      </c>
      <c r="T38" s="3">
        <f>'CL &amp; Data'!N356</f>
        <v>-21.826414</v>
      </c>
      <c r="U38" s="5"/>
    </row>
    <row r="39" spans="2:21" x14ac:dyDescent="0.25">
      <c r="B39" s="3">
        <f>'CL &amp; Data'!B251/1000000000</f>
        <v>5.0464000000000002</v>
      </c>
      <c r="C39" s="5"/>
      <c r="D39" s="3">
        <f>'CL &amp; Data'!C251</f>
        <v>-6.8206676999999996</v>
      </c>
      <c r="E39" s="10">
        <f t="shared" si="0"/>
        <v>-0.91330669999999969</v>
      </c>
      <c r="F39" s="3">
        <f>'CL &amp; Data'!D251</f>
        <v>-15.971442</v>
      </c>
      <c r="G39" s="5"/>
      <c r="H39" s="3">
        <f>'CL &amp; Data'!C357</f>
        <v>-8.2652768999999999</v>
      </c>
      <c r="I39" s="10">
        <f t="shared" si="1"/>
        <v>-0.74901630000000008</v>
      </c>
      <c r="J39" s="3">
        <f>'CL &amp; Data'!D357</f>
        <v>-23.00094</v>
      </c>
      <c r="L39" s="3">
        <f>'CL &amp; Data'!L251/1000000000</f>
        <v>5.0464000000000002</v>
      </c>
      <c r="M39" s="5"/>
      <c r="N39" s="3">
        <f>'CL &amp; Data'!M251</f>
        <v>-8.4233761000000005</v>
      </c>
      <c r="O39" s="10">
        <f t="shared" si="2"/>
        <v>-1.0015822000000005</v>
      </c>
      <c r="P39" s="3">
        <f>'CL &amp; Data'!N251</f>
        <v>-16.22823</v>
      </c>
      <c r="Q39" s="5"/>
      <c r="R39" s="3">
        <f>'CL &amp; Data'!M357</f>
        <v>-9.8419561000000009</v>
      </c>
      <c r="S39" s="10">
        <f t="shared" si="3"/>
        <v>-0.81442450000000122</v>
      </c>
      <c r="T39" s="3">
        <f>'CL &amp; Data'!N357</f>
        <v>-21.430166</v>
      </c>
      <c r="U39" s="5"/>
    </row>
    <row r="40" spans="2:21" x14ac:dyDescent="0.25">
      <c r="B40" s="3">
        <f>'CL &amp; Data'!B252/1000000000</f>
        <v>5.1863000000000001</v>
      </c>
      <c r="C40" s="5"/>
      <c r="D40" s="3">
        <f>'CL &amp; Data'!C252</f>
        <v>-6.8553275999999999</v>
      </c>
      <c r="E40" s="10">
        <f t="shared" si="0"/>
        <v>-0.94796659999999999</v>
      </c>
      <c r="F40" s="3">
        <f>'CL &amp; Data'!D252</f>
        <v>-15.816349000000001</v>
      </c>
      <c r="G40" s="5"/>
      <c r="H40" s="3">
        <f>'CL &amp; Data'!C358</f>
        <v>-8.3292751000000003</v>
      </c>
      <c r="I40" s="10">
        <f t="shared" si="1"/>
        <v>-0.81301450000000042</v>
      </c>
      <c r="J40" s="3">
        <f>'CL &amp; Data'!D358</f>
        <v>-21.205746000000001</v>
      </c>
      <c r="L40" s="3">
        <f>'CL &amp; Data'!L252/1000000000</f>
        <v>5.1863000000000001</v>
      </c>
      <c r="M40" s="5"/>
      <c r="N40" s="3">
        <f>'CL &amp; Data'!M252</f>
        <v>-8.4711093999999996</v>
      </c>
      <c r="O40" s="10">
        <f t="shared" si="2"/>
        <v>-1.0493154999999996</v>
      </c>
      <c r="P40" s="3">
        <f>'CL &amp; Data'!N252</f>
        <v>-15.969848000000001</v>
      </c>
      <c r="Q40" s="5"/>
      <c r="R40" s="3">
        <f>'CL &amp; Data'!M358</f>
        <v>-9.8364668000000002</v>
      </c>
      <c r="S40" s="10">
        <f t="shared" si="3"/>
        <v>-0.80893520000000052</v>
      </c>
      <c r="T40" s="3">
        <f>'CL &amp; Data'!N358</f>
        <v>-21.008486000000001</v>
      </c>
      <c r="U40" s="5"/>
    </row>
    <row r="41" spans="2:21" x14ac:dyDescent="0.25">
      <c r="B41" s="3">
        <f>'CL &amp; Data'!B253/1000000000</f>
        <v>5.3262</v>
      </c>
      <c r="C41" s="5"/>
      <c r="D41" s="3">
        <f>'CL &amp; Data'!C253</f>
        <v>-6.9006404999999997</v>
      </c>
      <c r="E41" s="10">
        <f t="shared" si="0"/>
        <v>-0.99327949999999987</v>
      </c>
      <c r="F41" s="3">
        <f>'CL &amp; Data'!D253</f>
        <v>-15.292676999999999</v>
      </c>
      <c r="G41" s="5"/>
      <c r="H41" s="3">
        <f>'CL &amp; Data'!C359</f>
        <v>-8.3748988999999998</v>
      </c>
      <c r="I41" s="10">
        <f t="shared" si="1"/>
        <v>-0.85863829999999997</v>
      </c>
      <c r="J41" s="3">
        <f>'CL &amp; Data'!D359</f>
        <v>-20.222176000000001</v>
      </c>
      <c r="L41" s="3">
        <f>'CL &amp; Data'!L253/1000000000</f>
        <v>5.3262</v>
      </c>
      <c r="M41" s="5"/>
      <c r="N41" s="3">
        <f>'CL &amp; Data'!M253</f>
        <v>-8.5159578000000007</v>
      </c>
      <c r="O41" s="10">
        <f t="shared" si="2"/>
        <v>-1.0941639000000007</v>
      </c>
      <c r="P41" s="3">
        <f>'CL &amp; Data'!N253</f>
        <v>-15.456417</v>
      </c>
      <c r="Q41" s="5"/>
      <c r="R41" s="3">
        <f>'CL &amp; Data'!M359</f>
        <v>-9.8431300999999998</v>
      </c>
      <c r="S41" s="10">
        <f t="shared" si="3"/>
        <v>-0.81559850000000012</v>
      </c>
      <c r="T41" s="3">
        <f>'CL &amp; Data'!N359</f>
        <v>-20.021968999999999</v>
      </c>
      <c r="U41" s="5"/>
    </row>
    <row r="42" spans="2:21" x14ac:dyDescent="0.25">
      <c r="B42" s="3">
        <f>'CL &amp; Data'!B254/1000000000</f>
        <v>5.4661</v>
      </c>
      <c r="C42" s="5"/>
      <c r="D42" s="3">
        <f>'CL &amp; Data'!C254</f>
        <v>-6.9589828999999996</v>
      </c>
      <c r="E42" s="10">
        <f t="shared" si="0"/>
        <v>-1.0516218999999998</v>
      </c>
      <c r="F42" s="3">
        <f>'CL &amp; Data'!D254</f>
        <v>-14.947697</v>
      </c>
      <c r="G42" s="5"/>
      <c r="H42" s="3">
        <f>'CL &amp; Data'!C360</f>
        <v>-8.3655214000000004</v>
      </c>
      <c r="I42" s="10">
        <f t="shared" si="1"/>
        <v>-0.84926080000000059</v>
      </c>
      <c r="J42" s="3">
        <f>'CL &amp; Data'!D360</f>
        <v>-19.821764000000002</v>
      </c>
      <c r="L42" s="3">
        <f>'CL &amp; Data'!L254/1000000000</f>
        <v>5.4661</v>
      </c>
      <c r="M42" s="5"/>
      <c r="N42" s="3">
        <f>'CL &amp; Data'!M254</f>
        <v>-8.5802250000000004</v>
      </c>
      <c r="O42" s="10">
        <f t="shared" si="2"/>
        <v>-1.1584311000000005</v>
      </c>
      <c r="P42" s="3">
        <f>'CL &amp; Data'!N254</f>
        <v>-15.100444</v>
      </c>
      <c r="Q42" s="5"/>
      <c r="R42" s="3">
        <f>'CL &amp; Data'!M360</f>
        <v>-9.8746642999999992</v>
      </c>
      <c r="S42" s="10">
        <f t="shared" si="3"/>
        <v>-0.84713269999999952</v>
      </c>
      <c r="T42" s="3">
        <f>'CL &amp; Data'!N360</f>
        <v>-19.169865000000001</v>
      </c>
      <c r="U42" s="5"/>
    </row>
    <row r="43" spans="2:21" x14ac:dyDescent="0.25">
      <c r="B43" s="3">
        <f>'CL &amp; Data'!B255/1000000000</f>
        <v>5.6059999999999999</v>
      </c>
      <c r="C43" s="5"/>
      <c r="D43" s="3">
        <f>'CL &amp; Data'!C255</f>
        <v>-7.0241350999999996</v>
      </c>
      <c r="E43" s="10">
        <f t="shared" si="0"/>
        <v>-1.1167740999999998</v>
      </c>
      <c r="F43" s="3">
        <f>'CL &amp; Data'!D255</f>
        <v>-14.517499000000001</v>
      </c>
      <c r="G43" s="5"/>
      <c r="H43" s="3">
        <f>'CL &amp; Data'!C361</f>
        <v>-8.3524922999999998</v>
      </c>
      <c r="I43" s="10">
        <f t="shared" si="1"/>
        <v>-0.83623169999999991</v>
      </c>
      <c r="J43" s="3">
        <f>'CL &amp; Data'!D361</f>
        <v>-19.734856000000001</v>
      </c>
      <c r="L43" s="3">
        <f>'CL &amp; Data'!L255/1000000000</f>
        <v>5.6059999999999999</v>
      </c>
      <c r="M43" s="5"/>
      <c r="N43" s="3">
        <f>'CL &amp; Data'!M255</f>
        <v>-8.6429452999999992</v>
      </c>
      <c r="O43" s="10">
        <f t="shared" si="2"/>
        <v>-1.2211513999999992</v>
      </c>
      <c r="P43" s="3">
        <f>'CL &amp; Data'!N255</f>
        <v>-14.521239</v>
      </c>
      <c r="Q43" s="5"/>
      <c r="R43" s="3">
        <f>'CL &amp; Data'!M361</f>
        <v>-9.8892365000000009</v>
      </c>
      <c r="S43" s="10">
        <f t="shared" si="3"/>
        <v>-0.86170490000000122</v>
      </c>
      <c r="T43" s="3">
        <f>'CL &amp; Data'!N361</f>
        <v>-18.178867</v>
      </c>
      <c r="U43" s="5"/>
    </row>
    <row r="44" spans="2:21" x14ac:dyDescent="0.25">
      <c r="B44" s="3">
        <f>'CL &amp; Data'!B256/1000000000</f>
        <v>5.7458999999999998</v>
      </c>
      <c r="C44" s="5"/>
      <c r="D44" s="3">
        <f>'CL &amp; Data'!C256</f>
        <v>-7.0978507999999998</v>
      </c>
      <c r="E44" s="10">
        <f t="shared" si="0"/>
        <v>-1.1904897999999999</v>
      </c>
      <c r="F44" s="3">
        <f>'CL &amp; Data'!D256</f>
        <v>-13.96111</v>
      </c>
      <c r="G44" s="5"/>
      <c r="H44" s="3">
        <f>'CL &amp; Data'!C362</f>
        <v>-8.3603363000000002</v>
      </c>
      <c r="I44" s="10">
        <f t="shared" si="1"/>
        <v>-0.84407570000000032</v>
      </c>
      <c r="J44" s="3">
        <f>'CL &amp; Data'!D362</f>
        <v>-19.550492999999999</v>
      </c>
      <c r="L44" s="3">
        <f>'CL &amp; Data'!L256/1000000000</f>
        <v>5.7458999999999998</v>
      </c>
      <c r="M44" s="5"/>
      <c r="N44" s="3">
        <f>'CL &amp; Data'!M256</f>
        <v>-8.7341642000000004</v>
      </c>
      <c r="O44" s="10">
        <f t="shared" si="2"/>
        <v>-1.3123703000000004</v>
      </c>
      <c r="P44" s="3">
        <f>'CL &amp; Data'!N256</f>
        <v>-14.027481999999999</v>
      </c>
      <c r="Q44" s="5"/>
      <c r="R44" s="3">
        <f>'CL &amp; Data'!M362</f>
        <v>-9.9923257999999997</v>
      </c>
      <c r="S44" s="10">
        <f t="shared" si="3"/>
        <v>-0.96479420000000005</v>
      </c>
      <c r="T44" s="3">
        <f>'CL &amp; Data'!N362</f>
        <v>-17.093814999999999</v>
      </c>
      <c r="U44" s="5"/>
    </row>
    <row r="45" spans="2:21" x14ac:dyDescent="0.25">
      <c r="B45" s="3">
        <f>'CL &amp; Data'!B257/1000000000</f>
        <v>5.8857999999999997</v>
      </c>
      <c r="C45" s="5"/>
      <c r="D45" s="3">
        <f>'CL &amp; Data'!C257</f>
        <v>-7.1751075000000002</v>
      </c>
      <c r="E45" s="10">
        <f t="shared" si="0"/>
        <v>-1.2677465000000003</v>
      </c>
      <c r="F45" s="3">
        <f>'CL &amp; Data'!D257</f>
        <v>-13.625818000000001</v>
      </c>
      <c r="G45" s="5"/>
      <c r="H45" s="3">
        <f>'CL &amp; Data'!C363</f>
        <v>-8.3528985999999996</v>
      </c>
      <c r="I45" s="10">
        <f t="shared" si="1"/>
        <v>-0.83663799999999977</v>
      </c>
      <c r="J45" s="3">
        <f>'CL &amp; Data'!D363</f>
        <v>-19.603808999999998</v>
      </c>
      <c r="L45" s="3">
        <f>'CL &amp; Data'!L257/1000000000</f>
        <v>5.8857999999999997</v>
      </c>
      <c r="M45" s="5"/>
      <c r="N45" s="3">
        <f>'CL &amp; Data'!M257</f>
        <v>-8.8192214999999994</v>
      </c>
      <c r="O45" s="10">
        <f t="shared" si="2"/>
        <v>-1.3974275999999994</v>
      </c>
      <c r="P45" s="3">
        <f>'CL &amp; Data'!N257</f>
        <v>-13.562059</v>
      </c>
      <c r="Q45" s="5"/>
      <c r="R45" s="3">
        <f>'CL &amp; Data'!M363</f>
        <v>-10.039016999999999</v>
      </c>
      <c r="S45" s="10">
        <f t="shared" si="3"/>
        <v>-1.0114853999999998</v>
      </c>
      <c r="T45" s="3">
        <f>'CL &amp; Data'!N363</f>
        <v>-16.106314000000001</v>
      </c>
      <c r="U45" s="5"/>
    </row>
    <row r="46" spans="2:21" x14ac:dyDescent="0.25">
      <c r="B46" s="3">
        <f>'CL &amp; Data'!B258/1000000000</f>
        <v>6.0256999999999996</v>
      </c>
      <c r="C46" s="5"/>
      <c r="D46" s="3">
        <f>'CL &amp; Data'!C258</f>
        <v>-7.2529158999999996</v>
      </c>
      <c r="E46" s="10">
        <f t="shared" si="0"/>
        <v>-1.3455548999999998</v>
      </c>
      <c r="F46" s="3">
        <f>'CL &amp; Data'!D258</f>
        <v>-13.428300999999999</v>
      </c>
      <c r="G46" s="5"/>
      <c r="H46" s="3">
        <f>'CL &amp; Data'!C364</f>
        <v>-8.3738002999999992</v>
      </c>
      <c r="I46" s="10">
        <f t="shared" si="1"/>
        <v>-0.85753969999999935</v>
      </c>
      <c r="J46" s="3">
        <f>'CL &amp; Data'!D364</f>
        <v>-19.223579000000001</v>
      </c>
      <c r="L46" s="3">
        <f>'CL &amp; Data'!L258/1000000000</f>
        <v>6.0256999999999996</v>
      </c>
      <c r="M46" s="5"/>
      <c r="N46" s="3">
        <f>'CL &amp; Data'!M258</f>
        <v>-8.9248419000000005</v>
      </c>
      <c r="O46" s="10">
        <f t="shared" si="2"/>
        <v>-1.5030480000000006</v>
      </c>
      <c r="P46" s="3">
        <f>'CL &amp; Data'!N258</f>
        <v>-13.289204</v>
      </c>
      <c r="Q46" s="5"/>
      <c r="R46" s="3">
        <f>'CL &amp; Data'!M364</f>
        <v>-10.123953999999999</v>
      </c>
      <c r="S46" s="10">
        <f t="shared" si="3"/>
        <v>-1.0964223999999998</v>
      </c>
      <c r="T46" s="3">
        <f>'CL &amp; Data'!N364</f>
        <v>-15.389313</v>
      </c>
      <c r="U46" s="5"/>
    </row>
    <row r="47" spans="2:21" x14ac:dyDescent="0.25">
      <c r="B47" s="3">
        <f>'CL &amp; Data'!B259/1000000000</f>
        <v>6.1656000000000004</v>
      </c>
      <c r="C47" s="5"/>
      <c r="D47" s="3">
        <f>'CL &amp; Data'!C259</f>
        <v>-7.3297109999999996</v>
      </c>
      <c r="E47" s="10">
        <f t="shared" si="0"/>
        <v>-1.4223499999999998</v>
      </c>
      <c r="F47" s="3">
        <f>'CL &amp; Data'!D259</f>
        <v>-13.047603000000001</v>
      </c>
      <c r="G47" s="5"/>
      <c r="H47" s="3">
        <f>'CL &amp; Data'!C365</f>
        <v>-8.3859233999999994</v>
      </c>
      <c r="I47" s="10">
        <f t="shared" si="1"/>
        <v>-0.86966279999999951</v>
      </c>
      <c r="J47" s="3">
        <f>'CL &amp; Data'!D365</f>
        <v>-18.516424000000001</v>
      </c>
      <c r="L47" s="3">
        <f>'CL &amp; Data'!L259/1000000000</f>
        <v>6.1656000000000004</v>
      </c>
      <c r="M47" s="5"/>
      <c r="N47" s="3">
        <f>'CL &amp; Data'!M259</f>
        <v>-9.0013246999999996</v>
      </c>
      <c r="O47" s="10">
        <f t="shared" si="2"/>
        <v>-1.5795307999999997</v>
      </c>
      <c r="P47" s="3">
        <f>'CL &amp; Data'!N259</f>
        <v>-12.847028999999999</v>
      </c>
      <c r="Q47" s="5"/>
      <c r="R47" s="3">
        <f>'CL &amp; Data'!M365</f>
        <v>-10.176481000000001</v>
      </c>
      <c r="S47" s="10">
        <f t="shared" si="3"/>
        <v>-1.1489494000000011</v>
      </c>
      <c r="T47" s="3">
        <f>'CL &amp; Data'!N365</f>
        <v>-14.475956</v>
      </c>
      <c r="U47" s="5"/>
    </row>
    <row r="48" spans="2:21" x14ac:dyDescent="0.25">
      <c r="B48" s="3">
        <f>'CL &amp; Data'!B260/1000000000</f>
        <v>6.3055000000000003</v>
      </c>
      <c r="C48" s="5"/>
      <c r="D48" s="3">
        <f>'CL &amp; Data'!C260</f>
        <v>-7.3937745000000001</v>
      </c>
      <c r="E48" s="10">
        <f t="shared" si="0"/>
        <v>-1.4864135000000003</v>
      </c>
      <c r="F48" s="3">
        <f>'CL &amp; Data'!D260</f>
        <v>-13.115055999999999</v>
      </c>
      <c r="G48" s="5"/>
      <c r="H48" s="3">
        <f>'CL &amp; Data'!C366</f>
        <v>-8.4696578999999996</v>
      </c>
      <c r="I48" s="10">
        <f t="shared" si="1"/>
        <v>-0.95339729999999978</v>
      </c>
      <c r="J48" s="3">
        <f>'CL &amp; Data'!D366</f>
        <v>-18.032126999999999</v>
      </c>
      <c r="L48" s="3">
        <f>'CL &amp; Data'!L260/1000000000</f>
        <v>6.3055000000000003</v>
      </c>
      <c r="M48" s="5"/>
      <c r="N48" s="3">
        <f>'CL &amp; Data'!M260</f>
        <v>-9.0971899000000001</v>
      </c>
      <c r="O48" s="10">
        <f t="shared" si="2"/>
        <v>-1.6753960000000001</v>
      </c>
      <c r="P48" s="3">
        <f>'CL &amp; Data'!N260</f>
        <v>-12.814785000000001</v>
      </c>
      <c r="Q48" s="5"/>
      <c r="R48" s="3">
        <f>'CL &amp; Data'!M366</f>
        <v>-10.228967000000001</v>
      </c>
      <c r="S48" s="10">
        <f t="shared" si="3"/>
        <v>-1.2014354000000012</v>
      </c>
      <c r="T48" s="3">
        <f>'CL &amp; Data'!N366</f>
        <v>-14.108161000000001</v>
      </c>
      <c r="U48" s="5"/>
    </row>
    <row r="49" spans="2:21" x14ac:dyDescent="0.25">
      <c r="B49" s="3">
        <f>'CL &amp; Data'!B261/1000000000</f>
        <v>6.4454000000000002</v>
      </c>
      <c r="C49" s="5"/>
      <c r="D49" s="3">
        <f>'CL &amp; Data'!C261</f>
        <v>-7.4361481999999999</v>
      </c>
      <c r="E49" s="10">
        <f t="shared" si="0"/>
        <v>-1.5287872</v>
      </c>
      <c r="F49" s="3">
        <f>'CL &amp; Data'!D261</f>
        <v>-13.195827</v>
      </c>
      <c r="G49" s="5"/>
      <c r="H49" s="3">
        <f>'CL &amp; Data'!C367</f>
        <v>-8.5520925999999999</v>
      </c>
      <c r="I49" s="10">
        <f t="shared" si="1"/>
        <v>-1.0358320000000001</v>
      </c>
      <c r="J49" s="3">
        <f>'CL &amp; Data'!D367</f>
        <v>-17.067374999999998</v>
      </c>
      <c r="L49" s="3">
        <f>'CL &amp; Data'!L261/1000000000</f>
        <v>6.4454000000000002</v>
      </c>
      <c r="M49" s="5"/>
      <c r="N49" s="3">
        <f>'CL &amp; Data'!M261</f>
        <v>-9.1401500999999996</v>
      </c>
      <c r="O49" s="10">
        <f t="shared" si="2"/>
        <v>-1.7183561999999997</v>
      </c>
      <c r="P49" s="3">
        <f>'CL &amp; Data'!N261</f>
        <v>-12.567078</v>
      </c>
      <c r="Q49" s="5"/>
      <c r="R49" s="3">
        <f>'CL &amp; Data'!M367</f>
        <v>-10.28092</v>
      </c>
      <c r="S49" s="10">
        <f t="shared" si="3"/>
        <v>-1.2533884000000004</v>
      </c>
      <c r="T49" s="3">
        <f>'CL &amp; Data'!N367</f>
        <v>-13.626761999999999</v>
      </c>
      <c r="U49" s="5"/>
    </row>
    <row r="50" spans="2:21" x14ac:dyDescent="0.25">
      <c r="B50" s="3">
        <f>'CL &amp; Data'!B262/1000000000</f>
        <v>6.5853000000000002</v>
      </c>
      <c r="C50" s="5"/>
      <c r="D50" s="3">
        <f>'CL &amp; Data'!C262</f>
        <v>-7.5030994</v>
      </c>
      <c r="E50" s="10">
        <f t="shared" si="0"/>
        <v>-1.5957384000000001</v>
      </c>
      <c r="F50" s="3">
        <f>'CL &amp; Data'!D262</f>
        <v>-13.250733</v>
      </c>
      <c r="G50" s="5"/>
      <c r="H50" s="3">
        <f>'CL &amp; Data'!C368</f>
        <v>-8.6887331000000003</v>
      </c>
      <c r="I50" s="10">
        <f t="shared" si="1"/>
        <v>-1.1724725000000005</v>
      </c>
      <c r="J50" s="3">
        <f>'CL &amp; Data'!D368</f>
        <v>-15.948314</v>
      </c>
      <c r="L50" s="3">
        <f>'CL &amp; Data'!L262/1000000000</f>
        <v>6.5853000000000002</v>
      </c>
      <c r="M50" s="5"/>
      <c r="N50" s="3">
        <f>'CL &amp; Data'!M262</f>
        <v>-9.2410897999999992</v>
      </c>
      <c r="O50" s="10">
        <f t="shared" si="2"/>
        <v>-1.8192958999999993</v>
      </c>
      <c r="P50" s="3">
        <f>'CL &amp; Data'!N262</f>
        <v>-12.454933</v>
      </c>
      <c r="Q50" s="5"/>
      <c r="R50" s="3">
        <f>'CL &amp; Data'!M368</f>
        <v>-10.326756</v>
      </c>
      <c r="S50" s="10">
        <f t="shared" si="3"/>
        <v>-1.2992243999999999</v>
      </c>
      <c r="T50" s="3">
        <f>'CL &amp; Data'!N368</f>
        <v>-13.098426</v>
      </c>
      <c r="U50" s="5"/>
    </row>
    <row r="51" spans="2:21" x14ac:dyDescent="0.25">
      <c r="B51" s="3">
        <f>'CL &amp; Data'!B263/1000000000</f>
        <v>6.7252000000000001</v>
      </c>
      <c r="C51" s="5"/>
      <c r="D51" s="3">
        <f>'CL &amp; Data'!C263</f>
        <v>-7.5848765</v>
      </c>
      <c r="E51" s="10">
        <f t="shared" si="0"/>
        <v>-1.6775155000000002</v>
      </c>
      <c r="F51" s="3">
        <f>'CL &amp; Data'!D263</f>
        <v>-13.441837</v>
      </c>
      <c r="G51" s="5"/>
      <c r="H51" s="3">
        <f>'CL &amp; Data'!C369</f>
        <v>-8.8105201999999991</v>
      </c>
      <c r="I51" s="10">
        <f t="shared" si="1"/>
        <v>-1.2942595999999993</v>
      </c>
      <c r="J51" s="3">
        <f>'CL &amp; Data'!D369</f>
        <v>-15.231066</v>
      </c>
      <c r="L51" s="3">
        <f>'CL &amp; Data'!L263/1000000000</f>
        <v>6.7252000000000001</v>
      </c>
      <c r="M51" s="5"/>
      <c r="N51" s="3">
        <f>'CL &amp; Data'!M263</f>
        <v>-9.3104420000000001</v>
      </c>
      <c r="O51" s="10">
        <f t="shared" si="2"/>
        <v>-1.8886481000000002</v>
      </c>
      <c r="P51" s="3">
        <f>'CL &amp; Data'!N263</f>
        <v>-12.359660999999999</v>
      </c>
      <c r="Q51" s="5"/>
      <c r="R51" s="3">
        <f>'CL &amp; Data'!M369</f>
        <v>-10.429658</v>
      </c>
      <c r="S51" s="10">
        <f t="shared" si="3"/>
        <v>-1.4021264000000002</v>
      </c>
      <c r="T51" s="3">
        <f>'CL &amp; Data'!N369</f>
        <v>-12.776384999999999</v>
      </c>
      <c r="U51" s="5"/>
    </row>
    <row r="52" spans="2:21" x14ac:dyDescent="0.25">
      <c r="B52" s="3">
        <f>'CL &amp; Data'!B264/1000000000</f>
        <v>6.8651</v>
      </c>
      <c r="C52" s="5"/>
      <c r="D52" s="3">
        <f>'CL &amp; Data'!C264</f>
        <v>-7.6909184000000002</v>
      </c>
      <c r="E52" s="10">
        <f t="shared" si="0"/>
        <v>-1.7835574000000003</v>
      </c>
      <c r="F52" s="3">
        <f>'CL &amp; Data'!D264</f>
        <v>-13.634501</v>
      </c>
      <c r="G52" s="5"/>
      <c r="H52" s="3">
        <f>'CL &amp; Data'!C370</f>
        <v>-8.9926919999999999</v>
      </c>
      <c r="I52" s="10">
        <f t="shared" si="1"/>
        <v>-1.4764314000000001</v>
      </c>
      <c r="J52" s="3">
        <f>'CL &amp; Data'!D370</f>
        <v>-14.376395</v>
      </c>
      <c r="L52" s="3">
        <f>'CL &amp; Data'!L264/1000000000</f>
        <v>6.8651</v>
      </c>
      <c r="M52" s="5"/>
      <c r="N52" s="3">
        <f>'CL &amp; Data'!M264</f>
        <v>-9.3985146999999998</v>
      </c>
      <c r="O52" s="10">
        <f t="shared" si="2"/>
        <v>-1.9767207999999998</v>
      </c>
      <c r="P52" s="3">
        <f>'CL &amp; Data'!N264</f>
        <v>-12.25802</v>
      </c>
      <c r="Q52" s="5"/>
      <c r="R52" s="3">
        <f>'CL &amp; Data'!M370</f>
        <v>-10.523713000000001</v>
      </c>
      <c r="S52" s="10">
        <f t="shared" si="3"/>
        <v>-1.4961814000000011</v>
      </c>
      <c r="T52" s="3">
        <f>'CL &amp; Data'!N370</f>
        <v>-12.269626000000001</v>
      </c>
      <c r="U52" s="5"/>
    </row>
    <row r="53" spans="2:21" x14ac:dyDescent="0.25">
      <c r="B53" s="3">
        <f>'CL &amp; Data'!B265/1000000000</f>
        <v>7.0049999999999999</v>
      </c>
      <c r="C53" s="5"/>
      <c r="D53" s="3">
        <f>'CL &amp; Data'!C265</f>
        <v>-7.7221321999999999</v>
      </c>
      <c r="E53" s="10">
        <f t="shared" si="0"/>
        <v>-1.8147712</v>
      </c>
      <c r="F53" s="3">
        <f>'CL &amp; Data'!D265</f>
        <v>-13.676346000000001</v>
      </c>
      <c r="G53" s="5"/>
      <c r="H53" s="3">
        <f>'CL &amp; Data'!C371</f>
        <v>-9.1994056999999998</v>
      </c>
      <c r="I53" s="10">
        <f t="shared" si="1"/>
        <v>-1.6831450999999999</v>
      </c>
      <c r="J53" s="3">
        <f>'CL &amp; Data'!D371</f>
        <v>-13.358339000000001</v>
      </c>
      <c r="L53" s="3">
        <f>'CL &amp; Data'!L265/1000000000</f>
        <v>7.0049999999999999</v>
      </c>
      <c r="M53" s="5"/>
      <c r="N53" s="3">
        <f>'CL &amp; Data'!M265</f>
        <v>-9.4188642999999992</v>
      </c>
      <c r="O53" s="10">
        <f t="shared" si="2"/>
        <v>-1.9970703999999992</v>
      </c>
      <c r="P53" s="3">
        <f>'CL &amp; Data'!N265</f>
        <v>-11.92144</v>
      </c>
      <c r="Q53" s="5"/>
      <c r="R53" s="3">
        <f>'CL &amp; Data'!M371</f>
        <v>-10.619116</v>
      </c>
      <c r="S53" s="10">
        <f t="shared" si="3"/>
        <v>-1.5915844000000003</v>
      </c>
      <c r="T53" s="3">
        <f>'CL &amp; Data'!N371</f>
        <v>-11.624141</v>
      </c>
      <c r="U53" s="5"/>
    </row>
    <row r="54" spans="2:21" x14ac:dyDescent="0.25">
      <c r="B54" s="3">
        <f>'CL &amp; Data'!B266/1000000000</f>
        <v>7.1448999999999998</v>
      </c>
      <c r="D54" s="3">
        <f>'CL &amp; Data'!C266</f>
        <v>-7.7303395000000004</v>
      </c>
      <c r="E54" s="10">
        <f t="shared" si="0"/>
        <v>-1.8229785000000005</v>
      </c>
      <c r="F54" s="3">
        <f>'CL &amp; Data'!D266</f>
        <v>-13.778502</v>
      </c>
      <c r="H54" s="3">
        <f>'CL &amp; Data'!C372</f>
        <v>-9.4845991000000005</v>
      </c>
      <c r="I54" s="10">
        <f t="shared" si="1"/>
        <v>-1.9683385000000007</v>
      </c>
      <c r="J54" s="3">
        <f>'CL &amp; Data'!D372</f>
        <v>-12.583214</v>
      </c>
      <c r="L54" s="3">
        <f>'CL &amp; Data'!L266/1000000000</f>
        <v>7.1448999999999998</v>
      </c>
      <c r="N54" s="3">
        <f>'CL &amp; Data'!M266</f>
        <v>-9.4485787999999999</v>
      </c>
      <c r="O54" s="10">
        <f t="shared" si="2"/>
        <v>-2.0267849</v>
      </c>
      <c r="P54" s="3">
        <f>'CL &amp; Data'!N266</f>
        <v>-11.825699</v>
      </c>
      <c r="R54" s="3">
        <f>'CL &amp; Data'!M372</f>
        <v>-10.763463</v>
      </c>
      <c r="S54" s="10">
        <f t="shared" si="3"/>
        <v>-1.7359314000000001</v>
      </c>
      <c r="T54" s="3">
        <f>'CL &amp; Data'!N372</f>
        <v>-11.232924000000001</v>
      </c>
    </row>
    <row r="55" spans="2:21" x14ac:dyDescent="0.25">
      <c r="B55" s="3">
        <f>'CL &amp; Data'!B267/1000000000</f>
        <v>7.2847999999999997</v>
      </c>
      <c r="D55" s="3">
        <f>'CL &amp; Data'!C267</f>
        <v>-7.7521243000000002</v>
      </c>
      <c r="E55" s="10">
        <f t="shared" si="0"/>
        <v>-1.8447633000000003</v>
      </c>
      <c r="F55" s="3">
        <f>'CL &amp; Data'!D267</f>
        <v>-13.637321</v>
      </c>
      <c r="H55" s="3">
        <f>'CL &amp; Data'!C373</f>
        <v>-9.7788429000000008</v>
      </c>
      <c r="I55" s="10">
        <f t="shared" si="1"/>
        <v>-2.2625823000000009</v>
      </c>
      <c r="J55" s="3">
        <f>'CL &amp; Data'!D373</f>
        <v>-11.725599000000001</v>
      </c>
      <c r="L55" s="3">
        <f>'CL &amp; Data'!L267/1000000000</f>
        <v>7.2847999999999997</v>
      </c>
      <c r="N55" s="3">
        <f>'CL &amp; Data'!M267</f>
        <v>-9.4956216999999992</v>
      </c>
      <c r="O55" s="10">
        <f t="shared" si="2"/>
        <v>-2.0738277999999992</v>
      </c>
      <c r="P55" s="3">
        <f>'CL &amp; Data'!N267</f>
        <v>-11.584542000000001</v>
      </c>
      <c r="R55" s="3">
        <f>'CL &amp; Data'!M373</f>
        <v>-10.928305</v>
      </c>
      <c r="S55" s="10">
        <f t="shared" si="3"/>
        <v>-1.9007734000000003</v>
      </c>
      <c r="T55" s="3">
        <f>'CL &amp; Data'!N373</f>
        <v>-10.70556</v>
      </c>
    </row>
    <row r="56" spans="2:21" x14ac:dyDescent="0.25">
      <c r="B56" s="3">
        <f>'CL &amp; Data'!B268/1000000000</f>
        <v>7.4246999999999996</v>
      </c>
      <c r="D56" s="3">
        <f>'CL &amp; Data'!C268</f>
        <v>-7.8187160000000002</v>
      </c>
      <c r="E56" s="10">
        <f t="shared" si="0"/>
        <v>-1.9113550000000004</v>
      </c>
      <c r="F56" s="3">
        <f>'CL &amp; Data'!D268</f>
        <v>-13.416582999999999</v>
      </c>
      <c r="H56" s="3">
        <f>'CL &amp; Data'!C374</f>
        <v>-10.063753999999999</v>
      </c>
      <c r="I56" s="10">
        <f t="shared" si="1"/>
        <v>-2.5474933999999996</v>
      </c>
      <c r="J56" s="3">
        <f>'CL &amp; Data'!D374</f>
        <v>-11.054914999999999</v>
      </c>
      <c r="L56" s="3">
        <f>'CL &amp; Data'!L268/1000000000</f>
        <v>7.4246999999999996</v>
      </c>
      <c r="N56" s="3">
        <f>'CL &amp; Data'!M268</f>
        <v>-9.5688800999999994</v>
      </c>
      <c r="O56" s="10">
        <f t="shared" si="2"/>
        <v>-2.1470861999999995</v>
      </c>
      <c r="P56" s="3">
        <f>'CL &amp; Data'!N268</f>
        <v>-11.277839999999999</v>
      </c>
      <c r="R56" s="3">
        <f>'CL &amp; Data'!M374</f>
        <v>-11.1778</v>
      </c>
      <c r="S56" s="10">
        <f t="shared" si="3"/>
        <v>-2.1502683999999999</v>
      </c>
      <c r="T56" s="3">
        <f>'CL &amp; Data'!N374</f>
        <v>-10.105883</v>
      </c>
    </row>
    <row r="57" spans="2:21" x14ac:dyDescent="0.25">
      <c r="B57" s="3">
        <f>'CL &amp; Data'!B269/1000000000</f>
        <v>7.5646000000000004</v>
      </c>
      <c r="D57" s="3">
        <f>'CL &amp; Data'!C269</f>
        <v>-7.9063435000000002</v>
      </c>
      <c r="E57" s="10">
        <f t="shared" si="0"/>
        <v>-1.9989825000000003</v>
      </c>
      <c r="F57" s="3">
        <f>'CL &amp; Data'!D269</f>
        <v>-13.113030999999999</v>
      </c>
      <c r="H57" s="3">
        <f>'CL &amp; Data'!C375</f>
        <v>-10.336143</v>
      </c>
      <c r="I57" s="10">
        <f t="shared" si="1"/>
        <v>-2.8198824</v>
      </c>
      <c r="J57" s="3">
        <f>'CL &amp; Data'!D375</f>
        <v>-10.686419000000001</v>
      </c>
      <c r="L57" s="3">
        <f>'CL &amp; Data'!L269/1000000000</f>
        <v>7.5646000000000004</v>
      </c>
      <c r="N57" s="3">
        <f>'CL &amp; Data'!M269</f>
        <v>-9.6356678000000002</v>
      </c>
      <c r="O57" s="10">
        <f t="shared" si="2"/>
        <v>-2.2138739000000003</v>
      </c>
      <c r="P57" s="3">
        <f>'CL &amp; Data'!N269</f>
        <v>-11.236361</v>
      </c>
      <c r="R57" s="3">
        <f>'CL &amp; Data'!M375</f>
        <v>-11.380566</v>
      </c>
      <c r="S57" s="10">
        <f t="shared" si="3"/>
        <v>-2.3530344000000003</v>
      </c>
      <c r="T57" s="3">
        <f>'CL &amp; Data'!N375</f>
        <v>-9.6791286000000003</v>
      </c>
    </row>
    <row r="58" spans="2:21" x14ac:dyDescent="0.25">
      <c r="B58" s="3">
        <f>'CL &amp; Data'!B270/1000000000</f>
        <v>7.7045000000000003</v>
      </c>
      <c r="D58" s="3">
        <f>'CL &amp; Data'!C270</f>
        <v>-7.9948186999999997</v>
      </c>
      <c r="E58" s="10">
        <f t="shared" si="0"/>
        <v>-2.0874576999999999</v>
      </c>
      <c r="F58" s="3">
        <f>'CL &amp; Data'!D270</f>
        <v>-12.609878999999999</v>
      </c>
      <c r="H58" s="3">
        <f>'CL &amp; Data'!C376</f>
        <v>-10.573259</v>
      </c>
      <c r="I58" s="10">
        <f t="shared" si="1"/>
        <v>-3.0569984000000003</v>
      </c>
      <c r="J58" s="3">
        <f>'CL &amp; Data'!D376</f>
        <v>-10.427852</v>
      </c>
      <c r="L58" s="3">
        <f>'CL &amp; Data'!L270/1000000000</f>
        <v>7.7045000000000003</v>
      </c>
      <c r="N58" s="3">
        <f>'CL &amp; Data'!M270</f>
        <v>-9.6641445000000008</v>
      </c>
      <c r="O58" s="10">
        <f t="shared" si="2"/>
        <v>-2.2423506000000009</v>
      </c>
      <c r="P58" s="3">
        <f>'CL &amp; Data'!N270</f>
        <v>-11.184932999999999</v>
      </c>
      <c r="R58" s="3">
        <f>'CL &amp; Data'!M376</f>
        <v>-11.643888</v>
      </c>
      <c r="S58" s="10">
        <f t="shared" si="3"/>
        <v>-2.6163564000000008</v>
      </c>
      <c r="T58" s="3">
        <f>'CL &amp; Data'!N376</f>
        <v>-9.5133981999999992</v>
      </c>
    </row>
    <row r="59" spans="2:21" x14ac:dyDescent="0.25">
      <c r="B59" s="3">
        <f>'CL &amp; Data'!B271/1000000000</f>
        <v>7.8444000000000003</v>
      </c>
      <c r="D59" s="3">
        <f>'CL &amp; Data'!C271</f>
        <v>-8.0472488000000002</v>
      </c>
      <c r="E59" s="10">
        <f t="shared" si="0"/>
        <v>-2.1398878000000003</v>
      </c>
      <c r="F59" s="3">
        <f>'CL &amp; Data'!D271</f>
        <v>-12.033982</v>
      </c>
      <c r="H59" s="3">
        <f>'CL &amp; Data'!C377</f>
        <v>-10.712605</v>
      </c>
      <c r="I59" s="10">
        <f t="shared" si="1"/>
        <v>-3.1963444000000001</v>
      </c>
      <c r="J59" s="3">
        <f>'CL &amp; Data'!D377</f>
        <v>-10.456867000000001</v>
      </c>
      <c r="L59" s="3">
        <f>'CL &amp; Data'!L271/1000000000</f>
        <v>7.8444000000000003</v>
      </c>
      <c r="N59" s="3">
        <f>'CL &amp; Data'!M271</f>
        <v>-9.6565007999999999</v>
      </c>
      <c r="O59" s="10">
        <f t="shared" si="2"/>
        <v>-2.2347068999999999</v>
      </c>
      <c r="P59" s="3">
        <f>'CL &amp; Data'!N271</f>
        <v>-11.13829</v>
      </c>
      <c r="R59" s="3">
        <f>'CL &amp; Data'!M377</f>
        <v>-11.713654</v>
      </c>
      <c r="S59" s="10">
        <f t="shared" si="3"/>
        <v>-2.6861224000000004</v>
      </c>
      <c r="T59" s="3">
        <f>'CL &amp; Data'!N377</f>
        <v>-9.3928107999999995</v>
      </c>
    </row>
    <row r="60" spans="2:21" x14ac:dyDescent="0.25">
      <c r="B60" s="3">
        <f>'CL &amp; Data'!B272/1000000000</f>
        <v>7.9843000000000002</v>
      </c>
      <c r="D60" s="3">
        <f>'CL &amp; Data'!C272</f>
        <v>-8.1244087</v>
      </c>
      <c r="E60" s="10">
        <f t="shared" si="0"/>
        <v>-2.2170477000000002</v>
      </c>
      <c r="F60" s="3">
        <f>'CL &amp; Data'!D272</f>
        <v>-11.625301</v>
      </c>
      <c r="H60" s="3">
        <f>'CL &amp; Data'!C378</f>
        <v>-10.721367000000001</v>
      </c>
      <c r="I60" s="10">
        <f t="shared" si="1"/>
        <v>-3.2051064000000009</v>
      </c>
      <c r="J60" s="3">
        <f>'CL &amp; Data'!D378</f>
        <v>-10.995614</v>
      </c>
      <c r="L60" s="3">
        <f>'CL &amp; Data'!L272/1000000000</f>
        <v>7.9843000000000002</v>
      </c>
      <c r="N60" s="3">
        <f>'CL &amp; Data'!M272</f>
        <v>-9.6678885999999995</v>
      </c>
      <c r="O60" s="10">
        <f t="shared" si="2"/>
        <v>-2.2460946999999996</v>
      </c>
      <c r="P60" s="3">
        <f>'CL &amp; Data'!N272</f>
        <v>-11.371807</v>
      </c>
      <c r="R60" s="3">
        <f>'CL &amp; Data'!M378</f>
        <v>-11.788441000000001</v>
      </c>
      <c r="S60" s="10">
        <f t="shared" si="3"/>
        <v>-2.760909400000001</v>
      </c>
      <c r="T60" s="3">
        <f>'CL &amp; Data'!N378</f>
        <v>-9.7765760000000004</v>
      </c>
    </row>
    <row r="61" spans="2:21" x14ac:dyDescent="0.25">
      <c r="B61" s="3">
        <f>'CL &amp; Data'!B273/1000000000</f>
        <v>8.1242000000000001</v>
      </c>
      <c r="D61" s="3">
        <f>'CL &amp; Data'!C273</f>
        <v>-8.1880798000000006</v>
      </c>
      <c r="E61" s="10">
        <f t="shared" si="0"/>
        <v>-2.2807188000000007</v>
      </c>
      <c r="F61" s="3">
        <f>'CL &amp; Data'!D273</f>
        <v>-11.146026000000001</v>
      </c>
      <c r="H61" s="3">
        <f>'CL &amp; Data'!C379</f>
        <v>-10.585148</v>
      </c>
      <c r="I61" s="10">
        <f t="shared" si="1"/>
        <v>-3.0688874000000004</v>
      </c>
      <c r="J61" s="3">
        <f>'CL &amp; Data'!D379</f>
        <v>-11.784146</v>
      </c>
      <c r="L61" s="3">
        <f>'CL &amp; Data'!L273/1000000000</f>
        <v>8.1242000000000001</v>
      </c>
      <c r="N61" s="3">
        <f>'CL &amp; Data'!M273</f>
        <v>-9.6625499999999995</v>
      </c>
      <c r="O61" s="10">
        <f t="shared" si="2"/>
        <v>-2.2407560999999996</v>
      </c>
      <c r="P61" s="3">
        <f>'CL &amp; Data'!N273</f>
        <v>-11.581578</v>
      </c>
      <c r="R61" s="3">
        <f>'CL &amp; Data'!M379</f>
        <v>-11.670184000000001</v>
      </c>
      <c r="S61" s="10">
        <f t="shared" si="3"/>
        <v>-2.6426524000000011</v>
      </c>
      <c r="T61" s="3">
        <f>'CL &amp; Data'!N379</f>
        <v>-10.770137999999999</v>
      </c>
    </row>
    <row r="62" spans="2:21" x14ac:dyDescent="0.25">
      <c r="B62" s="3">
        <f>'CL &amp; Data'!B274/1000000000</f>
        <v>8.2640999999999991</v>
      </c>
      <c r="D62" s="3">
        <f>'CL &amp; Data'!C274</f>
        <v>-8.2573451999999996</v>
      </c>
      <c r="E62" s="10">
        <f t="shared" si="0"/>
        <v>-2.3499841999999997</v>
      </c>
      <c r="F62" s="3">
        <f>'CL &amp; Data'!D274</f>
        <v>-10.708142</v>
      </c>
      <c r="H62" s="3">
        <f>'CL &amp; Data'!C380</f>
        <v>-10.410016000000001</v>
      </c>
      <c r="I62" s="10">
        <f t="shared" si="1"/>
        <v>-2.8937554000000008</v>
      </c>
      <c r="J62" s="3">
        <f>'CL &amp; Data'!D380</f>
        <v>-13.837202</v>
      </c>
      <c r="L62" s="3">
        <f>'CL &amp; Data'!L274/1000000000</f>
        <v>8.2640999999999991</v>
      </c>
      <c r="N62" s="3">
        <f>'CL &amp; Data'!M274</f>
        <v>-9.6731405000000006</v>
      </c>
      <c r="O62" s="10">
        <f t="shared" si="2"/>
        <v>-2.2513466000000006</v>
      </c>
      <c r="P62" s="3">
        <f>'CL &amp; Data'!N274</f>
        <v>-11.568891000000001</v>
      </c>
      <c r="R62" s="3">
        <f>'CL &amp; Data'!M380</f>
        <v>-11.514094999999999</v>
      </c>
      <c r="S62" s="10">
        <f t="shared" si="3"/>
        <v>-2.4865633999999996</v>
      </c>
      <c r="T62" s="3">
        <f>'CL &amp; Data'!N380</f>
        <v>-12.622071</v>
      </c>
    </row>
    <row r="63" spans="2:21" x14ac:dyDescent="0.25">
      <c r="B63" s="3">
        <f>'CL &amp; Data'!B275/1000000000</f>
        <v>8.4039999999999999</v>
      </c>
      <c r="D63" s="3">
        <f>'CL &amp; Data'!C275</f>
        <v>-8.2994385000000008</v>
      </c>
      <c r="E63" s="10">
        <f t="shared" si="0"/>
        <v>-2.392077500000001</v>
      </c>
      <c r="F63" s="3">
        <f>'CL &amp; Data'!D275</f>
        <v>-10.354493</v>
      </c>
      <c r="H63" s="3">
        <f>'CL &amp; Data'!C381</f>
        <v>-10.115034</v>
      </c>
      <c r="I63" s="10">
        <f t="shared" si="1"/>
        <v>-2.5987733999999998</v>
      </c>
      <c r="J63" s="3">
        <f>'CL &amp; Data'!D381</f>
        <v>-19.170280000000002</v>
      </c>
      <c r="L63" s="3">
        <f>'CL &amp; Data'!L275/1000000000</f>
        <v>8.4039999999999999</v>
      </c>
      <c r="N63" s="3">
        <f>'CL &amp; Data'!M275</f>
        <v>-9.6959084999999998</v>
      </c>
      <c r="O63" s="10">
        <f t="shared" si="2"/>
        <v>-2.2741145999999999</v>
      </c>
      <c r="P63" s="3">
        <f>'CL &amp; Data'!N275</f>
        <v>-11.609085</v>
      </c>
      <c r="R63" s="3">
        <f>'CL &amp; Data'!M381</f>
        <v>-11.246100999999999</v>
      </c>
      <c r="S63" s="10">
        <f t="shared" si="3"/>
        <v>-2.2185693999999998</v>
      </c>
      <c r="T63" s="3">
        <f>'CL &amp; Data'!N381</f>
        <v>-16.546790999999999</v>
      </c>
    </row>
    <row r="64" spans="2:21" x14ac:dyDescent="0.25">
      <c r="B64" s="3">
        <f>'CL &amp; Data'!B276/1000000000</f>
        <v>8.5439000000000007</v>
      </c>
      <c r="D64" s="3">
        <f>'CL &amp; Data'!C276</f>
        <v>-8.3296595</v>
      </c>
      <c r="E64" s="10">
        <f t="shared" si="0"/>
        <v>-2.4222985000000001</v>
      </c>
      <c r="F64" s="3">
        <f>'CL &amp; Data'!D276</f>
        <v>-10.117570000000001</v>
      </c>
      <c r="H64" s="3">
        <f>'CL &amp; Data'!C382</f>
        <v>-9.8276681999999997</v>
      </c>
      <c r="I64" s="10">
        <f t="shared" si="1"/>
        <v>-2.3114075999999999</v>
      </c>
      <c r="J64" s="3">
        <f>'CL &amp; Data'!D382</f>
        <v>-21.088246999999999</v>
      </c>
      <c r="L64" s="3">
        <f>'CL &amp; Data'!L276/1000000000</f>
        <v>8.5439000000000007</v>
      </c>
      <c r="N64" s="3">
        <f>'CL &amp; Data'!M276</f>
        <v>-9.7428846</v>
      </c>
      <c r="O64" s="10">
        <f t="shared" si="2"/>
        <v>-2.3210907000000001</v>
      </c>
      <c r="P64" s="3">
        <f>'CL &amp; Data'!N276</f>
        <v>-11.490216999999999</v>
      </c>
      <c r="R64" s="3">
        <f>'CL &amp; Data'!M382</f>
        <v>-11.015739</v>
      </c>
      <c r="S64" s="10">
        <f t="shared" si="3"/>
        <v>-1.9882074000000003</v>
      </c>
      <c r="T64" s="3">
        <f>'CL &amp; Data'!N382</f>
        <v>-18.667248000000001</v>
      </c>
    </row>
    <row r="65" spans="2:20" x14ac:dyDescent="0.25">
      <c r="B65" s="3">
        <f>'CL &amp; Data'!B277/1000000000</f>
        <v>8.6837999999999997</v>
      </c>
      <c r="D65" s="3">
        <f>'CL &amp; Data'!C277</f>
        <v>-8.3348036000000008</v>
      </c>
      <c r="E65" s="10">
        <f t="shared" si="0"/>
        <v>-2.4274426000000009</v>
      </c>
      <c r="F65" s="3">
        <f>'CL &amp; Data'!D277</f>
        <v>-9.9603547999999993</v>
      </c>
      <c r="H65" s="3">
        <f>'CL &amp; Data'!C383</f>
        <v>-9.5708894999999998</v>
      </c>
      <c r="I65" s="10">
        <f t="shared" si="1"/>
        <v>-2.0546289</v>
      </c>
      <c r="J65" s="3">
        <f>'CL &amp; Data'!D383</f>
        <v>-21.275099000000001</v>
      </c>
      <c r="L65" s="3">
        <f>'CL &amp; Data'!L277/1000000000</f>
        <v>8.6837999999999997</v>
      </c>
      <c r="N65" s="3">
        <f>'CL &amp; Data'!M277</f>
        <v>-9.7971629999999994</v>
      </c>
      <c r="O65" s="10">
        <f t="shared" si="2"/>
        <v>-2.3753690999999995</v>
      </c>
      <c r="P65" s="3">
        <f>'CL &amp; Data'!N277</f>
        <v>-11.054169999999999</v>
      </c>
      <c r="R65" s="3">
        <f>'CL &amp; Data'!M383</f>
        <v>-10.853377</v>
      </c>
      <c r="S65" s="10">
        <f t="shared" si="3"/>
        <v>-1.8258454000000004</v>
      </c>
      <c r="T65" s="3">
        <f>'CL &amp; Data'!N383</f>
        <v>-19.364349000000001</v>
      </c>
    </row>
    <row r="66" spans="2:20" x14ac:dyDescent="0.25">
      <c r="B66" s="3">
        <f>'CL &amp; Data'!B278/1000000000</f>
        <v>8.8237000000000005</v>
      </c>
      <c r="D66" s="3">
        <f>'CL &amp; Data'!C278</f>
        <v>-8.3501863000000007</v>
      </c>
      <c r="E66" s="10">
        <f t="shared" si="0"/>
        <v>-2.4428253000000009</v>
      </c>
      <c r="F66" s="3">
        <f>'CL &amp; Data'!D278</f>
        <v>-9.8669738999999996</v>
      </c>
      <c r="H66" s="3">
        <f>'CL &amp; Data'!C384</f>
        <v>-9.4836836000000009</v>
      </c>
      <c r="I66" s="10">
        <f t="shared" si="1"/>
        <v>-1.967423000000001</v>
      </c>
      <c r="J66" s="3">
        <f>'CL &amp; Data'!D384</f>
        <v>-20.511548999999999</v>
      </c>
      <c r="L66" s="3">
        <f>'CL &amp; Data'!L278/1000000000</f>
        <v>8.8237000000000005</v>
      </c>
      <c r="N66" s="3">
        <f>'CL &amp; Data'!M278</f>
        <v>-9.8582792000000001</v>
      </c>
      <c r="O66" s="10">
        <f t="shared" si="2"/>
        <v>-2.4364853000000002</v>
      </c>
      <c r="P66" s="3">
        <f>'CL &amp; Data'!N278</f>
        <v>-10.597427</v>
      </c>
      <c r="R66" s="3">
        <f>'CL &amp; Data'!M384</f>
        <v>-10.823665</v>
      </c>
      <c r="S66" s="10">
        <f t="shared" si="3"/>
        <v>-1.7961334000000004</v>
      </c>
      <c r="T66" s="3">
        <f>'CL &amp; Data'!N384</f>
        <v>-18.878005999999999</v>
      </c>
    </row>
    <row r="67" spans="2:20" x14ac:dyDescent="0.25">
      <c r="B67" s="3">
        <f>'CL &amp; Data'!B279/1000000000</f>
        <v>8.9635999999999996</v>
      </c>
      <c r="D67" s="3">
        <f>'CL &amp; Data'!C279</f>
        <v>-8.3800057999999993</v>
      </c>
      <c r="E67" s="10">
        <f t="shared" si="0"/>
        <v>-2.4726447999999994</v>
      </c>
      <c r="F67" s="3">
        <f>'CL &amp; Data'!D279</f>
        <v>-9.6643944000000008</v>
      </c>
      <c r="H67" s="3">
        <f>'CL &amp; Data'!C385</f>
        <v>-9.5513601000000001</v>
      </c>
      <c r="I67" s="10">
        <f t="shared" si="1"/>
        <v>-2.0350995000000003</v>
      </c>
      <c r="J67" s="3">
        <f>'CL &amp; Data'!D385</f>
        <v>-18.178287999999998</v>
      </c>
      <c r="L67" s="3">
        <f>'CL &amp; Data'!L279/1000000000</f>
        <v>8.9635999999999996</v>
      </c>
      <c r="N67" s="3">
        <f>'CL &amp; Data'!M279</f>
        <v>-9.9515171000000002</v>
      </c>
      <c r="O67" s="10">
        <f t="shared" si="2"/>
        <v>-2.5297232000000003</v>
      </c>
      <c r="P67" s="3">
        <f>'CL &amp; Data'!N279</f>
        <v>-10.049097</v>
      </c>
      <c r="R67" s="3">
        <f>'CL &amp; Data'!M385</f>
        <v>-10.914770000000001</v>
      </c>
      <c r="S67" s="10">
        <f t="shared" si="3"/>
        <v>-1.8872384000000011</v>
      </c>
      <c r="T67" s="3">
        <f>'CL &amp; Data'!N385</f>
        <v>-17.104761</v>
      </c>
    </row>
    <row r="68" spans="2:20" x14ac:dyDescent="0.25">
      <c r="B68" s="3">
        <f>'CL &amp; Data'!B280/1000000000</f>
        <v>9.1035000000000004</v>
      </c>
      <c r="D68" s="3">
        <f>'CL &amp; Data'!C280</f>
        <v>-8.4659738999999998</v>
      </c>
      <c r="E68" s="10">
        <f t="shared" ref="E68:E103" si="4">D68-$D$24</f>
        <v>-2.5586129</v>
      </c>
      <c r="F68" s="3">
        <f>'CL &amp; Data'!D280</f>
        <v>-9.4534816999999993</v>
      </c>
      <c r="H68" s="3">
        <f>'CL &amp; Data'!C386</f>
        <v>-9.7437353000000009</v>
      </c>
      <c r="I68" s="10">
        <f t="shared" ref="I68:I103" si="5">H68-$H$24</f>
        <v>-2.227474700000001</v>
      </c>
      <c r="J68" s="3">
        <f>'CL &amp; Data'!D386</f>
        <v>-12.37791</v>
      </c>
      <c r="L68" s="3">
        <f>'CL &amp; Data'!L280/1000000000</f>
        <v>9.1035000000000004</v>
      </c>
      <c r="N68" s="3">
        <f>'CL &amp; Data'!M280</f>
        <v>-10.075588</v>
      </c>
      <c r="O68" s="10">
        <f t="shared" ref="O68:O103" si="6">N68-$N$24</f>
        <v>-2.6537940999999998</v>
      </c>
      <c r="P68" s="3">
        <f>'CL &amp; Data'!N280</f>
        <v>-9.4103335999999995</v>
      </c>
      <c r="R68" s="3">
        <f>'CL &amp; Data'!M386</f>
        <v>-11.130167</v>
      </c>
      <c r="S68" s="10">
        <f t="shared" ref="S68:S103" si="7">R68-$R$24</f>
        <v>-2.1026354000000005</v>
      </c>
      <c r="T68" s="3">
        <f>'CL &amp; Data'!N386</f>
        <v>-12.906376</v>
      </c>
    </row>
    <row r="69" spans="2:20" x14ac:dyDescent="0.25">
      <c r="B69" s="3">
        <f>'CL &amp; Data'!B281/1000000000</f>
        <v>9.2433999999999994</v>
      </c>
      <c r="D69" s="3">
        <f>'CL &amp; Data'!C281</f>
        <v>-8.5468454000000005</v>
      </c>
      <c r="E69" s="10">
        <f t="shared" si="4"/>
        <v>-2.6394844000000006</v>
      </c>
      <c r="F69" s="3">
        <f>'CL &amp; Data'!D281</f>
        <v>-9.2214860999999999</v>
      </c>
      <c r="H69" s="3">
        <f>'CL &amp; Data'!C387</f>
        <v>-10.031617000000001</v>
      </c>
      <c r="I69" s="10">
        <f t="shared" si="5"/>
        <v>-2.5153564000000008</v>
      </c>
      <c r="J69" s="3">
        <f>'CL &amp; Data'!D387</f>
        <v>-9.5319672000000004</v>
      </c>
      <c r="L69" s="3">
        <f>'CL &amp; Data'!L281/1000000000</f>
        <v>9.2433999999999994</v>
      </c>
      <c r="N69" s="3">
        <f>'CL &amp; Data'!M281</f>
        <v>-10.189457000000001</v>
      </c>
      <c r="O69" s="10">
        <f t="shared" si="6"/>
        <v>-2.7676631000000009</v>
      </c>
      <c r="P69" s="3">
        <f>'CL &amp; Data'!N281</f>
        <v>-8.8712710999999995</v>
      </c>
      <c r="R69" s="3">
        <f>'CL &amp; Data'!M387</f>
        <v>-11.404017</v>
      </c>
      <c r="S69" s="10">
        <f t="shared" si="7"/>
        <v>-2.3764854</v>
      </c>
      <c r="T69" s="3">
        <f>'CL &amp; Data'!N387</f>
        <v>-10.297286</v>
      </c>
    </row>
    <row r="70" spans="2:20" x14ac:dyDescent="0.25">
      <c r="B70" s="3">
        <f>'CL &amp; Data'!B282/1000000000</f>
        <v>9.3833000000000002</v>
      </c>
      <c r="D70" s="3">
        <f>'CL &amp; Data'!C282</f>
        <v>-8.6382569999999994</v>
      </c>
      <c r="E70" s="10">
        <f t="shared" si="4"/>
        <v>-2.7308959999999995</v>
      </c>
      <c r="F70" s="3">
        <f>'CL &amp; Data'!D282</f>
        <v>-8.8594418000000008</v>
      </c>
      <c r="H70" s="3">
        <f>'CL &amp; Data'!C388</f>
        <v>-10.369493</v>
      </c>
      <c r="I70" s="10">
        <f t="shared" si="5"/>
        <v>-2.8532324000000004</v>
      </c>
      <c r="J70" s="3">
        <f>'CL &amp; Data'!D388</f>
        <v>-7.9452505000000002</v>
      </c>
      <c r="L70" s="3">
        <f>'CL &amp; Data'!L282/1000000000</f>
        <v>9.3833000000000002</v>
      </c>
      <c r="N70" s="3">
        <f>'CL &amp; Data'!M282</f>
        <v>-10.32288</v>
      </c>
      <c r="O70" s="10">
        <f t="shared" si="6"/>
        <v>-2.9010860999999997</v>
      </c>
      <c r="P70" s="3">
        <f>'CL &amp; Data'!N282</f>
        <v>-8.3491993000000004</v>
      </c>
      <c r="R70" s="3">
        <f>'CL &amp; Data'!M388</f>
        <v>-11.726182</v>
      </c>
      <c r="S70" s="10">
        <f t="shared" si="7"/>
        <v>-2.6986504</v>
      </c>
      <c r="T70" s="3">
        <f>'CL &amp; Data'!N388</f>
        <v>-8.6246109000000004</v>
      </c>
    </row>
    <row r="71" spans="2:20" x14ac:dyDescent="0.25">
      <c r="B71" s="3">
        <f>'CL &amp; Data'!B283/1000000000</f>
        <v>9.5231999999999992</v>
      </c>
      <c r="D71" s="3">
        <f>'CL &amp; Data'!C283</f>
        <v>-8.7387227999999997</v>
      </c>
      <c r="E71" s="10">
        <f t="shared" si="4"/>
        <v>-2.8313617999999998</v>
      </c>
      <c r="F71" s="3">
        <f>'CL &amp; Data'!D283</f>
        <v>-8.4657478000000008</v>
      </c>
      <c r="H71" s="3">
        <f>'CL &amp; Data'!C389</f>
        <v>-10.713501000000001</v>
      </c>
      <c r="I71" s="10">
        <f t="shared" si="5"/>
        <v>-3.197240400000001</v>
      </c>
      <c r="J71" s="3">
        <f>'CL &amp; Data'!D389</f>
        <v>-6.9896621999999997</v>
      </c>
      <c r="L71" s="3">
        <f>'CL &amp; Data'!L283/1000000000</f>
        <v>9.5231999999999992</v>
      </c>
      <c r="N71" s="3">
        <f>'CL &amp; Data'!M283</f>
        <v>-10.496066000000001</v>
      </c>
      <c r="O71" s="10">
        <f t="shared" si="6"/>
        <v>-3.0742721000000008</v>
      </c>
      <c r="P71" s="3">
        <f>'CL &amp; Data'!N283</f>
        <v>-7.7689772000000001</v>
      </c>
      <c r="R71" s="3">
        <f>'CL &amp; Data'!M389</f>
        <v>-12.077945</v>
      </c>
      <c r="S71" s="10">
        <f t="shared" si="7"/>
        <v>-3.0504134000000001</v>
      </c>
      <c r="T71" s="3">
        <f>'CL &amp; Data'!N389</f>
        <v>-7.4769645000000002</v>
      </c>
    </row>
    <row r="72" spans="2:20" x14ac:dyDescent="0.25">
      <c r="B72" s="3">
        <f>'CL &amp; Data'!B284/1000000000</f>
        <v>9.6631</v>
      </c>
      <c r="D72" s="3">
        <f>'CL &amp; Data'!C284</f>
        <v>-8.8798846999999999</v>
      </c>
      <c r="E72" s="10">
        <f t="shared" si="4"/>
        <v>-2.9725237</v>
      </c>
      <c r="F72" s="3">
        <f>'CL &amp; Data'!D284</f>
        <v>-8.2194462000000001</v>
      </c>
      <c r="H72" s="3">
        <f>'CL &amp; Data'!C390</f>
        <v>-11.072618</v>
      </c>
      <c r="I72" s="10">
        <f t="shared" si="5"/>
        <v>-3.5563574000000004</v>
      </c>
      <c r="J72" s="3">
        <f>'CL &amp; Data'!D390</f>
        <v>-6.2516259999999999</v>
      </c>
      <c r="L72" s="3">
        <f>'CL &amp; Data'!L284/1000000000</f>
        <v>9.6631</v>
      </c>
      <c r="N72" s="3">
        <f>'CL &amp; Data'!M284</f>
        <v>-10.788636</v>
      </c>
      <c r="O72" s="10">
        <f t="shared" si="6"/>
        <v>-3.3668421000000004</v>
      </c>
      <c r="P72" s="3">
        <f>'CL &amp; Data'!N284</f>
        <v>-7.2676048</v>
      </c>
      <c r="R72" s="3">
        <f>'CL &amp; Data'!M390</f>
        <v>-12.438129999999999</v>
      </c>
      <c r="S72" s="10">
        <f t="shared" si="7"/>
        <v>-3.4105983999999996</v>
      </c>
      <c r="T72" s="3">
        <f>'CL &amp; Data'!N390</f>
        <v>-6.7211990000000004</v>
      </c>
    </row>
    <row r="73" spans="2:20" x14ac:dyDescent="0.25">
      <c r="B73" s="3">
        <f>'CL &amp; Data'!B285/1000000000</f>
        <v>9.8030000000000008</v>
      </c>
      <c r="D73" s="3">
        <f>'CL &amp; Data'!C285</f>
        <v>-9.0023584000000003</v>
      </c>
      <c r="E73" s="10">
        <f t="shared" si="4"/>
        <v>-3.0949974000000005</v>
      </c>
      <c r="F73" s="3">
        <f>'CL &amp; Data'!D285</f>
        <v>-7.8844934000000002</v>
      </c>
      <c r="H73" s="3">
        <f>'CL &amp; Data'!C391</f>
        <v>-11.451032</v>
      </c>
      <c r="I73" s="10">
        <f t="shared" si="5"/>
        <v>-3.9347713999999998</v>
      </c>
      <c r="J73" s="3">
        <f>'CL &amp; Data'!D391</f>
        <v>-5.6559453</v>
      </c>
      <c r="L73" s="3">
        <f>'CL &amp; Data'!L285/1000000000</f>
        <v>9.8030000000000008</v>
      </c>
      <c r="N73" s="3">
        <f>'CL &amp; Data'!M285</f>
        <v>-11.133058999999999</v>
      </c>
      <c r="O73" s="10">
        <f t="shared" si="6"/>
        <v>-3.7112650999999994</v>
      </c>
      <c r="P73" s="3">
        <f>'CL &amp; Data'!N285</f>
        <v>-6.7520246999999998</v>
      </c>
      <c r="R73" s="3">
        <f>'CL &amp; Data'!M391</f>
        <v>-12.768131</v>
      </c>
      <c r="S73" s="10">
        <f t="shared" si="7"/>
        <v>-3.7405994000000007</v>
      </c>
      <c r="T73" s="3">
        <f>'CL &amp; Data'!N391</f>
        <v>-6.1103782999999998</v>
      </c>
    </row>
    <row r="74" spans="2:20" x14ac:dyDescent="0.25">
      <c r="B74" s="3">
        <f>'CL &amp; Data'!B286/1000000000</f>
        <v>9.9428999999999998</v>
      </c>
      <c r="D74" s="3">
        <f>'CL &amp; Data'!C286</f>
        <v>-9.1496934999999997</v>
      </c>
      <c r="E74" s="10">
        <f t="shared" si="4"/>
        <v>-3.2423324999999998</v>
      </c>
      <c r="F74" s="3">
        <f>'CL &amp; Data'!D286</f>
        <v>-7.4766984000000001</v>
      </c>
      <c r="H74" s="3">
        <f>'CL &amp; Data'!C392</f>
        <v>-11.839261</v>
      </c>
      <c r="I74" s="10">
        <f t="shared" si="5"/>
        <v>-4.3230004000000006</v>
      </c>
      <c r="J74" s="3">
        <f>'CL &amp; Data'!D392</f>
        <v>-5.2247681999999998</v>
      </c>
      <c r="L74" s="3">
        <f>'CL &amp; Data'!L286/1000000000</f>
        <v>9.9428999999999998</v>
      </c>
      <c r="N74" s="3">
        <f>'CL &amp; Data'!M286</f>
        <v>-11.53538</v>
      </c>
      <c r="O74" s="10">
        <f t="shared" si="6"/>
        <v>-4.1135861</v>
      </c>
      <c r="P74" s="3">
        <f>'CL &amp; Data'!N286</f>
        <v>-6.2127027999999997</v>
      </c>
      <c r="R74" s="3">
        <f>'CL &amp; Data'!M392</f>
        <v>-13.111386</v>
      </c>
      <c r="S74" s="10">
        <f t="shared" si="7"/>
        <v>-4.0838543999999999</v>
      </c>
      <c r="T74" s="3">
        <f>'CL &amp; Data'!N392</f>
        <v>-5.5779676</v>
      </c>
    </row>
    <row r="75" spans="2:20" x14ac:dyDescent="0.25">
      <c r="B75" s="3">
        <f>'CL &amp; Data'!B287/1000000000</f>
        <v>10.082800000000001</v>
      </c>
      <c r="D75" s="3">
        <f>'CL &amp; Data'!C287</f>
        <v>-9.3152962000000006</v>
      </c>
      <c r="E75" s="10">
        <f t="shared" si="4"/>
        <v>-3.4079352000000007</v>
      </c>
      <c r="F75" s="3">
        <f>'CL &amp; Data'!D287</f>
        <v>-7.1515179</v>
      </c>
      <c r="H75" s="3">
        <f>'CL &amp; Data'!C393</f>
        <v>-12.226789</v>
      </c>
      <c r="I75" s="10">
        <f t="shared" si="5"/>
        <v>-4.7105284000000003</v>
      </c>
      <c r="J75" s="3">
        <f>'CL &amp; Data'!D393</f>
        <v>-4.8663549000000001</v>
      </c>
      <c r="L75" s="3">
        <f>'CL &amp; Data'!L287/1000000000</f>
        <v>10.082800000000001</v>
      </c>
      <c r="N75" s="3">
        <f>'CL &amp; Data'!M287</f>
        <v>-11.945023000000001</v>
      </c>
      <c r="O75" s="10">
        <f t="shared" si="6"/>
        <v>-4.5232291000000009</v>
      </c>
      <c r="P75" s="3">
        <f>'CL &amp; Data'!N287</f>
        <v>-5.7656049999999999</v>
      </c>
      <c r="R75" s="3">
        <f>'CL &amp; Data'!M393</f>
        <v>-13.475622</v>
      </c>
      <c r="S75" s="10">
        <f t="shared" si="7"/>
        <v>-4.4480903999999999</v>
      </c>
      <c r="T75" s="3">
        <f>'CL &amp; Data'!N393</f>
        <v>-5.1675509999999996</v>
      </c>
    </row>
    <row r="76" spans="2:20" x14ac:dyDescent="0.25">
      <c r="B76" s="3">
        <f>'CL &amp; Data'!B288/1000000000</f>
        <v>10.2227</v>
      </c>
      <c r="D76" s="3">
        <f>'CL &amp; Data'!C288</f>
        <v>-9.5535650000000008</v>
      </c>
      <c r="E76" s="10">
        <f t="shared" si="4"/>
        <v>-3.6462040000000009</v>
      </c>
      <c r="F76" s="3">
        <f>'CL &amp; Data'!D288</f>
        <v>-6.7264122999999998</v>
      </c>
      <c r="H76" s="3">
        <f>'CL &amp; Data'!C394</f>
        <v>-12.618010999999999</v>
      </c>
      <c r="I76" s="10">
        <f t="shared" si="5"/>
        <v>-5.1017503999999994</v>
      </c>
      <c r="J76" s="3">
        <f>'CL &amp; Data'!D394</f>
        <v>-4.5139564999999999</v>
      </c>
      <c r="L76" s="3">
        <f>'CL &amp; Data'!L288/1000000000</f>
        <v>10.2227</v>
      </c>
      <c r="N76" s="3">
        <f>'CL &amp; Data'!M288</f>
        <v>-12.362551</v>
      </c>
      <c r="O76" s="10">
        <f t="shared" si="6"/>
        <v>-4.9407570999999999</v>
      </c>
      <c r="P76" s="3">
        <f>'CL &amp; Data'!N288</f>
        <v>-5.4254603000000001</v>
      </c>
      <c r="R76" s="3">
        <f>'CL &amp; Data'!M394</f>
        <v>-13.909383</v>
      </c>
      <c r="S76" s="10">
        <f t="shared" si="7"/>
        <v>-4.8818514000000004</v>
      </c>
      <c r="T76" s="3">
        <f>'CL &amp; Data'!N394</f>
        <v>-4.8128142</v>
      </c>
    </row>
    <row r="77" spans="2:20" x14ac:dyDescent="0.25">
      <c r="B77" s="3">
        <f>'CL &amp; Data'!B289/1000000000</f>
        <v>10.3626</v>
      </c>
      <c r="D77" s="3">
        <f>'CL &amp; Data'!C289</f>
        <v>-9.8556223000000003</v>
      </c>
      <c r="E77" s="10">
        <f t="shared" si="4"/>
        <v>-3.9482613000000004</v>
      </c>
      <c r="F77" s="3">
        <f>'CL &amp; Data'!D289</f>
        <v>-6.1931495999999999</v>
      </c>
      <c r="H77" s="3">
        <f>'CL &amp; Data'!C395</f>
        <v>-13.025632</v>
      </c>
      <c r="I77" s="10">
        <f t="shared" si="5"/>
        <v>-5.5093714</v>
      </c>
      <c r="J77" s="3">
        <f>'CL &amp; Data'!D395</f>
        <v>-4.2513037000000002</v>
      </c>
      <c r="L77" s="3">
        <f>'CL &amp; Data'!L289/1000000000</f>
        <v>10.3626</v>
      </c>
      <c r="N77" s="3">
        <f>'CL &amp; Data'!M289</f>
        <v>-12.707772</v>
      </c>
      <c r="O77" s="10">
        <f t="shared" si="6"/>
        <v>-5.2859781000000003</v>
      </c>
      <c r="P77" s="3">
        <f>'CL &amp; Data'!N289</f>
        <v>-5.1311631000000002</v>
      </c>
      <c r="R77" s="3">
        <f>'CL &amp; Data'!M395</f>
        <v>-14.352266999999999</v>
      </c>
      <c r="S77" s="10">
        <f t="shared" si="7"/>
        <v>-5.3247353999999998</v>
      </c>
      <c r="T77" s="3">
        <f>'CL &amp; Data'!N395</f>
        <v>-4.4307365000000001</v>
      </c>
    </row>
    <row r="78" spans="2:20" x14ac:dyDescent="0.25">
      <c r="B78" s="3">
        <f>'CL &amp; Data'!B290/1000000000</f>
        <v>10.5025</v>
      </c>
      <c r="D78" s="3">
        <f>'CL &amp; Data'!C290</f>
        <v>-10.221738</v>
      </c>
      <c r="E78" s="10">
        <f t="shared" si="4"/>
        <v>-4.3143770000000004</v>
      </c>
      <c r="F78" s="3">
        <f>'CL &amp; Data'!D290</f>
        <v>-5.7459353999999996</v>
      </c>
      <c r="H78" s="3">
        <f>'CL &amp; Data'!C396</f>
        <v>-13.435605000000001</v>
      </c>
      <c r="I78" s="10">
        <f t="shared" si="5"/>
        <v>-5.9193444000000008</v>
      </c>
      <c r="J78" s="3">
        <f>'CL &amp; Data'!D396</f>
        <v>-4.0139952000000001</v>
      </c>
      <c r="L78" s="3">
        <f>'CL &amp; Data'!L290/1000000000</f>
        <v>10.5025</v>
      </c>
      <c r="N78" s="3">
        <f>'CL &amp; Data'!M290</f>
        <v>-12.926686</v>
      </c>
      <c r="O78" s="10">
        <f t="shared" si="6"/>
        <v>-5.5048921000000002</v>
      </c>
      <c r="P78" s="3">
        <f>'CL &amp; Data'!N290</f>
        <v>-4.9352789000000001</v>
      </c>
      <c r="R78" s="3">
        <f>'CL &amp; Data'!M396</f>
        <v>-14.820952</v>
      </c>
      <c r="S78" s="10">
        <f t="shared" si="7"/>
        <v>-5.7934204000000005</v>
      </c>
      <c r="T78" s="3">
        <f>'CL &amp; Data'!N396</f>
        <v>-4.1267147</v>
      </c>
    </row>
    <row r="79" spans="2:20" x14ac:dyDescent="0.25">
      <c r="B79" s="3">
        <f>'CL &amp; Data'!B291/1000000000</f>
        <v>10.6424</v>
      </c>
      <c r="D79" s="3">
        <f>'CL &amp; Data'!C291</f>
        <v>-10.661970999999999</v>
      </c>
      <c r="E79" s="10">
        <f t="shared" si="4"/>
        <v>-4.7546099999999996</v>
      </c>
      <c r="F79" s="3">
        <f>'CL &amp; Data'!D291</f>
        <v>-5.2919359000000004</v>
      </c>
      <c r="H79" s="3">
        <f>'CL &amp; Data'!C397</f>
        <v>-13.838846</v>
      </c>
      <c r="I79" s="10">
        <f t="shared" si="5"/>
        <v>-6.3225854000000004</v>
      </c>
      <c r="J79" s="3">
        <f>'CL &amp; Data'!D397</f>
        <v>-3.7915880999999998</v>
      </c>
      <c r="L79" s="3">
        <f>'CL &amp; Data'!L291/1000000000</f>
        <v>10.6424</v>
      </c>
      <c r="N79" s="3">
        <f>'CL &amp; Data'!M291</f>
        <v>-13.054268</v>
      </c>
      <c r="O79" s="10">
        <f t="shared" si="6"/>
        <v>-5.6324741000000005</v>
      </c>
      <c r="P79" s="3">
        <f>'CL &amp; Data'!N291</f>
        <v>-4.8234377000000004</v>
      </c>
      <c r="R79" s="3">
        <f>'CL &amp; Data'!M397</f>
        <v>-15.291254</v>
      </c>
      <c r="S79" s="10">
        <f t="shared" si="7"/>
        <v>-6.2637224000000007</v>
      </c>
      <c r="T79" s="3">
        <f>'CL &amp; Data'!N397</f>
        <v>-3.8726790000000002</v>
      </c>
    </row>
    <row r="80" spans="2:20" x14ac:dyDescent="0.25">
      <c r="B80" s="3">
        <f>'CL &amp; Data'!B292/1000000000</f>
        <v>10.782299999999999</v>
      </c>
      <c r="D80" s="3">
        <f>'CL &amp; Data'!C292</f>
        <v>-11.128149000000001</v>
      </c>
      <c r="E80" s="10">
        <f t="shared" si="4"/>
        <v>-5.2207880000000007</v>
      </c>
      <c r="F80" s="3">
        <f>'CL &amp; Data'!D292</f>
        <v>-4.7961659000000001</v>
      </c>
      <c r="H80" s="3">
        <f>'CL &amp; Data'!C398</f>
        <v>-14.247788</v>
      </c>
      <c r="I80" s="10">
        <f t="shared" si="5"/>
        <v>-6.7315274</v>
      </c>
      <c r="J80" s="3">
        <f>'CL &amp; Data'!D398</f>
        <v>-3.5929641999999999</v>
      </c>
      <c r="L80" s="3">
        <f>'CL &amp; Data'!L292/1000000000</f>
        <v>10.782299999999999</v>
      </c>
      <c r="N80" s="3">
        <f>'CL &amp; Data'!M292</f>
        <v>-13.134388</v>
      </c>
      <c r="O80" s="10">
        <f t="shared" si="6"/>
        <v>-5.7125940999999996</v>
      </c>
      <c r="P80" s="3">
        <f>'CL &amp; Data'!N292</f>
        <v>-4.6702724</v>
      </c>
      <c r="R80" s="3">
        <f>'CL &amp; Data'!M398</f>
        <v>-15.766436000000001</v>
      </c>
      <c r="S80" s="10">
        <f t="shared" si="7"/>
        <v>-6.7389044000000009</v>
      </c>
      <c r="T80" s="3">
        <f>'CL &amp; Data'!N398</f>
        <v>-3.6226596999999998</v>
      </c>
    </row>
    <row r="81" spans="2:20" x14ac:dyDescent="0.25">
      <c r="B81" s="3">
        <f>'CL &amp; Data'!B293/1000000000</f>
        <v>10.9222</v>
      </c>
      <c r="D81" s="3">
        <f>'CL &amp; Data'!C293</f>
        <v>-11.655647999999999</v>
      </c>
      <c r="E81" s="10">
        <f t="shared" si="4"/>
        <v>-5.7482869999999995</v>
      </c>
      <c r="F81" s="3">
        <f>'CL &amp; Data'!D293</f>
        <v>-4.4363932999999998</v>
      </c>
      <c r="H81" s="3">
        <f>'CL &amp; Data'!C399</f>
        <v>-14.667196000000001</v>
      </c>
      <c r="I81" s="10">
        <f t="shared" si="5"/>
        <v>-7.1509354000000007</v>
      </c>
      <c r="J81" s="3">
        <f>'CL &amp; Data'!D399</f>
        <v>-3.4192304999999998</v>
      </c>
      <c r="L81" s="3">
        <f>'CL &amp; Data'!L293/1000000000</f>
        <v>10.9222</v>
      </c>
      <c r="N81" s="3">
        <f>'CL &amp; Data'!M293</f>
        <v>-13.316972</v>
      </c>
      <c r="O81" s="10">
        <f t="shared" si="6"/>
        <v>-5.8951780999999999</v>
      </c>
      <c r="P81" s="3">
        <f>'CL &amp; Data'!N293</f>
        <v>-4.5043987999999997</v>
      </c>
      <c r="R81" s="3">
        <f>'CL &amp; Data'!M399</f>
        <v>-16.219065000000001</v>
      </c>
      <c r="S81" s="10">
        <f t="shared" si="7"/>
        <v>-7.1915334000000009</v>
      </c>
      <c r="T81" s="3">
        <f>'CL &amp; Data'!N399</f>
        <v>-3.4175013999999999</v>
      </c>
    </row>
    <row r="82" spans="2:20" x14ac:dyDescent="0.25">
      <c r="B82" s="3">
        <f>'CL &amp; Data'!B294/1000000000</f>
        <v>11.062099999999999</v>
      </c>
      <c r="D82" s="3">
        <f>'CL &amp; Data'!C294</f>
        <v>-12.226813999999999</v>
      </c>
      <c r="E82" s="10">
        <f t="shared" si="4"/>
        <v>-6.3194529999999993</v>
      </c>
      <c r="F82" s="3">
        <f>'CL &amp; Data'!D294</f>
        <v>-4.0978564999999998</v>
      </c>
      <c r="H82" s="3">
        <f>'CL &amp; Data'!C400</f>
        <v>-15.142332</v>
      </c>
      <c r="I82" s="10">
        <f t="shared" si="5"/>
        <v>-7.6260713999999998</v>
      </c>
      <c r="J82" s="3">
        <f>'CL &amp; Data'!D400</f>
        <v>-3.2353554</v>
      </c>
      <c r="L82" s="3">
        <f>'CL &amp; Data'!L294/1000000000</f>
        <v>11.062099999999999</v>
      </c>
      <c r="N82" s="3">
        <f>'CL &amp; Data'!M294</f>
        <v>-13.609178999999999</v>
      </c>
      <c r="O82" s="10">
        <f t="shared" si="6"/>
        <v>-6.1873850999999993</v>
      </c>
      <c r="P82" s="3">
        <f>'CL &amp; Data'!N294</f>
        <v>-4.2932819999999996</v>
      </c>
      <c r="R82" s="3">
        <f>'CL &amp; Data'!M400</f>
        <v>-16.679459000000001</v>
      </c>
      <c r="S82" s="10">
        <f t="shared" si="7"/>
        <v>-7.6519274000000017</v>
      </c>
      <c r="T82" s="3">
        <f>'CL &amp; Data'!N400</f>
        <v>-3.2518468</v>
      </c>
    </row>
    <row r="83" spans="2:20" x14ac:dyDescent="0.25">
      <c r="B83" s="3">
        <f>'CL &amp; Data'!B295/1000000000</f>
        <v>11.202</v>
      </c>
      <c r="D83" s="3">
        <f>'CL &amp; Data'!C295</f>
        <v>-12.830664000000001</v>
      </c>
      <c r="E83" s="10">
        <f t="shared" si="4"/>
        <v>-6.9233030000000007</v>
      </c>
      <c r="F83" s="3">
        <f>'CL &amp; Data'!D295</f>
        <v>-3.7388488999999998</v>
      </c>
      <c r="H83" s="3">
        <f>'CL &amp; Data'!C401</f>
        <v>-15.669314</v>
      </c>
      <c r="I83" s="10">
        <f t="shared" si="5"/>
        <v>-8.153053400000001</v>
      </c>
      <c r="J83" s="3">
        <f>'CL &amp; Data'!D401</f>
        <v>-3.0605264000000001</v>
      </c>
      <c r="L83" s="3">
        <f>'CL &amp; Data'!L295/1000000000</f>
        <v>11.202</v>
      </c>
      <c r="N83" s="3">
        <f>'CL &amp; Data'!M295</f>
        <v>-14.080712999999999</v>
      </c>
      <c r="O83" s="10">
        <f t="shared" si="6"/>
        <v>-6.6589190999999994</v>
      </c>
      <c r="P83" s="3">
        <f>'CL &amp; Data'!N295</f>
        <v>-4.0137358000000001</v>
      </c>
      <c r="R83" s="3">
        <f>'CL &amp; Data'!M401</f>
        <v>-17.140684</v>
      </c>
      <c r="S83" s="10">
        <f t="shared" si="7"/>
        <v>-8.1131524000000006</v>
      </c>
      <c r="T83" s="3">
        <f>'CL &amp; Data'!N401</f>
        <v>-3.0867751000000001</v>
      </c>
    </row>
    <row r="84" spans="2:20" x14ac:dyDescent="0.25">
      <c r="B84" s="3">
        <f>'CL &amp; Data'!B296/1000000000</f>
        <v>11.341900000000001</v>
      </c>
      <c r="D84" s="3">
        <f>'CL &amp; Data'!C296</f>
        <v>-13.475429999999999</v>
      </c>
      <c r="E84" s="10">
        <f t="shared" si="4"/>
        <v>-7.5680689999999995</v>
      </c>
      <c r="F84" s="3">
        <f>'CL &amp; Data'!D296</f>
        <v>-3.4794505</v>
      </c>
      <c r="H84" s="3">
        <f>'CL &amp; Data'!C402</f>
        <v>-16.283709000000002</v>
      </c>
      <c r="I84" s="10">
        <f t="shared" si="5"/>
        <v>-8.7674484000000028</v>
      </c>
      <c r="J84" s="3">
        <f>'CL &amp; Data'!D402</f>
        <v>-2.9049081999999999</v>
      </c>
      <c r="L84" s="3">
        <f>'CL &amp; Data'!L296/1000000000</f>
        <v>11.341900000000001</v>
      </c>
      <c r="N84" s="3">
        <f>'CL &amp; Data'!M296</f>
        <v>-14.672841999999999</v>
      </c>
      <c r="O84" s="10">
        <f t="shared" si="6"/>
        <v>-7.2510480999999993</v>
      </c>
      <c r="P84" s="3">
        <f>'CL &amp; Data'!N296</f>
        <v>-3.7003384000000001</v>
      </c>
      <c r="R84" s="3">
        <f>'CL &amp; Data'!M402</f>
        <v>-17.645786000000001</v>
      </c>
      <c r="S84" s="10">
        <f t="shared" si="7"/>
        <v>-8.6182544000000014</v>
      </c>
      <c r="T84" s="3">
        <f>'CL &amp; Data'!N402</f>
        <v>-2.9319975</v>
      </c>
    </row>
    <row r="85" spans="2:20" x14ac:dyDescent="0.25">
      <c r="B85" s="3">
        <f>'CL &amp; Data'!B297/1000000000</f>
        <v>11.4818</v>
      </c>
      <c r="D85" s="3">
        <f>'CL &amp; Data'!C297</f>
        <v>-14.152476</v>
      </c>
      <c r="E85" s="10">
        <f t="shared" si="4"/>
        <v>-8.2451150000000002</v>
      </c>
      <c r="F85" s="3">
        <f>'CL &amp; Data'!D297</f>
        <v>-3.2544181000000001</v>
      </c>
      <c r="H85" s="3">
        <f>'CL &amp; Data'!C403</f>
        <v>-16.911465</v>
      </c>
      <c r="I85" s="10">
        <f t="shared" si="5"/>
        <v>-9.3952044000000008</v>
      </c>
      <c r="J85" s="3">
        <f>'CL &amp; Data'!D403</f>
        <v>-2.7458383999999998</v>
      </c>
      <c r="L85" s="3">
        <f>'CL &amp; Data'!L297/1000000000</f>
        <v>11.4818</v>
      </c>
      <c r="N85" s="3">
        <f>'CL &amp; Data'!M297</f>
        <v>-15.371648</v>
      </c>
      <c r="O85" s="10">
        <f t="shared" si="6"/>
        <v>-7.9498541000000005</v>
      </c>
      <c r="P85" s="3">
        <f>'CL &amp; Data'!N297</f>
        <v>-3.4235324999999999</v>
      </c>
      <c r="R85" s="3">
        <f>'CL &amp; Data'!M403</f>
        <v>-18.228307999999998</v>
      </c>
      <c r="S85" s="10">
        <f t="shared" si="7"/>
        <v>-9.2007763999999987</v>
      </c>
      <c r="T85" s="3">
        <f>'CL &amp; Data'!N403</f>
        <v>-2.8029568</v>
      </c>
    </row>
    <row r="86" spans="2:20" x14ac:dyDescent="0.25">
      <c r="B86" s="3">
        <f>'CL &amp; Data'!B298/1000000000</f>
        <v>11.621700000000001</v>
      </c>
      <c r="D86" s="3">
        <f>'CL &amp; Data'!C298</f>
        <v>-14.878543000000001</v>
      </c>
      <c r="E86" s="10">
        <f t="shared" si="4"/>
        <v>-8.9711820000000007</v>
      </c>
      <c r="F86" s="3">
        <f>'CL &amp; Data'!D298</f>
        <v>-2.9924613999999998</v>
      </c>
      <c r="H86" s="3">
        <f>'CL &amp; Data'!C404</f>
        <v>-17.597003999999998</v>
      </c>
      <c r="I86" s="10">
        <f t="shared" si="5"/>
        <v>-10.080743399999999</v>
      </c>
      <c r="J86" s="3">
        <f>'CL &amp; Data'!D404</f>
        <v>-2.595259</v>
      </c>
      <c r="L86" s="3">
        <f>'CL &amp; Data'!L298/1000000000</f>
        <v>11.621700000000001</v>
      </c>
      <c r="N86" s="3">
        <f>'CL &amp; Data'!M298</f>
        <v>-16.081833</v>
      </c>
      <c r="O86" s="10">
        <f t="shared" si="6"/>
        <v>-8.6600390999999988</v>
      </c>
      <c r="P86" s="3">
        <f>'CL &amp; Data'!N298</f>
        <v>-3.1511197000000002</v>
      </c>
      <c r="R86" s="3">
        <f>'CL &amp; Data'!M404</f>
        <v>-18.910349</v>
      </c>
      <c r="S86" s="10">
        <f t="shared" si="7"/>
        <v>-9.8828174000000004</v>
      </c>
      <c r="T86" s="3">
        <f>'CL &amp; Data'!N404</f>
        <v>-2.6600258000000001</v>
      </c>
    </row>
    <row r="87" spans="2:20" x14ac:dyDescent="0.25">
      <c r="B87" s="3">
        <f>'CL &amp; Data'!B299/1000000000</f>
        <v>11.7616</v>
      </c>
      <c r="D87" s="3">
        <f>'CL &amp; Data'!C299</f>
        <v>-15.612081999999999</v>
      </c>
      <c r="E87" s="10">
        <f t="shared" si="4"/>
        <v>-9.7047209999999993</v>
      </c>
      <c r="F87" s="3">
        <f>'CL &amp; Data'!D299</f>
        <v>-2.8188135999999999</v>
      </c>
      <c r="H87" s="3">
        <f>'CL &amp; Data'!C405</f>
        <v>-18.334616</v>
      </c>
      <c r="I87" s="10">
        <f t="shared" si="5"/>
        <v>-10.818355400000002</v>
      </c>
      <c r="J87" s="3">
        <f>'CL &amp; Data'!D405</f>
        <v>-2.4722868999999998</v>
      </c>
      <c r="L87" s="3">
        <f>'CL &amp; Data'!L299/1000000000</f>
        <v>11.7616</v>
      </c>
      <c r="N87" s="3">
        <f>'CL &amp; Data'!M299</f>
        <v>-16.792362000000001</v>
      </c>
      <c r="O87" s="10">
        <f t="shared" si="6"/>
        <v>-9.3705680999999998</v>
      </c>
      <c r="P87" s="3">
        <f>'CL &amp; Data'!N299</f>
        <v>-2.9146999999999998</v>
      </c>
      <c r="R87" s="3">
        <f>'CL &amp; Data'!M405</f>
        <v>-19.675650000000001</v>
      </c>
      <c r="S87" s="10">
        <f t="shared" si="7"/>
        <v>-10.648118400000001</v>
      </c>
      <c r="T87" s="3">
        <f>'CL &amp; Data'!N405</f>
        <v>-2.5237923000000002</v>
      </c>
    </row>
    <row r="88" spans="2:20" x14ac:dyDescent="0.25">
      <c r="B88" s="3">
        <f>'CL &amp; Data'!B300/1000000000</f>
        <v>11.9015</v>
      </c>
      <c r="D88" s="3">
        <f>'CL &amp; Data'!C300</f>
        <v>-16.355038</v>
      </c>
      <c r="E88" s="10">
        <f t="shared" si="4"/>
        <v>-10.447677000000001</v>
      </c>
      <c r="F88" s="3">
        <f>'CL &amp; Data'!D300</f>
        <v>-2.6872579999999999</v>
      </c>
      <c r="H88" s="3">
        <f>'CL &amp; Data'!C406</f>
        <v>-19.126358</v>
      </c>
      <c r="I88" s="10">
        <f t="shared" si="5"/>
        <v>-11.610097400000001</v>
      </c>
      <c r="J88" s="3">
        <f>'CL &amp; Data'!D406</f>
        <v>-2.3540763999999998</v>
      </c>
      <c r="L88" s="3">
        <f>'CL &amp; Data'!L300/1000000000</f>
        <v>11.9015</v>
      </c>
      <c r="N88" s="3">
        <f>'CL &amp; Data'!M300</f>
        <v>-17.529675999999998</v>
      </c>
      <c r="O88" s="10">
        <f t="shared" si="6"/>
        <v>-10.107882099999998</v>
      </c>
      <c r="P88" s="3">
        <f>'CL &amp; Data'!N300</f>
        <v>-2.7303750999999998</v>
      </c>
      <c r="R88" s="3">
        <f>'CL &amp; Data'!M406</f>
        <v>-20.486419999999999</v>
      </c>
      <c r="S88" s="10">
        <f t="shared" si="7"/>
        <v>-11.458888399999999</v>
      </c>
      <c r="T88" s="3">
        <f>'CL &amp; Data'!N406</f>
        <v>-2.4138217000000002</v>
      </c>
    </row>
    <row r="89" spans="2:20" x14ac:dyDescent="0.25">
      <c r="B89" s="3">
        <f>'CL &amp; Data'!B301/1000000000</f>
        <v>12.041399999999999</v>
      </c>
      <c r="D89" s="3">
        <f>'CL &amp; Data'!C301</f>
        <v>-17.135653000000001</v>
      </c>
      <c r="E89" s="10">
        <f t="shared" si="4"/>
        <v>-11.228292000000001</v>
      </c>
      <c r="F89" s="3">
        <f>'CL &amp; Data'!D301</f>
        <v>-2.5080952999999999</v>
      </c>
      <c r="H89" s="3">
        <f>'CL &amp; Data'!C407</f>
        <v>-20.000813999999998</v>
      </c>
      <c r="I89" s="10">
        <f t="shared" si="5"/>
        <v>-12.484553399999999</v>
      </c>
      <c r="J89" s="3">
        <f>'CL &amp; Data'!D407</f>
        <v>-2.2447325999999999</v>
      </c>
      <c r="L89" s="3">
        <f>'CL &amp; Data'!L301/1000000000</f>
        <v>12.041399999999999</v>
      </c>
      <c r="N89" s="3">
        <f>'CL &amp; Data'!M301</f>
        <v>-18.360002999999999</v>
      </c>
      <c r="O89" s="10">
        <f t="shared" si="6"/>
        <v>-10.938209099999998</v>
      </c>
      <c r="P89" s="3">
        <f>'CL &amp; Data'!N301</f>
        <v>-2.5650666000000002</v>
      </c>
      <c r="R89" s="3">
        <f>'CL &amp; Data'!M407</f>
        <v>-21.349326999999999</v>
      </c>
      <c r="S89" s="10">
        <f t="shared" si="7"/>
        <v>-12.321795399999999</v>
      </c>
      <c r="T89" s="3">
        <f>'CL &amp; Data'!N407</f>
        <v>-2.3074037999999999</v>
      </c>
    </row>
    <row r="90" spans="2:20" x14ac:dyDescent="0.25">
      <c r="B90" s="3">
        <f>'CL &amp; Data'!B302/1000000000</f>
        <v>12.1813</v>
      </c>
      <c r="D90" s="3">
        <f>'CL &amp; Data'!C302</f>
        <v>-17.924254999999999</v>
      </c>
      <c r="E90" s="10">
        <f t="shared" si="4"/>
        <v>-12.016893999999999</v>
      </c>
      <c r="F90" s="3">
        <f>'CL &amp; Data'!D302</f>
        <v>-2.4004821999999999</v>
      </c>
      <c r="H90" s="3">
        <f>'CL &amp; Data'!C408</f>
        <v>-20.849824999999999</v>
      </c>
      <c r="I90" s="10">
        <f t="shared" si="5"/>
        <v>-13.3335644</v>
      </c>
      <c r="J90" s="3">
        <f>'CL &amp; Data'!D408</f>
        <v>-2.1658678</v>
      </c>
      <c r="L90" s="3">
        <f>'CL &amp; Data'!L302/1000000000</f>
        <v>12.1813</v>
      </c>
      <c r="N90" s="3">
        <f>'CL &amp; Data'!M302</f>
        <v>-19.260431000000001</v>
      </c>
      <c r="O90" s="10">
        <f t="shared" si="6"/>
        <v>-11.8386371</v>
      </c>
      <c r="P90" s="3">
        <f>'CL &amp; Data'!N302</f>
        <v>-2.4247293000000001</v>
      </c>
      <c r="R90" s="3">
        <f>'CL &amp; Data'!M408</f>
        <v>-22.20928</v>
      </c>
      <c r="S90" s="10">
        <f t="shared" si="7"/>
        <v>-13.1817484</v>
      </c>
      <c r="T90" s="3">
        <f>'CL &amp; Data'!N408</f>
        <v>-2.2134581</v>
      </c>
    </row>
    <row r="91" spans="2:20" x14ac:dyDescent="0.25">
      <c r="B91" s="3">
        <f>'CL &amp; Data'!B303/1000000000</f>
        <v>12.321199999999999</v>
      </c>
      <c r="D91" s="3">
        <f>'CL &amp; Data'!C303</f>
        <v>-18.724539</v>
      </c>
      <c r="E91" s="10">
        <f t="shared" si="4"/>
        <v>-12.817178</v>
      </c>
      <c r="F91" s="3">
        <f>'CL &amp; Data'!D303</f>
        <v>-2.3427134000000001</v>
      </c>
      <c r="H91" s="3">
        <f>'CL &amp; Data'!C409</f>
        <v>-21.667648</v>
      </c>
      <c r="I91" s="10">
        <f t="shared" si="5"/>
        <v>-14.151387400000001</v>
      </c>
      <c r="J91" s="3">
        <f>'CL &amp; Data'!D409</f>
        <v>-2.0975261000000001</v>
      </c>
      <c r="L91" s="3">
        <f>'CL &amp; Data'!L303/1000000000</f>
        <v>12.321199999999999</v>
      </c>
      <c r="N91" s="3">
        <f>'CL &amp; Data'!M303</f>
        <v>-20.170883</v>
      </c>
      <c r="O91" s="10">
        <f t="shared" si="6"/>
        <v>-12.749089099999999</v>
      </c>
      <c r="P91" s="3">
        <f>'CL &amp; Data'!N303</f>
        <v>-2.3242736000000002</v>
      </c>
      <c r="R91" s="3">
        <f>'CL &amp; Data'!M409</f>
        <v>-23.054245000000002</v>
      </c>
      <c r="S91" s="10">
        <f t="shared" si="7"/>
        <v>-14.026713400000002</v>
      </c>
      <c r="T91" s="3">
        <f>'CL &amp; Data'!N409</f>
        <v>-2.1548023000000001</v>
      </c>
    </row>
    <row r="92" spans="2:20" x14ac:dyDescent="0.25">
      <c r="B92" s="3">
        <f>'CL &amp; Data'!B304/1000000000</f>
        <v>12.4611</v>
      </c>
      <c r="D92" s="3">
        <f>'CL &amp; Data'!C304</f>
        <v>-19.558474</v>
      </c>
      <c r="E92" s="10">
        <f t="shared" si="4"/>
        <v>-13.651113</v>
      </c>
      <c r="F92" s="3">
        <f>'CL &amp; Data'!D304</f>
        <v>-2.2278929000000001</v>
      </c>
      <c r="H92" s="3">
        <f>'CL &amp; Data'!C410</f>
        <v>-22.494564</v>
      </c>
      <c r="I92" s="10">
        <f t="shared" si="5"/>
        <v>-14.978303400000001</v>
      </c>
      <c r="J92" s="3">
        <f>'CL &amp; Data'!D410</f>
        <v>-2.0352128</v>
      </c>
      <c r="L92" s="3">
        <f>'CL &amp; Data'!L304/1000000000</f>
        <v>12.4611</v>
      </c>
      <c r="N92" s="3">
        <f>'CL &amp; Data'!M304</f>
        <v>-21.077006999999998</v>
      </c>
      <c r="O92" s="10">
        <f t="shared" si="6"/>
        <v>-13.655213099999997</v>
      </c>
      <c r="P92" s="3">
        <f>'CL &amp; Data'!N304</f>
        <v>-2.235687</v>
      </c>
      <c r="R92" s="3">
        <f>'CL &amp; Data'!M410</f>
        <v>-23.856532999999999</v>
      </c>
      <c r="S92" s="10">
        <f t="shared" si="7"/>
        <v>-14.829001399999999</v>
      </c>
      <c r="T92" s="3">
        <f>'CL &amp; Data'!N410</f>
        <v>-2.1034337999999999</v>
      </c>
    </row>
    <row r="93" spans="2:20" x14ac:dyDescent="0.25">
      <c r="B93" s="3">
        <f>'CL &amp; Data'!B305/1000000000</f>
        <v>12.601000000000001</v>
      </c>
      <c r="D93" s="3">
        <f>'CL &amp; Data'!C305</f>
        <v>-20.388721</v>
      </c>
      <c r="E93" s="10">
        <f t="shared" si="4"/>
        <v>-14.48136</v>
      </c>
      <c r="F93" s="3">
        <f>'CL &amp; Data'!D305</f>
        <v>-2.1619112</v>
      </c>
      <c r="H93" s="3">
        <f>'CL &amp; Data'!C411</f>
        <v>-23.238137999999999</v>
      </c>
      <c r="I93" s="10">
        <f t="shared" si="5"/>
        <v>-15.7218774</v>
      </c>
      <c r="J93" s="3">
        <f>'CL &amp; Data'!D411</f>
        <v>-1.9977216</v>
      </c>
      <c r="L93" s="3">
        <f>'CL &amp; Data'!L305/1000000000</f>
        <v>12.601000000000001</v>
      </c>
      <c r="N93" s="3">
        <f>'CL &amp; Data'!M305</f>
        <v>-21.976548999999999</v>
      </c>
      <c r="O93" s="10">
        <f t="shared" si="6"/>
        <v>-14.554755099999998</v>
      </c>
      <c r="P93" s="3">
        <f>'CL &amp; Data'!N305</f>
        <v>-2.1540314999999999</v>
      </c>
      <c r="R93" s="3">
        <f>'CL &amp; Data'!M411</f>
        <v>-24.598932000000001</v>
      </c>
      <c r="S93" s="10">
        <f t="shared" si="7"/>
        <v>-15.571400400000002</v>
      </c>
      <c r="T93" s="3">
        <f>'CL &amp; Data'!N411</f>
        <v>-2.0521056999999998</v>
      </c>
    </row>
    <row r="94" spans="2:20" x14ac:dyDescent="0.25">
      <c r="B94" s="3">
        <f>'CL &amp; Data'!B306/1000000000</f>
        <v>12.7409</v>
      </c>
      <c r="D94" s="3">
        <f>'CL &amp; Data'!C306</f>
        <v>-21.254954999999999</v>
      </c>
      <c r="E94" s="10">
        <f t="shared" si="4"/>
        <v>-15.347593999999999</v>
      </c>
      <c r="F94" s="3">
        <f>'CL &amp; Data'!D306</f>
        <v>-2.1511923999999998</v>
      </c>
      <c r="H94" s="3">
        <f>'CL &amp; Data'!C412</f>
        <v>-23.992483</v>
      </c>
      <c r="I94" s="10">
        <f t="shared" si="5"/>
        <v>-16.476222400000001</v>
      </c>
      <c r="J94" s="3">
        <f>'CL &amp; Data'!D412</f>
        <v>-1.9704105999999999</v>
      </c>
      <c r="L94" s="3">
        <f>'CL &amp; Data'!L306/1000000000</f>
        <v>12.7409</v>
      </c>
      <c r="N94" s="3">
        <f>'CL &amp; Data'!M306</f>
        <v>-22.949304999999999</v>
      </c>
      <c r="O94" s="10">
        <f t="shared" si="6"/>
        <v>-15.527511099999998</v>
      </c>
      <c r="P94" s="3">
        <f>'CL &amp; Data'!N306</f>
        <v>-2.106179</v>
      </c>
      <c r="R94" s="3">
        <f>'CL &amp; Data'!M412</f>
        <v>-25.324629000000002</v>
      </c>
      <c r="S94" s="10">
        <f t="shared" si="7"/>
        <v>-16.297097400000002</v>
      </c>
      <c r="T94" s="3">
        <f>'CL &amp; Data'!N412</f>
        <v>-2.0294189</v>
      </c>
    </row>
    <row r="95" spans="2:20" x14ac:dyDescent="0.25">
      <c r="B95" s="3">
        <f>'CL &amp; Data'!B307/1000000000</f>
        <v>12.880800000000001</v>
      </c>
      <c r="D95" s="3">
        <f>'CL &amp; Data'!C307</f>
        <v>-22.116484</v>
      </c>
      <c r="E95" s="10">
        <f t="shared" si="4"/>
        <v>-16.209122999999998</v>
      </c>
      <c r="F95" s="3">
        <f>'CL &amp; Data'!D307</f>
        <v>-2.0809953000000001</v>
      </c>
      <c r="H95" s="3">
        <f>'CL &amp; Data'!C413</f>
        <v>-24.623093000000001</v>
      </c>
      <c r="I95" s="10">
        <f t="shared" si="5"/>
        <v>-17.106832400000002</v>
      </c>
      <c r="J95" s="3">
        <f>'CL &amp; Data'!D413</f>
        <v>-1.9433545999999999</v>
      </c>
      <c r="L95" s="3">
        <f>'CL &amp; Data'!L307/1000000000</f>
        <v>12.880800000000001</v>
      </c>
      <c r="N95" s="3">
        <f>'CL &amp; Data'!M307</f>
        <v>-23.87096</v>
      </c>
      <c r="O95" s="10">
        <f t="shared" si="6"/>
        <v>-16.449166099999999</v>
      </c>
      <c r="P95" s="3">
        <f>'CL &amp; Data'!N307</f>
        <v>-2.0647850000000001</v>
      </c>
      <c r="R95" s="3">
        <f>'CL &amp; Data'!M413</f>
        <v>-25.984116</v>
      </c>
      <c r="S95" s="10">
        <f t="shared" si="7"/>
        <v>-16.956584400000001</v>
      </c>
      <c r="T95" s="3">
        <f>'CL &amp; Data'!N413</f>
        <v>-2.0088165</v>
      </c>
    </row>
    <row r="96" spans="2:20" x14ac:dyDescent="0.25">
      <c r="B96" s="3">
        <f>'CL &amp; Data'!B308/1000000000</f>
        <v>13.0207</v>
      </c>
      <c r="D96" s="3">
        <f>'CL &amp; Data'!C308</f>
        <v>-23.029028</v>
      </c>
      <c r="E96" s="10">
        <f t="shared" si="4"/>
        <v>-17.121667000000002</v>
      </c>
      <c r="F96" s="3">
        <f>'CL &amp; Data'!D308</f>
        <v>-2.0374975000000002</v>
      </c>
      <c r="H96" s="3">
        <f>'CL &amp; Data'!C414</f>
        <v>-25.272905000000002</v>
      </c>
      <c r="I96" s="10">
        <f t="shared" si="5"/>
        <v>-17.756644400000003</v>
      </c>
      <c r="J96" s="3">
        <f>'CL &amp; Data'!D414</f>
        <v>-1.9334545999999999</v>
      </c>
      <c r="L96" s="3">
        <f>'CL &amp; Data'!L308/1000000000</f>
        <v>13.0207</v>
      </c>
      <c r="N96" s="3">
        <f>'CL &amp; Data'!M308</f>
        <v>-24.749701999999999</v>
      </c>
      <c r="O96" s="10">
        <f t="shared" si="6"/>
        <v>-17.327908099999998</v>
      </c>
      <c r="P96" s="3">
        <f>'CL &amp; Data'!N308</f>
        <v>-2.0199413000000002</v>
      </c>
      <c r="R96" s="3">
        <f>'CL &amp; Data'!M414</f>
        <v>-26.679639999999999</v>
      </c>
      <c r="S96" s="10">
        <f t="shared" si="7"/>
        <v>-17.652108399999999</v>
      </c>
      <c r="T96" s="3">
        <f>'CL &amp; Data'!N414</f>
        <v>-1.9796562</v>
      </c>
    </row>
    <row r="97" spans="2:20" x14ac:dyDescent="0.25">
      <c r="B97" s="3">
        <f>'CL &amp; Data'!B309/1000000000</f>
        <v>13.160600000000001</v>
      </c>
      <c r="D97" s="3">
        <f>'CL &amp; Data'!C309</f>
        <v>-23.952483999999998</v>
      </c>
      <c r="E97" s="10">
        <f t="shared" si="4"/>
        <v>-18.045122999999997</v>
      </c>
      <c r="F97" s="3">
        <f>'CL &amp; Data'!D309</f>
        <v>-2.0436825999999999</v>
      </c>
      <c r="H97" s="3">
        <f>'CL &amp; Data'!C415</f>
        <v>-25.840675000000001</v>
      </c>
      <c r="I97" s="10">
        <f t="shared" si="5"/>
        <v>-18.324414400000002</v>
      </c>
      <c r="J97" s="3">
        <f>'CL &amp; Data'!D415</f>
        <v>-1.9324281000000001</v>
      </c>
      <c r="L97" s="3">
        <f>'CL &amp; Data'!L309/1000000000</f>
        <v>13.160600000000001</v>
      </c>
      <c r="N97" s="3">
        <f>'CL &amp; Data'!M309</f>
        <v>-25.598510999999998</v>
      </c>
      <c r="O97" s="10">
        <f t="shared" si="6"/>
        <v>-18.176717099999998</v>
      </c>
      <c r="P97" s="3">
        <f>'CL &amp; Data'!N309</f>
        <v>-2.0043061</v>
      </c>
      <c r="R97" s="3">
        <f>'CL &amp; Data'!M415</f>
        <v>-27.321795999999999</v>
      </c>
      <c r="S97" s="10">
        <f t="shared" si="7"/>
        <v>-18.294264399999999</v>
      </c>
      <c r="T97" s="3">
        <f>'CL &amp; Data'!N415</f>
        <v>-1.9758202</v>
      </c>
    </row>
    <row r="98" spans="2:20" x14ac:dyDescent="0.25">
      <c r="B98" s="3">
        <f>'CL &amp; Data'!B310/1000000000</f>
        <v>13.3005</v>
      </c>
      <c r="D98" s="3">
        <f>'CL &amp; Data'!C310</f>
        <v>-24.922796000000002</v>
      </c>
      <c r="E98" s="10">
        <f t="shared" si="4"/>
        <v>-19.015435000000004</v>
      </c>
      <c r="F98" s="3">
        <f>'CL &amp; Data'!D310</f>
        <v>-2.0170853000000002</v>
      </c>
      <c r="H98" s="3">
        <f>'CL &amp; Data'!C416</f>
        <v>-26.494043000000001</v>
      </c>
      <c r="I98" s="10">
        <f t="shared" si="5"/>
        <v>-18.977782400000002</v>
      </c>
      <c r="J98" s="3">
        <f>'CL &amp; Data'!D416</f>
        <v>-1.9322606</v>
      </c>
      <c r="L98" s="3">
        <f>'CL &amp; Data'!L310/1000000000</f>
        <v>13.3005</v>
      </c>
      <c r="N98" s="3">
        <f>'CL &amp; Data'!M310</f>
        <v>-26.528466999999999</v>
      </c>
      <c r="O98" s="10">
        <f t="shared" si="6"/>
        <v>-19.106673099999998</v>
      </c>
      <c r="P98" s="3">
        <f>'CL &amp; Data'!N310</f>
        <v>-1.9992989999999999</v>
      </c>
      <c r="R98" s="3">
        <f>'CL &amp; Data'!M416</f>
        <v>-28.008666999999999</v>
      </c>
      <c r="S98" s="10">
        <f t="shared" si="7"/>
        <v>-18.981135399999999</v>
      </c>
      <c r="T98" s="3">
        <f>'CL &amp; Data'!N416</f>
        <v>-1.9807823</v>
      </c>
    </row>
    <row r="99" spans="2:20" x14ac:dyDescent="0.25">
      <c r="B99" s="3">
        <f>'CL &amp; Data'!B311/1000000000</f>
        <v>13.4404</v>
      </c>
      <c r="D99" s="3">
        <f>'CL &amp; Data'!C311</f>
        <v>-25.885899999999999</v>
      </c>
      <c r="E99" s="10">
        <f t="shared" si="4"/>
        <v>-19.978538999999998</v>
      </c>
      <c r="F99" s="3">
        <f>'CL &amp; Data'!D311</f>
        <v>-1.9953874</v>
      </c>
      <c r="H99" s="3">
        <f>'CL &amp; Data'!C417</f>
        <v>-27.206610000000001</v>
      </c>
      <c r="I99" s="10">
        <f t="shared" si="5"/>
        <v>-19.690349400000002</v>
      </c>
      <c r="J99" s="3">
        <f>'CL &amp; Data'!D417</f>
        <v>-1.946839</v>
      </c>
      <c r="L99" s="3">
        <f>'CL &amp; Data'!L311/1000000000</f>
        <v>13.4404</v>
      </c>
      <c r="N99" s="3">
        <f>'CL &amp; Data'!M311</f>
        <v>-27.494774</v>
      </c>
      <c r="O99" s="10">
        <f t="shared" si="6"/>
        <v>-20.072980099999999</v>
      </c>
      <c r="P99" s="3">
        <f>'CL &amp; Data'!N311</f>
        <v>-1.9904796</v>
      </c>
      <c r="R99" s="3">
        <f>'CL &amp; Data'!M417</f>
        <v>-28.678398000000001</v>
      </c>
      <c r="S99" s="10">
        <f t="shared" si="7"/>
        <v>-19.650866400000002</v>
      </c>
      <c r="T99" s="3">
        <f>'CL &amp; Data'!N417</f>
        <v>-1.9797830999999999</v>
      </c>
    </row>
    <row r="100" spans="2:20" x14ac:dyDescent="0.25">
      <c r="B100" s="3">
        <f>'CL &amp; Data'!B312/1000000000</f>
        <v>13.580299999999999</v>
      </c>
      <c r="D100" s="3">
        <f>'CL &amp; Data'!C312</f>
        <v>-26.895278999999999</v>
      </c>
      <c r="E100" s="10">
        <f t="shared" si="4"/>
        <v>-20.987918000000001</v>
      </c>
      <c r="F100" s="3">
        <f>'CL &amp; Data'!D312</f>
        <v>-2.0174135999999998</v>
      </c>
      <c r="H100" s="3">
        <f>'CL &amp; Data'!C418</f>
        <v>-28.084541000000002</v>
      </c>
      <c r="I100" s="10">
        <f t="shared" si="5"/>
        <v>-20.568280400000003</v>
      </c>
      <c r="J100" s="3">
        <f>'CL &amp; Data'!D418</f>
        <v>-1.9683667</v>
      </c>
      <c r="L100" s="3">
        <f>'CL &amp; Data'!L312/1000000000</f>
        <v>13.580299999999999</v>
      </c>
      <c r="N100" s="3">
        <f>'CL &amp; Data'!M312</f>
        <v>-28.481283000000001</v>
      </c>
      <c r="O100" s="10">
        <f t="shared" si="6"/>
        <v>-21.0594891</v>
      </c>
      <c r="P100" s="3">
        <f>'CL &amp; Data'!N312</f>
        <v>-2.0037731999999999</v>
      </c>
      <c r="R100" s="3">
        <f>'CL &amp; Data'!M418</f>
        <v>-29.426553999999999</v>
      </c>
      <c r="S100" s="10">
        <f t="shared" si="7"/>
        <v>-20.3990224</v>
      </c>
      <c r="T100" s="3">
        <f>'CL &amp; Data'!N418</f>
        <v>-1.9995963999999999</v>
      </c>
    </row>
    <row r="101" spans="2:20" x14ac:dyDescent="0.25">
      <c r="B101" s="3">
        <f>'CL &amp; Data'!B313/1000000000</f>
        <v>13.7202</v>
      </c>
      <c r="D101" s="3">
        <f>'CL &amp; Data'!C313</f>
        <v>-27.935759000000001</v>
      </c>
      <c r="E101" s="10">
        <f t="shared" si="4"/>
        <v>-22.028398000000003</v>
      </c>
      <c r="F101" s="3">
        <f>'CL &amp; Data'!D313</f>
        <v>-2.0249864999999998</v>
      </c>
      <c r="H101" s="3">
        <f>'CL &amp; Data'!C419</f>
        <v>-29.048386000000001</v>
      </c>
      <c r="I101" s="10">
        <f t="shared" si="5"/>
        <v>-21.532125400000002</v>
      </c>
      <c r="J101" s="3">
        <f>'CL &amp; Data'!D419</f>
        <v>-1.9929504</v>
      </c>
      <c r="L101" s="3">
        <f>'CL &amp; Data'!L313/1000000000</f>
        <v>13.7202</v>
      </c>
      <c r="N101" s="3">
        <f>'CL &amp; Data'!M313</f>
        <v>-29.482928999999999</v>
      </c>
      <c r="O101" s="10">
        <f t="shared" si="6"/>
        <v>-22.061135099999998</v>
      </c>
      <c r="P101" s="3">
        <f>'CL &amp; Data'!N313</f>
        <v>-2.0359544999999999</v>
      </c>
      <c r="R101" s="3">
        <f>'CL &amp; Data'!M419</f>
        <v>-30.300588999999999</v>
      </c>
      <c r="S101" s="10">
        <f t="shared" si="7"/>
        <v>-21.273057399999999</v>
      </c>
      <c r="T101" s="3">
        <f>'CL &amp; Data'!N419</f>
        <v>-2.0348752000000001</v>
      </c>
    </row>
    <row r="102" spans="2:20" x14ac:dyDescent="0.25">
      <c r="B102" s="3">
        <f>'CL &amp; Data'!B314/1000000000</f>
        <v>13.860099999999999</v>
      </c>
      <c r="D102" s="3">
        <f>'CL &amp; Data'!C314</f>
        <v>-29.034497999999999</v>
      </c>
      <c r="E102" s="10">
        <f t="shared" si="4"/>
        <v>-23.127136999999998</v>
      </c>
      <c r="F102" s="3">
        <f>'CL &amp; Data'!D314</f>
        <v>-2.0331633</v>
      </c>
      <c r="H102" s="3">
        <f>'CL &amp; Data'!C420</f>
        <v>-30.123163000000002</v>
      </c>
      <c r="I102" s="10">
        <f t="shared" si="5"/>
        <v>-22.606902400000003</v>
      </c>
      <c r="J102" s="3">
        <f>'CL &amp; Data'!D420</f>
        <v>-2.0171158</v>
      </c>
      <c r="L102" s="3">
        <f>'CL &amp; Data'!L314/1000000000</f>
        <v>13.860099999999999</v>
      </c>
      <c r="N102" s="3">
        <f>'CL &amp; Data'!M314</f>
        <v>-30.582184000000002</v>
      </c>
      <c r="O102" s="10">
        <f t="shared" si="6"/>
        <v>-23.160390100000001</v>
      </c>
      <c r="P102" s="3">
        <f>'CL &amp; Data'!N314</f>
        <v>-2.0581972999999998</v>
      </c>
      <c r="R102" s="3">
        <f>'CL &amp; Data'!M420</f>
        <v>-31.268232000000001</v>
      </c>
      <c r="S102" s="10">
        <f t="shared" si="7"/>
        <v>-22.240700400000001</v>
      </c>
      <c r="T102" s="3">
        <f>'CL &amp; Data'!N420</f>
        <v>-2.0584509</v>
      </c>
    </row>
    <row r="103" spans="2:20" x14ac:dyDescent="0.25">
      <c r="B103" s="3">
        <f>'CL &amp; Data'!B315/1000000000</f>
        <v>14</v>
      </c>
      <c r="D103" s="3">
        <f>'CL &amp; Data'!C315</f>
        <v>-29.774685000000002</v>
      </c>
      <c r="E103" s="10">
        <f t="shared" si="4"/>
        <v>-23.867324000000004</v>
      </c>
      <c r="F103" s="3">
        <f>'CL &amp; Data'!D315</f>
        <v>-2.0521023</v>
      </c>
      <c r="H103" s="3">
        <f>'CL &amp; Data'!C421</f>
        <v>-30.870714</v>
      </c>
      <c r="I103" s="10">
        <f t="shared" si="5"/>
        <v>-23.354453400000001</v>
      </c>
      <c r="J103" s="3">
        <f>'CL &amp; Data'!D421</f>
        <v>-2.0407174000000001</v>
      </c>
      <c r="L103" s="3">
        <f>'CL &amp; Data'!L315/1000000000</f>
        <v>14</v>
      </c>
      <c r="N103" s="3">
        <f>'CL &amp; Data'!M315</f>
        <v>-31.337810999999999</v>
      </c>
      <c r="O103" s="10">
        <f t="shared" si="6"/>
        <v>-23.916017099999998</v>
      </c>
      <c r="P103" s="3">
        <f>'CL &amp; Data'!N315</f>
        <v>-2.0820756</v>
      </c>
      <c r="R103" s="3">
        <f>'CL &amp; Data'!M421</f>
        <v>-31.956016999999999</v>
      </c>
      <c r="S103" s="10">
        <f t="shared" si="7"/>
        <v>-22.9284854</v>
      </c>
      <c r="T103" s="3">
        <f>'CL &amp; Data'!N421</f>
        <v>-2.0829737000000002</v>
      </c>
    </row>
    <row r="105" spans="2:20" x14ac:dyDescent="0.25">
      <c r="D105" s="3" t="str">
        <f>ADDRESS(MATCH(MAX(D3:D103),D1:D103,0),4)</f>
        <v>$D$24</v>
      </c>
      <c r="H105" s="3" t="str">
        <f>ADDRESS(MATCH(MAX(H3:H103),H1:H103,0),8)</f>
        <v>$H$24</v>
      </c>
      <c r="N105" s="3" t="str">
        <f>ADDRESS(MATCH(MAX(N3:N103),N1:N103,0),14)</f>
        <v>$N$24</v>
      </c>
      <c r="R105" s="3" t="str">
        <f>ADDRESS(MATCH(MAX(R3:R103),R1:R103,0),18)</f>
        <v>$R$24</v>
      </c>
    </row>
    <row r="106" spans="2:20" x14ac:dyDescent="0.25">
      <c r="D106" s="3">
        <f>MAX(D3:D103)</f>
        <v>-5.9073609999999999</v>
      </c>
      <c r="H106" s="3">
        <f>MAX(H4:H104)</f>
        <v>-7.5162605999999998</v>
      </c>
      <c r="N106" s="3">
        <f>MAX(N4:N104)</f>
        <v>-7.4217938999999999</v>
      </c>
      <c r="R106" s="3">
        <f>MAX(R4:R104)</f>
        <v>-9.0275315999999997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828"/>
  <sheetViews>
    <sheetView zoomScaleNormal="100" workbookViewId="0">
      <selection activeCell="L1" sqref="L1:M1048576"/>
    </sheetView>
  </sheetViews>
  <sheetFormatPr defaultRowHeight="15" x14ac:dyDescent="0.25"/>
  <cols>
    <col min="1" max="1" width="13.7109375" style="31" customWidth="1"/>
    <col min="4" max="4" width="2" style="16" customWidth="1"/>
    <col min="5" max="5" width="10.7109375" style="2" customWidth="1"/>
    <col min="6" max="7" width="10.7109375" style="3" customWidth="1"/>
    <col min="8" max="8" width="10.7109375" style="2" customWidth="1"/>
    <col min="9" max="9" width="10.7109375" style="3" customWidth="1"/>
    <col min="10" max="10" width="10.7109375" style="2" customWidth="1"/>
    <col min="11" max="11" width="13.7109375" style="31" customWidth="1"/>
    <col min="14" max="14" width="2" style="16" customWidth="1"/>
    <col min="15" max="15" width="10.7109375" style="2" customWidth="1"/>
    <col min="16" max="17" width="10.7109375" style="3" customWidth="1"/>
    <col min="18" max="18" width="10.7109375" style="2" customWidth="1"/>
    <col min="19" max="19" width="10.7109375" style="3" customWidth="1"/>
    <col min="20" max="20" width="10.7109375" style="2" customWidth="1"/>
    <col min="21" max="21" width="2" style="16" customWidth="1"/>
    <col min="22" max="16384" width="9.140625" style="1"/>
  </cols>
  <sheetData>
    <row r="1" spans="1:21" x14ac:dyDescent="0.25">
      <c r="B1" t="s">
        <v>104</v>
      </c>
      <c r="E1" s="2" t="s">
        <v>1</v>
      </c>
      <c r="I1" s="25" t="s">
        <v>16</v>
      </c>
      <c r="L1" t="s">
        <v>104</v>
      </c>
      <c r="O1" s="2" t="s">
        <v>1</v>
      </c>
      <c r="S1" s="25" t="s">
        <v>17</v>
      </c>
    </row>
    <row r="2" spans="1:21" x14ac:dyDescent="0.25">
      <c r="A2" s="30" t="s">
        <v>119</v>
      </c>
      <c r="B2" t="s">
        <v>105</v>
      </c>
      <c r="C2" t="s">
        <v>106</v>
      </c>
      <c r="F2" s="3" t="s">
        <v>19</v>
      </c>
      <c r="G2" s="3" t="s">
        <v>254</v>
      </c>
      <c r="H2" s="3" t="s">
        <v>235</v>
      </c>
      <c r="I2" s="3" t="s">
        <v>236</v>
      </c>
      <c r="J2" s="3" t="s">
        <v>18</v>
      </c>
      <c r="K2" s="30" t="s">
        <v>120</v>
      </c>
      <c r="L2" t="s">
        <v>105</v>
      </c>
      <c r="M2" t="s">
        <v>106</v>
      </c>
      <c r="P2" s="3" t="s">
        <v>19</v>
      </c>
      <c r="Q2" s="3" t="s">
        <v>254</v>
      </c>
      <c r="R2" s="3" t="s">
        <v>235</v>
      </c>
      <c r="S2" s="3" t="s">
        <v>236</v>
      </c>
      <c r="T2" s="3" t="s">
        <v>18</v>
      </c>
    </row>
    <row r="3" spans="1:21" x14ac:dyDescent="0.25">
      <c r="B3" t="s">
        <v>245</v>
      </c>
      <c r="F3" s="35" t="str">
        <f>C8</f>
        <v>+17dBm CL Log Mag(dB)</v>
      </c>
      <c r="G3" s="35" t="str">
        <f>C214</f>
        <v>+15 dBm LO Log Mag(dB)</v>
      </c>
      <c r="H3" s="35" t="str">
        <f>C420</f>
        <v>+13 dBm LO Log Mag(dB)</v>
      </c>
      <c r="I3" s="35" t="str">
        <f>C626</f>
        <v>+11 dBm LO Log Mag(dB)</v>
      </c>
      <c r="J3" s="35">
        <f>C832</f>
        <v>0</v>
      </c>
      <c r="L3" t="s">
        <v>245</v>
      </c>
      <c r="P3" s="35" t="str">
        <f>M8</f>
        <v>+17dBm CL Log Mag(dB)</v>
      </c>
      <c r="Q3" s="35" t="str">
        <f>M214</f>
        <v>+15 dBm LO Log Mag(dB)</v>
      </c>
      <c r="R3" s="35" t="str">
        <f>M420</f>
        <v>+13 dBm LO Log Mag(dB)</v>
      </c>
      <c r="S3" s="35" t="str">
        <f>M626</f>
        <v>+11 dBm LO Log Mag(dB)</v>
      </c>
      <c r="T3" s="35">
        <f>M832</f>
        <v>0</v>
      </c>
    </row>
    <row r="4" spans="1:21" x14ac:dyDescent="0.25">
      <c r="B4" t="s">
        <v>253</v>
      </c>
      <c r="C4" t="s">
        <v>261</v>
      </c>
      <c r="H4" s="3"/>
      <c r="J4" s="3"/>
      <c r="L4" t="s">
        <v>253</v>
      </c>
      <c r="M4" t="s">
        <v>261</v>
      </c>
      <c r="R4" s="3"/>
      <c r="T4" s="3"/>
    </row>
    <row r="5" spans="1:21" x14ac:dyDescent="0.25">
      <c r="B5" t="s">
        <v>107</v>
      </c>
      <c r="D5" s="17"/>
      <c r="E5" s="3">
        <f>B9/1000000000</f>
        <v>1</v>
      </c>
      <c r="F5" s="3">
        <f>C9</f>
        <v>-72.895340000000004</v>
      </c>
      <c r="G5" s="35">
        <f>C215</f>
        <v>-67.478415999999996</v>
      </c>
      <c r="H5" s="35">
        <f>C421</f>
        <v>-72.976662000000005</v>
      </c>
      <c r="I5" s="35">
        <f>C627</f>
        <v>-71.203613000000004</v>
      </c>
      <c r="J5" s="35">
        <f>C833</f>
        <v>0</v>
      </c>
      <c r="L5" t="s">
        <v>107</v>
      </c>
      <c r="N5" s="17"/>
      <c r="O5" s="3">
        <f>L9/1000000000</f>
        <v>1</v>
      </c>
      <c r="P5" s="3">
        <f>M9</f>
        <v>-73.469254000000006</v>
      </c>
      <c r="Q5" s="35">
        <f>M215</f>
        <v>-72.222649000000004</v>
      </c>
      <c r="R5" s="35">
        <f>M421</f>
        <v>-70.107688999999993</v>
      </c>
      <c r="S5" s="35">
        <f>M627</f>
        <v>-70.356018000000006</v>
      </c>
      <c r="T5" s="35">
        <f>M833</f>
        <v>0</v>
      </c>
      <c r="U5" s="17"/>
    </row>
    <row r="6" spans="1:21" x14ac:dyDescent="0.25">
      <c r="D6" s="17"/>
      <c r="E6" s="3">
        <f t="shared" ref="E6:E69" si="0">B10/1000000000</f>
        <v>1.12749995</v>
      </c>
      <c r="F6" s="3">
        <f t="shared" ref="F6:F69" si="1">C10</f>
        <v>-72.234177000000003</v>
      </c>
      <c r="G6" s="35">
        <f t="shared" ref="G6:G69" si="2">C216</f>
        <v>-69.056549000000004</v>
      </c>
      <c r="H6" s="35">
        <f t="shared" ref="H6:H69" si="3">C422</f>
        <v>-71.915588</v>
      </c>
      <c r="I6" s="35">
        <f t="shared" ref="I6:I69" si="4">C628</f>
        <v>-71.765441999999993</v>
      </c>
      <c r="J6" s="35">
        <f t="shared" ref="J6:J69" si="5">C834</f>
        <v>0</v>
      </c>
      <c r="N6" s="17"/>
      <c r="O6" s="3">
        <f t="shared" ref="O6:O69" si="6">L10/1000000000</f>
        <v>1.12749995</v>
      </c>
      <c r="P6" s="3">
        <f t="shared" ref="P6:P69" si="7">M10</f>
        <v>-74.349007</v>
      </c>
      <c r="Q6" s="35">
        <f t="shared" ref="Q6:Q69" si="8">M216</f>
        <v>-71.153228999999996</v>
      </c>
      <c r="R6" s="35">
        <f t="shared" ref="R6:R69" si="9">M422</f>
        <v>-71.003829999999994</v>
      </c>
      <c r="S6" s="35">
        <f t="shared" ref="S6:S69" si="10">M628</f>
        <v>-70.066390999999996</v>
      </c>
      <c r="T6" s="35">
        <f t="shared" ref="T6:T69" si="11">M834</f>
        <v>0</v>
      </c>
      <c r="U6" s="17"/>
    </row>
    <row r="7" spans="1:21" x14ac:dyDescent="0.25">
      <c r="B7" t="s">
        <v>108</v>
      </c>
      <c r="D7" s="17"/>
      <c r="E7" s="3">
        <f t="shared" si="0"/>
        <v>1.2549999000000001</v>
      </c>
      <c r="F7" s="3">
        <f t="shared" si="1"/>
        <v>-71.090073000000004</v>
      </c>
      <c r="G7" s="35">
        <f t="shared" si="2"/>
        <v>-70.531433000000007</v>
      </c>
      <c r="H7" s="35">
        <f t="shared" si="3"/>
        <v>-70.020308999999997</v>
      </c>
      <c r="I7" s="35">
        <f t="shared" si="4"/>
        <v>-71.229384999999994</v>
      </c>
      <c r="J7" s="35">
        <f t="shared" si="5"/>
        <v>0</v>
      </c>
      <c r="L7" t="s">
        <v>108</v>
      </c>
      <c r="N7" s="17"/>
      <c r="O7" s="3">
        <f t="shared" si="6"/>
        <v>1.2549999000000001</v>
      </c>
      <c r="P7" s="3">
        <f t="shared" si="7"/>
        <v>-76.248833000000005</v>
      </c>
      <c r="Q7" s="35">
        <f t="shared" si="8"/>
        <v>-71.635338000000004</v>
      </c>
      <c r="R7" s="35">
        <f t="shared" si="9"/>
        <v>-71.031409999999994</v>
      </c>
      <c r="S7" s="35">
        <f t="shared" si="10"/>
        <v>-69.600753999999995</v>
      </c>
      <c r="T7" s="35">
        <f t="shared" si="11"/>
        <v>0</v>
      </c>
      <c r="U7" s="17"/>
    </row>
    <row r="8" spans="1:21" x14ac:dyDescent="0.25">
      <c r="B8" t="s">
        <v>22</v>
      </c>
      <c r="C8" t="s">
        <v>231</v>
      </c>
      <c r="D8" s="17"/>
      <c r="E8" s="3">
        <f t="shared" si="0"/>
        <v>1.3824998500000001</v>
      </c>
      <c r="F8" s="3">
        <f t="shared" si="1"/>
        <v>-70.433350000000004</v>
      </c>
      <c r="G8" s="35">
        <f t="shared" si="2"/>
        <v>-73.135086000000001</v>
      </c>
      <c r="H8" s="35">
        <f t="shared" si="3"/>
        <v>-69.311447000000001</v>
      </c>
      <c r="I8" s="35">
        <f t="shared" si="4"/>
        <v>-71.658989000000005</v>
      </c>
      <c r="J8" s="35">
        <f t="shared" si="5"/>
        <v>0</v>
      </c>
      <c r="L8" t="s">
        <v>22</v>
      </c>
      <c r="M8" t="s">
        <v>231</v>
      </c>
      <c r="N8" s="17"/>
      <c r="O8" s="3">
        <f t="shared" si="6"/>
        <v>1.3824998500000001</v>
      </c>
      <c r="P8" s="3">
        <f t="shared" si="7"/>
        <v>-79.574409000000003</v>
      </c>
      <c r="Q8" s="35">
        <f t="shared" si="8"/>
        <v>-72.025101000000006</v>
      </c>
      <c r="R8" s="35">
        <f t="shared" si="9"/>
        <v>-71.353981000000005</v>
      </c>
      <c r="S8" s="35">
        <f t="shared" si="10"/>
        <v>-68.817924000000005</v>
      </c>
      <c r="T8" s="35">
        <f t="shared" si="11"/>
        <v>0</v>
      </c>
      <c r="U8" s="17"/>
    </row>
    <row r="9" spans="1:21" x14ac:dyDescent="0.25">
      <c r="B9">
        <v>1000000000</v>
      </c>
      <c r="C9">
        <v>-72.895340000000004</v>
      </c>
      <c r="D9" s="17"/>
      <c r="E9" s="3">
        <f t="shared" si="0"/>
        <v>1.5099997999999999</v>
      </c>
      <c r="F9" s="3">
        <f t="shared" si="1"/>
        <v>-69.859336999999996</v>
      </c>
      <c r="G9" s="35">
        <f t="shared" si="2"/>
        <v>-75.007103000000001</v>
      </c>
      <c r="H9" s="35">
        <f t="shared" si="3"/>
        <v>-69.400588999999997</v>
      </c>
      <c r="I9" s="35">
        <f t="shared" si="4"/>
        <v>-70.538634999999999</v>
      </c>
      <c r="J9" s="35">
        <f t="shared" si="5"/>
        <v>0</v>
      </c>
      <c r="L9">
        <v>1000000000</v>
      </c>
      <c r="M9">
        <v>-73.469254000000006</v>
      </c>
      <c r="N9" s="17"/>
      <c r="O9" s="3">
        <f t="shared" si="6"/>
        <v>1.5099997999999999</v>
      </c>
      <c r="P9" s="3">
        <f t="shared" si="7"/>
        <v>-82.807991000000001</v>
      </c>
      <c r="Q9" s="35">
        <f t="shared" si="8"/>
        <v>-73.797539</v>
      </c>
      <c r="R9" s="35">
        <f t="shared" si="9"/>
        <v>-67.811829000000003</v>
      </c>
      <c r="S9" s="35">
        <f t="shared" si="10"/>
        <v>-70.149117000000004</v>
      </c>
      <c r="T9" s="35">
        <f t="shared" si="11"/>
        <v>0</v>
      </c>
      <c r="U9" s="17"/>
    </row>
    <row r="10" spans="1:21" x14ac:dyDescent="0.25">
      <c r="B10">
        <v>1127499950</v>
      </c>
      <c r="C10">
        <v>-72.234177000000003</v>
      </c>
      <c r="D10" s="17"/>
      <c r="E10" s="3">
        <f t="shared" si="0"/>
        <v>1.6374997499999999</v>
      </c>
      <c r="F10" s="3">
        <f t="shared" si="1"/>
        <v>-69.615555000000001</v>
      </c>
      <c r="G10" s="35">
        <f t="shared" si="2"/>
        <v>-74.996551999999994</v>
      </c>
      <c r="H10" s="35">
        <f t="shared" si="3"/>
        <v>-66.868362000000005</v>
      </c>
      <c r="I10" s="35">
        <f t="shared" si="4"/>
        <v>-71.874413000000004</v>
      </c>
      <c r="J10" s="35">
        <f t="shared" si="5"/>
        <v>0</v>
      </c>
      <c r="L10">
        <v>1127499950</v>
      </c>
      <c r="M10">
        <v>-74.349007</v>
      </c>
      <c r="N10" s="17"/>
      <c r="O10" s="3">
        <f t="shared" si="6"/>
        <v>1.6374997499999999</v>
      </c>
      <c r="P10" s="3">
        <f t="shared" si="7"/>
        <v>-80.861519000000001</v>
      </c>
      <c r="Q10" s="35">
        <f t="shared" si="8"/>
        <v>-74.452751000000006</v>
      </c>
      <c r="R10" s="35">
        <f t="shared" si="9"/>
        <v>-69.721862999999999</v>
      </c>
      <c r="S10" s="35">
        <f t="shared" si="10"/>
        <v>-69.71978</v>
      </c>
      <c r="T10" s="35">
        <f t="shared" si="11"/>
        <v>0</v>
      </c>
      <c r="U10" s="17"/>
    </row>
    <row r="11" spans="1:21" x14ac:dyDescent="0.25">
      <c r="B11">
        <v>1254999900</v>
      </c>
      <c r="C11">
        <v>-71.090073000000004</v>
      </c>
      <c r="D11" s="17"/>
      <c r="E11" s="3">
        <f t="shared" si="0"/>
        <v>1.7649996999999999</v>
      </c>
      <c r="F11" s="3">
        <f t="shared" si="1"/>
        <v>-71.898246999999998</v>
      </c>
      <c r="G11" s="35">
        <f t="shared" si="2"/>
        <v>-73.900306999999998</v>
      </c>
      <c r="H11" s="35">
        <f t="shared" si="3"/>
        <v>-66.694137999999995</v>
      </c>
      <c r="I11" s="35">
        <f t="shared" si="4"/>
        <v>-71.936508000000003</v>
      </c>
      <c r="J11" s="35">
        <f t="shared" si="5"/>
        <v>0</v>
      </c>
      <c r="L11">
        <v>1254999900</v>
      </c>
      <c r="M11">
        <v>-76.248833000000005</v>
      </c>
      <c r="N11" s="17"/>
      <c r="O11" s="3">
        <f t="shared" si="6"/>
        <v>1.7649996999999999</v>
      </c>
      <c r="P11" s="3">
        <f t="shared" si="7"/>
        <v>-78.978736999999995</v>
      </c>
      <c r="Q11" s="35">
        <f t="shared" si="8"/>
        <v>-75.323807000000002</v>
      </c>
      <c r="R11" s="35">
        <f t="shared" si="9"/>
        <v>-69.062247999999997</v>
      </c>
      <c r="S11" s="35">
        <f t="shared" si="10"/>
        <v>-70.180649000000003</v>
      </c>
      <c r="T11" s="35">
        <f t="shared" si="11"/>
        <v>0</v>
      </c>
      <c r="U11" s="17"/>
    </row>
    <row r="12" spans="1:21" x14ac:dyDescent="0.25">
      <c r="B12">
        <v>1382499850</v>
      </c>
      <c r="C12">
        <v>-70.433350000000004</v>
      </c>
      <c r="D12" s="17"/>
      <c r="E12" s="3">
        <f t="shared" si="0"/>
        <v>1.89249965</v>
      </c>
      <c r="F12" s="3">
        <f t="shared" si="1"/>
        <v>-71.989654999999999</v>
      </c>
      <c r="G12" s="35">
        <f t="shared" si="2"/>
        <v>-72.874022999999994</v>
      </c>
      <c r="H12" s="35">
        <f t="shared" si="3"/>
        <v>-70.182441999999995</v>
      </c>
      <c r="I12" s="35">
        <f t="shared" si="4"/>
        <v>-73.016807999999997</v>
      </c>
      <c r="J12" s="35">
        <f t="shared" si="5"/>
        <v>0</v>
      </c>
      <c r="L12">
        <v>1382499850</v>
      </c>
      <c r="M12">
        <v>-79.574409000000003</v>
      </c>
      <c r="N12" s="17"/>
      <c r="O12" s="3">
        <f t="shared" si="6"/>
        <v>1.89249965</v>
      </c>
      <c r="P12" s="3">
        <f t="shared" si="7"/>
        <v>-79.116714000000002</v>
      </c>
      <c r="Q12" s="35">
        <f t="shared" si="8"/>
        <v>-73.185676999999998</v>
      </c>
      <c r="R12" s="35">
        <f t="shared" si="9"/>
        <v>-70.203163000000004</v>
      </c>
      <c r="S12" s="35">
        <f t="shared" si="10"/>
        <v>-70.664558</v>
      </c>
      <c r="T12" s="35">
        <f t="shared" si="11"/>
        <v>0</v>
      </c>
      <c r="U12" s="17"/>
    </row>
    <row r="13" spans="1:21" x14ac:dyDescent="0.25">
      <c r="B13">
        <v>1509999800</v>
      </c>
      <c r="C13">
        <v>-69.859336999999996</v>
      </c>
      <c r="D13" s="17"/>
      <c r="E13" s="3">
        <f t="shared" si="0"/>
        <v>2.0199995999999998</v>
      </c>
      <c r="F13" s="3">
        <f t="shared" si="1"/>
        <v>-72.101439999999997</v>
      </c>
      <c r="G13" s="35">
        <f t="shared" si="2"/>
        <v>-69.554114999999996</v>
      </c>
      <c r="H13" s="35">
        <f t="shared" si="3"/>
        <v>-69.520690999999999</v>
      </c>
      <c r="I13" s="35">
        <f t="shared" si="4"/>
        <v>-75.325073000000003</v>
      </c>
      <c r="J13" s="35">
        <f t="shared" si="5"/>
        <v>0</v>
      </c>
      <c r="L13">
        <v>1509999800</v>
      </c>
      <c r="M13">
        <v>-82.807991000000001</v>
      </c>
      <c r="N13" s="17"/>
      <c r="O13" s="3">
        <f t="shared" si="6"/>
        <v>2.0199995999999998</v>
      </c>
      <c r="P13" s="3">
        <f t="shared" si="7"/>
        <v>-77.847617999999997</v>
      </c>
      <c r="Q13" s="35">
        <f t="shared" si="8"/>
        <v>-73.862030000000004</v>
      </c>
      <c r="R13" s="35">
        <f t="shared" si="9"/>
        <v>-71.264342999999997</v>
      </c>
      <c r="S13" s="35">
        <f t="shared" si="10"/>
        <v>-69.718581999999998</v>
      </c>
      <c r="T13" s="35">
        <f t="shared" si="11"/>
        <v>0</v>
      </c>
      <c r="U13" s="17"/>
    </row>
    <row r="14" spans="1:21" x14ac:dyDescent="0.25">
      <c r="B14">
        <v>1637499750</v>
      </c>
      <c r="C14">
        <v>-69.615555000000001</v>
      </c>
      <c r="D14" s="17"/>
      <c r="E14" s="3">
        <f t="shared" si="0"/>
        <v>2.14749955</v>
      </c>
      <c r="F14" s="3">
        <f t="shared" si="1"/>
        <v>-72.696822999999995</v>
      </c>
      <c r="G14" s="35">
        <f t="shared" si="2"/>
        <v>-68.104996</v>
      </c>
      <c r="H14" s="35">
        <f t="shared" si="3"/>
        <v>-71.381752000000006</v>
      </c>
      <c r="I14" s="35">
        <f t="shared" si="4"/>
        <v>-74.622009000000006</v>
      </c>
      <c r="J14" s="35">
        <f t="shared" si="5"/>
        <v>0</v>
      </c>
      <c r="L14">
        <v>1637499750</v>
      </c>
      <c r="M14">
        <v>-80.861519000000001</v>
      </c>
      <c r="N14" s="17"/>
      <c r="O14" s="3">
        <f t="shared" si="6"/>
        <v>2.14749955</v>
      </c>
      <c r="P14" s="3">
        <f t="shared" si="7"/>
        <v>-74.337738000000002</v>
      </c>
      <c r="Q14" s="35">
        <f t="shared" si="8"/>
        <v>-71.443191999999996</v>
      </c>
      <c r="R14" s="35">
        <f t="shared" si="9"/>
        <v>-72.604279000000005</v>
      </c>
      <c r="S14" s="35">
        <f t="shared" si="10"/>
        <v>-69.826035000000005</v>
      </c>
      <c r="T14" s="35">
        <f t="shared" si="11"/>
        <v>0</v>
      </c>
      <c r="U14" s="17"/>
    </row>
    <row r="15" spans="1:21" x14ac:dyDescent="0.25">
      <c r="B15">
        <v>1764999700</v>
      </c>
      <c r="C15">
        <v>-71.898246999999998</v>
      </c>
      <c r="D15" s="17"/>
      <c r="E15" s="3">
        <f t="shared" si="0"/>
        <v>2.2749994999999998</v>
      </c>
      <c r="F15" s="3">
        <f t="shared" si="1"/>
        <v>-72.644524000000004</v>
      </c>
      <c r="G15" s="35">
        <f t="shared" si="2"/>
        <v>-67.720764000000003</v>
      </c>
      <c r="H15" s="35">
        <f t="shared" si="3"/>
        <v>-71.723427000000001</v>
      </c>
      <c r="I15" s="35">
        <f t="shared" si="4"/>
        <v>-72.311240999999995</v>
      </c>
      <c r="J15" s="35">
        <f t="shared" si="5"/>
        <v>0</v>
      </c>
      <c r="L15">
        <v>1764999700</v>
      </c>
      <c r="M15">
        <v>-78.978736999999995</v>
      </c>
      <c r="N15" s="17"/>
      <c r="O15" s="3">
        <f t="shared" si="6"/>
        <v>2.2749994999999998</v>
      </c>
      <c r="P15" s="3">
        <f t="shared" si="7"/>
        <v>-72.90831</v>
      </c>
      <c r="Q15" s="35">
        <f t="shared" si="8"/>
        <v>-70.724495000000005</v>
      </c>
      <c r="R15" s="35">
        <f t="shared" si="9"/>
        <v>-72.569557000000003</v>
      </c>
      <c r="S15" s="35">
        <f t="shared" si="10"/>
        <v>-71.793250999999998</v>
      </c>
      <c r="T15" s="35">
        <f t="shared" si="11"/>
        <v>0</v>
      </c>
      <c r="U15" s="17"/>
    </row>
    <row r="16" spans="1:21" x14ac:dyDescent="0.25">
      <c r="B16">
        <v>1892499650</v>
      </c>
      <c r="C16">
        <v>-71.989654999999999</v>
      </c>
      <c r="D16" s="17"/>
      <c r="E16" s="3">
        <f t="shared" si="0"/>
        <v>2.4024994500000001</v>
      </c>
      <c r="F16" s="3">
        <f t="shared" si="1"/>
        <v>-72.774817999999996</v>
      </c>
      <c r="G16" s="35">
        <f t="shared" si="2"/>
        <v>-68.480498999999995</v>
      </c>
      <c r="H16" s="35">
        <f t="shared" si="3"/>
        <v>-72.531181000000004</v>
      </c>
      <c r="I16" s="35">
        <f t="shared" si="4"/>
        <v>-71.540893999999994</v>
      </c>
      <c r="J16" s="35">
        <f t="shared" si="5"/>
        <v>0</v>
      </c>
      <c r="L16">
        <v>1892499650</v>
      </c>
      <c r="M16">
        <v>-79.116714000000002</v>
      </c>
      <c r="N16" s="17"/>
      <c r="O16" s="3">
        <f t="shared" si="6"/>
        <v>2.4024994500000001</v>
      </c>
      <c r="P16" s="3">
        <f t="shared" si="7"/>
        <v>-76.405959999999993</v>
      </c>
      <c r="Q16" s="35">
        <f t="shared" si="8"/>
        <v>-70.943129999999996</v>
      </c>
      <c r="R16" s="35">
        <f t="shared" si="9"/>
        <v>-72.070732000000007</v>
      </c>
      <c r="S16" s="35">
        <f t="shared" si="10"/>
        <v>-71.825455000000005</v>
      </c>
      <c r="T16" s="35">
        <f t="shared" si="11"/>
        <v>0</v>
      </c>
      <c r="U16" s="17"/>
    </row>
    <row r="17" spans="2:21" x14ac:dyDescent="0.25">
      <c r="B17">
        <v>2019999600</v>
      </c>
      <c r="C17">
        <v>-72.101439999999997</v>
      </c>
      <c r="D17" s="17"/>
      <c r="E17" s="3">
        <f t="shared" si="0"/>
        <v>2.5299993999999999</v>
      </c>
      <c r="F17" s="3">
        <f t="shared" si="1"/>
        <v>-75.832038999999995</v>
      </c>
      <c r="G17" s="35">
        <f t="shared" si="2"/>
        <v>-67.941497999999996</v>
      </c>
      <c r="H17" s="35">
        <f t="shared" si="3"/>
        <v>-69.243904000000001</v>
      </c>
      <c r="I17" s="35">
        <f t="shared" si="4"/>
        <v>-70.244834999999995</v>
      </c>
      <c r="J17" s="35">
        <f t="shared" si="5"/>
        <v>0</v>
      </c>
      <c r="L17">
        <v>2019999600</v>
      </c>
      <c r="M17">
        <v>-77.847617999999997</v>
      </c>
      <c r="N17" s="17"/>
      <c r="O17" s="3">
        <f t="shared" si="6"/>
        <v>2.5299993999999999</v>
      </c>
      <c r="P17" s="3">
        <f t="shared" si="7"/>
        <v>-74.529373000000007</v>
      </c>
      <c r="Q17" s="35">
        <f t="shared" si="8"/>
        <v>-72.170105000000007</v>
      </c>
      <c r="R17" s="35">
        <f t="shared" si="9"/>
        <v>-71.216621000000004</v>
      </c>
      <c r="S17" s="35">
        <f t="shared" si="10"/>
        <v>-71.457451000000006</v>
      </c>
      <c r="T17" s="35">
        <f t="shared" si="11"/>
        <v>0</v>
      </c>
      <c r="U17" s="17"/>
    </row>
    <row r="18" spans="2:21" x14ac:dyDescent="0.25">
      <c r="B18">
        <v>2147499550</v>
      </c>
      <c r="C18">
        <v>-72.696822999999995</v>
      </c>
      <c r="D18" s="17"/>
      <c r="E18" s="3">
        <f t="shared" si="0"/>
        <v>2.6574993500000001</v>
      </c>
      <c r="F18" s="3">
        <f t="shared" si="1"/>
        <v>-77.813453999999993</v>
      </c>
      <c r="G18" s="35">
        <f t="shared" si="2"/>
        <v>-69.172325000000001</v>
      </c>
      <c r="H18" s="35">
        <f t="shared" si="3"/>
        <v>-69.233315000000005</v>
      </c>
      <c r="I18" s="35">
        <f t="shared" si="4"/>
        <v>-68.557198</v>
      </c>
      <c r="J18" s="35">
        <f t="shared" si="5"/>
        <v>0</v>
      </c>
      <c r="L18">
        <v>2147499550</v>
      </c>
      <c r="M18">
        <v>-74.337738000000002</v>
      </c>
      <c r="N18" s="17"/>
      <c r="O18" s="3">
        <f t="shared" si="6"/>
        <v>2.6574993500000001</v>
      </c>
      <c r="P18" s="3">
        <f t="shared" si="7"/>
        <v>-72.053687999999994</v>
      </c>
      <c r="Q18" s="35">
        <f t="shared" si="8"/>
        <v>-72.613204999999994</v>
      </c>
      <c r="R18" s="35">
        <f t="shared" si="9"/>
        <v>-69.401031000000003</v>
      </c>
      <c r="S18" s="35">
        <f t="shared" si="10"/>
        <v>-73.558875999999998</v>
      </c>
      <c r="T18" s="35">
        <f t="shared" si="11"/>
        <v>0</v>
      </c>
      <c r="U18" s="17"/>
    </row>
    <row r="19" spans="2:21" x14ac:dyDescent="0.25">
      <c r="B19">
        <v>2274999500</v>
      </c>
      <c r="C19">
        <v>-72.644524000000004</v>
      </c>
      <c r="D19" s="17"/>
      <c r="E19" s="3">
        <f t="shared" si="0"/>
        <v>2.7849993</v>
      </c>
      <c r="F19" s="3">
        <f t="shared" si="1"/>
        <v>-77.580421000000001</v>
      </c>
      <c r="G19" s="35">
        <f t="shared" si="2"/>
        <v>-70.774376000000004</v>
      </c>
      <c r="H19" s="35">
        <f t="shared" si="3"/>
        <v>-68.863067999999998</v>
      </c>
      <c r="I19" s="35">
        <f t="shared" si="4"/>
        <v>-69.854431000000005</v>
      </c>
      <c r="J19" s="35">
        <f t="shared" si="5"/>
        <v>0</v>
      </c>
      <c r="L19">
        <v>2274999500</v>
      </c>
      <c r="M19">
        <v>-72.90831</v>
      </c>
      <c r="N19" s="17"/>
      <c r="O19" s="3">
        <f t="shared" si="6"/>
        <v>2.7849993</v>
      </c>
      <c r="P19" s="3">
        <f t="shared" si="7"/>
        <v>-71.898071000000002</v>
      </c>
      <c r="Q19" s="35">
        <f t="shared" si="8"/>
        <v>-72.997260999999995</v>
      </c>
      <c r="R19" s="35">
        <f t="shared" si="9"/>
        <v>-68.470200000000006</v>
      </c>
      <c r="S19" s="35">
        <f t="shared" si="10"/>
        <v>-72.758178999999998</v>
      </c>
      <c r="T19" s="35">
        <f t="shared" si="11"/>
        <v>0</v>
      </c>
      <c r="U19" s="17"/>
    </row>
    <row r="20" spans="2:21" x14ac:dyDescent="0.25">
      <c r="B20">
        <v>2402499450</v>
      </c>
      <c r="C20">
        <v>-72.774817999999996</v>
      </c>
      <c r="D20" s="17"/>
      <c r="E20" s="3">
        <f t="shared" si="0"/>
        <v>2.9124992500000002</v>
      </c>
      <c r="F20" s="3">
        <f t="shared" si="1"/>
        <v>-79.394035000000002</v>
      </c>
      <c r="G20" s="35">
        <f t="shared" si="2"/>
        <v>-74.880447000000004</v>
      </c>
      <c r="H20" s="35">
        <f t="shared" si="3"/>
        <v>-70.160911999999996</v>
      </c>
      <c r="I20" s="35">
        <f t="shared" si="4"/>
        <v>-71.116280000000003</v>
      </c>
      <c r="J20" s="35">
        <f t="shared" si="5"/>
        <v>0</v>
      </c>
      <c r="L20">
        <v>2402499450</v>
      </c>
      <c r="M20">
        <v>-76.405959999999993</v>
      </c>
      <c r="N20" s="17"/>
      <c r="O20" s="3">
        <f t="shared" si="6"/>
        <v>2.9124992500000002</v>
      </c>
      <c r="P20" s="3">
        <f t="shared" si="7"/>
        <v>-71.901793999999995</v>
      </c>
      <c r="Q20" s="35">
        <f t="shared" si="8"/>
        <v>-72.654090999999994</v>
      </c>
      <c r="R20" s="35">
        <f t="shared" si="9"/>
        <v>-69.408928000000003</v>
      </c>
      <c r="S20" s="35">
        <f t="shared" si="10"/>
        <v>-72.979056999999997</v>
      </c>
      <c r="T20" s="35">
        <f t="shared" si="11"/>
        <v>0</v>
      </c>
      <c r="U20" s="17"/>
    </row>
    <row r="21" spans="2:21" x14ac:dyDescent="0.25">
      <c r="B21">
        <v>2529999400</v>
      </c>
      <c r="C21">
        <v>-75.832038999999995</v>
      </c>
      <c r="D21" s="17"/>
      <c r="E21" s="3">
        <f t="shared" si="0"/>
        <v>3.0399992</v>
      </c>
      <c r="F21" s="3">
        <f t="shared" si="1"/>
        <v>-77.919089999999997</v>
      </c>
      <c r="G21" s="35">
        <f t="shared" si="2"/>
        <v>-73.352920999999995</v>
      </c>
      <c r="H21" s="35">
        <f t="shared" si="3"/>
        <v>-68.929732999999999</v>
      </c>
      <c r="I21" s="35">
        <f t="shared" si="4"/>
        <v>-70.691467000000003</v>
      </c>
      <c r="J21" s="35">
        <f t="shared" si="5"/>
        <v>0</v>
      </c>
      <c r="L21">
        <v>2529999400</v>
      </c>
      <c r="M21">
        <v>-74.529373000000007</v>
      </c>
      <c r="N21" s="17"/>
      <c r="O21" s="3">
        <f t="shared" si="6"/>
        <v>3.0399992</v>
      </c>
      <c r="P21" s="3">
        <f t="shared" si="7"/>
        <v>-71.119377</v>
      </c>
      <c r="Q21" s="35">
        <f t="shared" si="8"/>
        <v>-72.757439000000005</v>
      </c>
      <c r="R21" s="35">
        <f t="shared" si="9"/>
        <v>-69.366287</v>
      </c>
      <c r="S21" s="35">
        <f t="shared" si="10"/>
        <v>-71.133301000000003</v>
      </c>
      <c r="T21" s="35">
        <f t="shared" si="11"/>
        <v>0</v>
      </c>
      <c r="U21" s="17"/>
    </row>
    <row r="22" spans="2:21" x14ac:dyDescent="0.25">
      <c r="B22">
        <v>2657499350</v>
      </c>
      <c r="C22">
        <v>-77.813453999999993</v>
      </c>
      <c r="D22" s="17"/>
      <c r="E22" s="3">
        <f t="shared" si="0"/>
        <v>3.1674991499999998</v>
      </c>
      <c r="F22" s="3">
        <f t="shared" si="1"/>
        <v>-75.640923000000001</v>
      </c>
      <c r="G22" s="35">
        <f t="shared" si="2"/>
        <v>-74.321258999999998</v>
      </c>
      <c r="H22" s="35">
        <f t="shared" si="3"/>
        <v>-70.028351000000001</v>
      </c>
      <c r="I22" s="35">
        <f t="shared" si="4"/>
        <v>-71.243483999999995</v>
      </c>
      <c r="J22" s="35">
        <f t="shared" si="5"/>
        <v>0</v>
      </c>
      <c r="L22">
        <v>2657499350</v>
      </c>
      <c r="M22">
        <v>-72.053687999999994</v>
      </c>
      <c r="N22" s="17"/>
      <c r="O22" s="3">
        <f t="shared" si="6"/>
        <v>3.1674991499999998</v>
      </c>
      <c r="P22" s="3">
        <f t="shared" si="7"/>
        <v>-74.371803</v>
      </c>
      <c r="Q22" s="35">
        <f t="shared" si="8"/>
        <v>-73.119949000000005</v>
      </c>
      <c r="R22" s="35">
        <f t="shared" si="9"/>
        <v>-70.219147000000007</v>
      </c>
      <c r="S22" s="35">
        <f t="shared" si="10"/>
        <v>-70.138160999999997</v>
      </c>
      <c r="T22" s="35">
        <f t="shared" si="11"/>
        <v>0</v>
      </c>
      <c r="U22" s="17"/>
    </row>
    <row r="23" spans="2:21" x14ac:dyDescent="0.25">
      <c r="B23">
        <v>2784999300</v>
      </c>
      <c r="C23">
        <v>-77.580421000000001</v>
      </c>
      <c r="D23" s="17"/>
      <c r="E23" s="3">
        <f t="shared" si="0"/>
        <v>3.2949991000000001</v>
      </c>
      <c r="F23" s="3">
        <f t="shared" si="1"/>
        <v>-74.311171999999999</v>
      </c>
      <c r="G23" s="35">
        <f t="shared" si="2"/>
        <v>-73.925949000000003</v>
      </c>
      <c r="H23" s="35">
        <f t="shared" si="3"/>
        <v>-70.928757000000004</v>
      </c>
      <c r="I23" s="35">
        <f t="shared" si="4"/>
        <v>-71.156097000000003</v>
      </c>
      <c r="J23" s="35">
        <f t="shared" si="5"/>
        <v>0</v>
      </c>
      <c r="L23">
        <v>2784999300</v>
      </c>
      <c r="M23">
        <v>-71.898071000000002</v>
      </c>
      <c r="N23" s="17"/>
      <c r="O23" s="3">
        <f t="shared" si="6"/>
        <v>3.2949991000000001</v>
      </c>
      <c r="P23" s="3">
        <f t="shared" si="7"/>
        <v>-73.794715999999994</v>
      </c>
      <c r="Q23" s="35">
        <f t="shared" si="8"/>
        <v>-71.188957000000002</v>
      </c>
      <c r="R23" s="35">
        <f t="shared" si="9"/>
        <v>-72.241523999999998</v>
      </c>
      <c r="S23" s="35">
        <f t="shared" si="10"/>
        <v>-69.175926000000004</v>
      </c>
      <c r="T23" s="35">
        <f t="shared" si="11"/>
        <v>0</v>
      </c>
      <c r="U23" s="17"/>
    </row>
    <row r="24" spans="2:21" x14ac:dyDescent="0.25">
      <c r="B24">
        <v>2912499250</v>
      </c>
      <c r="C24">
        <v>-79.394035000000002</v>
      </c>
      <c r="D24" s="17"/>
      <c r="E24" s="3">
        <f t="shared" si="0"/>
        <v>3.4224990499999999</v>
      </c>
      <c r="F24" s="3">
        <f t="shared" si="1"/>
        <v>-73.195518000000007</v>
      </c>
      <c r="G24" s="35">
        <f t="shared" si="2"/>
        <v>-71.641723999999996</v>
      </c>
      <c r="H24" s="35">
        <f t="shared" si="3"/>
        <v>-70.130661000000003</v>
      </c>
      <c r="I24" s="35">
        <f t="shared" si="4"/>
        <v>-70.353736999999995</v>
      </c>
      <c r="J24" s="35">
        <f t="shared" si="5"/>
        <v>0</v>
      </c>
      <c r="L24">
        <v>2912499250</v>
      </c>
      <c r="M24">
        <v>-71.901793999999995</v>
      </c>
      <c r="N24" s="17"/>
      <c r="O24" s="3">
        <f t="shared" si="6"/>
        <v>3.4224990499999999</v>
      </c>
      <c r="P24" s="3">
        <f t="shared" si="7"/>
        <v>-73.096771000000004</v>
      </c>
      <c r="Q24" s="35">
        <f t="shared" si="8"/>
        <v>-70.829239000000001</v>
      </c>
      <c r="R24" s="35">
        <f t="shared" si="9"/>
        <v>-72.063789</v>
      </c>
      <c r="S24" s="35">
        <f t="shared" si="10"/>
        <v>-69.825553999999997</v>
      </c>
      <c r="T24" s="35">
        <f t="shared" si="11"/>
        <v>0</v>
      </c>
      <c r="U24" s="17"/>
    </row>
    <row r="25" spans="2:21" x14ac:dyDescent="0.25">
      <c r="B25">
        <v>3039999200</v>
      </c>
      <c r="C25">
        <v>-77.919089999999997</v>
      </c>
      <c r="D25" s="17"/>
      <c r="E25" s="3">
        <f t="shared" si="0"/>
        <v>3.5499990000000001</v>
      </c>
      <c r="F25" s="3">
        <f t="shared" si="1"/>
        <v>-71.123604</v>
      </c>
      <c r="G25" s="35">
        <f t="shared" si="2"/>
        <v>-69.163628000000003</v>
      </c>
      <c r="H25" s="35">
        <f t="shared" si="3"/>
        <v>-69.544990999999996</v>
      </c>
      <c r="I25" s="35">
        <f t="shared" si="4"/>
        <v>-70.572235000000006</v>
      </c>
      <c r="J25" s="35">
        <f t="shared" si="5"/>
        <v>0</v>
      </c>
      <c r="L25">
        <v>3039999200</v>
      </c>
      <c r="M25">
        <v>-71.119377</v>
      </c>
      <c r="N25" s="17"/>
      <c r="O25" s="3">
        <f t="shared" si="6"/>
        <v>3.5499990000000001</v>
      </c>
      <c r="P25" s="3">
        <f t="shared" si="7"/>
        <v>-66.104736000000003</v>
      </c>
      <c r="Q25" s="35">
        <f t="shared" si="8"/>
        <v>-69.409003999999996</v>
      </c>
      <c r="R25" s="35">
        <f t="shared" si="9"/>
        <v>-71.650642000000005</v>
      </c>
      <c r="S25" s="35">
        <f t="shared" si="10"/>
        <v>-68.426490999999999</v>
      </c>
      <c r="T25" s="35">
        <f t="shared" si="11"/>
        <v>0</v>
      </c>
      <c r="U25" s="17"/>
    </row>
    <row r="26" spans="2:21" x14ac:dyDescent="0.25">
      <c r="B26">
        <v>3167499150</v>
      </c>
      <c r="C26">
        <v>-75.640923000000001</v>
      </c>
      <c r="D26" s="17"/>
      <c r="E26" s="3">
        <f t="shared" si="0"/>
        <v>3.6774989499999999</v>
      </c>
      <c r="F26" s="3">
        <f t="shared" si="1"/>
        <v>-70.982567000000003</v>
      </c>
      <c r="G26" s="35">
        <f t="shared" si="2"/>
        <v>-69.463881999999998</v>
      </c>
      <c r="H26" s="35">
        <f t="shared" si="3"/>
        <v>-70.745795999999999</v>
      </c>
      <c r="I26" s="35">
        <f t="shared" si="4"/>
        <v>-70.779274000000001</v>
      </c>
      <c r="J26" s="35">
        <f t="shared" si="5"/>
        <v>0</v>
      </c>
      <c r="L26">
        <v>3167499150</v>
      </c>
      <c r="M26">
        <v>-74.371803</v>
      </c>
      <c r="N26" s="17"/>
      <c r="O26" s="3">
        <f t="shared" si="6"/>
        <v>3.6774989499999999</v>
      </c>
      <c r="P26" s="3">
        <f t="shared" si="7"/>
        <v>-58.130569000000001</v>
      </c>
      <c r="Q26" s="35">
        <f t="shared" si="8"/>
        <v>-68.161490999999998</v>
      </c>
      <c r="R26" s="35">
        <f t="shared" si="9"/>
        <v>-71.646332000000001</v>
      </c>
      <c r="S26" s="35">
        <f t="shared" si="10"/>
        <v>-68.805144999999996</v>
      </c>
      <c r="T26" s="35">
        <f t="shared" si="11"/>
        <v>0</v>
      </c>
      <c r="U26" s="17"/>
    </row>
    <row r="27" spans="2:21" x14ac:dyDescent="0.25">
      <c r="B27">
        <v>3294999100</v>
      </c>
      <c r="C27">
        <v>-74.311171999999999</v>
      </c>
      <c r="D27" s="17"/>
      <c r="E27" s="3">
        <f t="shared" si="0"/>
        <v>3.8049989000000002</v>
      </c>
      <c r="F27" s="3">
        <f t="shared" si="1"/>
        <v>-71.395568999999995</v>
      </c>
      <c r="G27" s="35">
        <f t="shared" si="2"/>
        <v>-69.724677999999997</v>
      </c>
      <c r="H27" s="35">
        <f t="shared" si="3"/>
        <v>-71.325592</v>
      </c>
      <c r="I27" s="35">
        <f t="shared" si="4"/>
        <v>-71.044066999999998</v>
      </c>
      <c r="J27" s="35">
        <f t="shared" si="5"/>
        <v>0</v>
      </c>
      <c r="L27">
        <v>3294999100</v>
      </c>
      <c r="M27">
        <v>-73.794715999999994</v>
      </c>
      <c r="N27" s="17"/>
      <c r="O27" s="3">
        <f t="shared" si="6"/>
        <v>3.8049989000000002</v>
      </c>
      <c r="P27" s="3">
        <f t="shared" si="7"/>
        <v>-46.415416999999998</v>
      </c>
      <c r="Q27" s="35">
        <f t="shared" si="8"/>
        <v>-64.096581</v>
      </c>
      <c r="R27" s="35">
        <f t="shared" si="9"/>
        <v>-72.278114000000002</v>
      </c>
      <c r="S27" s="35">
        <f t="shared" si="10"/>
        <v>-69.825157000000004</v>
      </c>
      <c r="T27" s="35">
        <f t="shared" si="11"/>
        <v>0</v>
      </c>
      <c r="U27" s="17"/>
    </row>
    <row r="28" spans="2:21" x14ac:dyDescent="0.25">
      <c r="B28">
        <v>3422499050</v>
      </c>
      <c r="C28">
        <v>-73.195518000000007</v>
      </c>
      <c r="D28" s="17"/>
      <c r="E28" s="3">
        <f t="shared" si="0"/>
        <v>3.93249885</v>
      </c>
      <c r="F28" s="3">
        <f t="shared" si="1"/>
        <v>-70.581183999999993</v>
      </c>
      <c r="G28" s="35">
        <f t="shared" si="2"/>
        <v>-68.985168000000002</v>
      </c>
      <c r="H28" s="35">
        <f t="shared" si="3"/>
        <v>-71.294205000000005</v>
      </c>
      <c r="I28" s="35">
        <f t="shared" si="4"/>
        <v>-69.771880999999993</v>
      </c>
      <c r="J28" s="35">
        <f t="shared" si="5"/>
        <v>0</v>
      </c>
      <c r="L28">
        <v>3422499050</v>
      </c>
      <c r="M28">
        <v>-73.096771000000004</v>
      </c>
      <c r="N28" s="17"/>
      <c r="O28" s="3">
        <f t="shared" si="6"/>
        <v>3.93249885</v>
      </c>
      <c r="P28" s="3">
        <f t="shared" si="7"/>
        <v>-38.531951999999997</v>
      </c>
      <c r="Q28" s="35">
        <f t="shared" si="8"/>
        <v>-57.808253999999998</v>
      </c>
      <c r="R28" s="35">
        <f t="shared" si="9"/>
        <v>-70.874870000000001</v>
      </c>
      <c r="S28" s="35">
        <f t="shared" si="10"/>
        <v>-70.592567000000003</v>
      </c>
      <c r="T28" s="35">
        <f t="shared" si="11"/>
        <v>0</v>
      </c>
      <c r="U28" s="17"/>
    </row>
    <row r="29" spans="2:21" x14ac:dyDescent="0.25">
      <c r="B29">
        <v>3549999000</v>
      </c>
      <c r="C29">
        <v>-71.123604</v>
      </c>
      <c r="D29" s="17"/>
      <c r="E29" s="3">
        <f t="shared" si="0"/>
        <v>4.0599987999999998</v>
      </c>
      <c r="F29" s="3">
        <f t="shared" si="1"/>
        <v>-69.586181999999994</v>
      </c>
      <c r="G29" s="35">
        <f t="shared" si="2"/>
        <v>-68.865868000000006</v>
      </c>
      <c r="H29" s="35">
        <f t="shared" si="3"/>
        <v>-71.942299000000006</v>
      </c>
      <c r="I29" s="35">
        <f t="shared" si="4"/>
        <v>-68.884354000000002</v>
      </c>
      <c r="J29" s="35">
        <f t="shared" si="5"/>
        <v>0</v>
      </c>
      <c r="L29">
        <v>3549999000</v>
      </c>
      <c r="M29">
        <v>-66.104736000000003</v>
      </c>
      <c r="N29" s="17"/>
      <c r="O29" s="3">
        <f t="shared" si="6"/>
        <v>4.0599987999999998</v>
      </c>
      <c r="P29" s="3">
        <f t="shared" si="7"/>
        <v>-30.023163</v>
      </c>
      <c r="Q29" s="35">
        <f t="shared" si="8"/>
        <v>-50.281364000000004</v>
      </c>
      <c r="R29" s="35">
        <f t="shared" si="9"/>
        <v>-70.196181999999993</v>
      </c>
      <c r="S29" s="35">
        <f t="shared" si="10"/>
        <v>-71.241730000000004</v>
      </c>
      <c r="T29" s="35">
        <f t="shared" si="11"/>
        <v>0</v>
      </c>
      <c r="U29" s="17"/>
    </row>
    <row r="30" spans="2:21" x14ac:dyDescent="0.25">
      <c r="B30">
        <v>3677498950</v>
      </c>
      <c r="C30">
        <v>-70.982567000000003</v>
      </c>
      <c r="D30" s="17"/>
      <c r="E30" s="3">
        <f t="shared" si="0"/>
        <v>4.1874987499999996</v>
      </c>
      <c r="F30" s="3">
        <f t="shared" si="1"/>
        <v>-66.835228000000001</v>
      </c>
      <c r="G30" s="35">
        <f t="shared" si="2"/>
        <v>-67.221985000000004</v>
      </c>
      <c r="H30" s="35">
        <f t="shared" si="3"/>
        <v>-71.857772999999995</v>
      </c>
      <c r="I30" s="35">
        <f t="shared" si="4"/>
        <v>-67.166527000000002</v>
      </c>
      <c r="J30" s="35">
        <f t="shared" si="5"/>
        <v>0</v>
      </c>
      <c r="L30">
        <v>3677498950</v>
      </c>
      <c r="M30">
        <v>-58.130569000000001</v>
      </c>
      <c r="N30" s="17"/>
      <c r="O30" s="3">
        <f t="shared" si="6"/>
        <v>4.1874987499999996</v>
      </c>
      <c r="P30" s="3">
        <f t="shared" si="7"/>
        <v>-26.702231999999999</v>
      </c>
      <c r="Q30" s="35">
        <f t="shared" si="8"/>
        <v>-41.868018999999997</v>
      </c>
      <c r="R30" s="35">
        <f t="shared" si="9"/>
        <v>-64.273337999999995</v>
      </c>
      <c r="S30" s="35">
        <f t="shared" si="10"/>
        <v>-71.247985999999997</v>
      </c>
      <c r="T30" s="35">
        <f t="shared" si="11"/>
        <v>0</v>
      </c>
      <c r="U30" s="17"/>
    </row>
    <row r="31" spans="2:21" x14ac:dyDescent="0.25">
      <c r="B31">
        <v>3804998900</v>
      </c>
      <c r="C31">
        <v>-71.395568999999995</v>
      </c>
      <c r="D31" s="17"/>
      <c r="E31" s="3">
        <f t="shared" si="0"/>
        <v>4.3149987000000003</v>
      </c>
      <c r="F31" s="3">
        <f t="shared" si="1"/>
        <v>-60.531910000000003</v>
      </c>
      <c r="G31" s="35">
        <f t="shared" si="2"/>
        <v>-66.424355000000006</v>
      </c>
      <c r="H31" s="35">
        <f t="shared" si="3"/>
        <v>-70.373024000000001</v>
      </c>
      <c r="I31" s="35">
        <f t="shared" si="4"/>
        <v>-68.058975000000004</v>
      </c>
      <c r="J31" s="35">
        <f t="shared" si="5"/>
        <v>0</v>
      </c>
      <c r="L31">
        <v>3804998900</v>
      </c>
      <c r="M31">
        <v>-46.415416999999998</v>
      </c>
      <c r="N31" s="17"/>
      <c r="O31" s="3">
        <f t="shared" si="6"/>
        <v>4.3149987000000003</v>
      </c>
      <c r="P31" s="3">
        <f t="shared" si="7"/>
        <v>-23.377676000000001</v>
      </c>
      <c r="Q31" s="35">
        <f t="shared" si="8"/>
        <v>-33.228549999999998</v>
      </c>
      <c r="R31" s="35">
        <f t="shared" si="9"/>
        <v>-57.485497000000002</v>
      </c>
      <c r="S31" s="35">
        <f t="shared" si="10"/>
        <v>-70.902794</v>
      </c>
      <c r="T31" s="35">
        <f t="shared" si="11"/>
        <v>0</v>
      </c>
      <c r="U31" s="17"/>
    </row>
    <row r="32" spans="2:21" x14ac:dyDescent="0.25">
      <c r="B32">
        <v>3932498850</v>
      </c>
      <c r="C32">
        <v>-70.581183999999993</v>
      </c>
      <c r="D32" s="17"/>
      <c r="E32" s="3">
        <f t="shared" si="0"/>
        <v>4.4424986500000001</v>
      </c>
      <c r="F32" s="3">
        <f t="shared" si="1"/>
        <v>-50.875031</v>
      </c>
      <c r="G32" s="35">
        <f t="shared" si="2"/>
        <v>-62.939422999999998</v>
      </c>
      <c r="H32" s="35">
        <f t="shared" si="3"/>
        <v>-69.005820999999997</v>
      </c>
      <c r="I32" s="35">
        <f t="shared" si="4"/>
        <v>-69.602158000000003</v>
      </c>
      <c r="J32" s="35">
        <f t="shared" si="5"/>
        <v>0</v>
      </c>
      <c r="L32">
        <v>3932498850</v>
      </c>
      <c r="M32">
        <v>-38.531951999999997</v>
      </c>
      <c r="N32" s="17"/>
      <c r="O32" s="3">
        <f t="shared" si="6"/>
        <v>4.4424986500000001</v>
      </c>
      <c r="P32" s="3">
        <f t="shared" si="7"/>
        <v>-21.998975999999999</v>
      </c>
      <c r="Q32" s="35">
        <f t="shared" si="8"/>
        <v>-27.378724999999999</v>
      </c>
      <c r="R32" s="35">
        <f t="shared" si="9"/>
        <v>-47.084716999999998</v>
      </c>
      <c r="S32" s="35">
        <f t="shared" si="10"/>
        <v>-66.387969999999996</v>
      </c>
      <c r="T32" s="35">
        <f t="shared" si="11"/>
        <v>0</v>
      </c>
      <c r="U32" s="17"/>
    </row>
    <row r="33" spans="2:21" x14ac:dyDescent="0.25">
      <c r="B33">
        <v>4059998800</v>
      </c>
      <c r="C33">
        <v>-69.586181999999994</v>
      </c>
      <c r="D33" s="17"/>
      <c r="E33" s="3">
        <f t="shared" si="0"/>
        <v>4.5699985999999999</v>
      </c>
      <c r="F33" s="3">
        <f t="shared" si="1"/>
        <v>-41.055706000000001</v>
      </c>
      <c r="G33" s="35">
        <f t="shared" si="2"/>
        <v>-58.356681999999999</v>
      </c>
      <c r="H33" s="35">
        <f t="shared" si="3"/>
        <v>-69.209121999999994</v>
      </c>
      <c r="I33" s="35">
        <f t="shared" si="4"/>
        <v>-70.072800000000001</v>
      </c>
      <c r="J33" s="35">
        <f t="shared" si="5"/>
        <v>0</v>
      </c>
      <c r="L33">
        <v>4059998800</v>
      </c>
      <c r="M33">
        <v>-30.023163</v>
      </c>
      <c r="N33" s="17"/>
      <c r="O33" s="3">
        <f t="shared" si="6"/>
        <v>4.5699985999999999</v>
      </c>
      <c r="P33" s="3">
        <f t="shared" si="7"/>
        <v>-21.110949000000002</v>
      </c>
      <c r="Q33" s="35">
        <f t="shared" si="8"/>
        <v>-23.977854000000001</v>
      </c>
      <c r="R33" s="35">
        <f t="shared" si="9"/>
        <v>-37.743225000000002</v>
      </c>
      <c r="S33" s="35">
        <f t="shared" si="10"/>
        <v>-57.788502000000001</v>
      </c>
      <c r="T33" s="35">
        <f t="shared" si="11"/>
        <v>0</v>
      </c>
      <c r="U33" s="17"/>
    </row>
    <row r="34" spans="2:21" x14ac:dyDescent="0.25">
      <c r="B34">
        <v>4187498750</v>
      </c>
      <c r="C34">
        <v>-66.835228000000001</v>
      </c>
      <c r="D34" s="17"/>
      <c r="E34" s="3">
        <f t="shared" si="0"/>
        <v>4.6974985499999997</v>
      </c>
      <c r="F34" s="3">
        <f t="shared" si="1"/>
        <v>-32.216194000000002</v>
      </c>
      <c r="G34" s="35">
        <f t="shared" si="2"/>
        <v>-51.379852</v>
      </c>
      <c r="H34" s="35">
        <f t="shared" si="3"/>
        <v>-66.407211000000004</v>
      </c>
      <c r="I34" s="35">
        <f t="shared" si="4"/>
        <v>-69.752150999999998</v>
      </c>
      <c r="J34" s="35">
        <f t="shared" si="5"/>
        <v>0</v>
      </c>
      <c r="L34">
        <v>4187498750</v>
      </c>
      <c r="M34">
        <v>-26.702231999999999</v>
      </c>
      <c r="N34" s="17"/>
      <c r="O34" s="3">
        <f t="shared" si="6"/>
        <v>4.6974985499999997</v>
      </c>
      <c r="P34" s="3">
        <f t="shared" si="7"/>
        <v>-20.345593999999998</v>
      </c>
      <c r="Q34" s="35">
        <f t="shared" si="8"/>
        <v>-22.209890000000001</v>
      </c>
      <c r="R34" s="35">
        <f t="shared" si="9"/>
        <v>-30.126638</v>
      </c>
      <c r="S34" s="35">
        <f t="shared" si="10"/>
        <v>-48.984229999999997</v>
      </c>
      <c r="T34" s="35">
        <f t="shared" si="11"/>
        <v>0</v>
      </c>
      <c r="U34" s="17"/>
    </row>
    <row r="35" spans="2:21" x14ac:dyDescent="0.25">
      <c r="B35">
        <v>4314998700</v>
      </c>
      <c r="C35">
        <v>-60.531910000000003</v>
      </c>
      <c r="D35" s="17"/>
      <c r="E35" s="3">
        <f t="shared" si="0"/>
        <v>4.8249985000000004</v>
      </c>
      <c r="F35" s="3">
        <f t="shared" si="1"/>
        <v>-24.835062000000001</v>
      </c>
      <c r="G35" s="35">
        <f t="shared" si="2"/>
        <v>-42.744213000000002</v>
      </c>
      <c r="H35" s="35">
        <f t="shared" si="3"/>
        <v>-60.578606000000001</v>
      </c>
      <c r="I35" s="35">
        <f t="shared" si="4"/>
        <v>-69.205962999999997</v>
      </c>
      <c r="J35" s="35">
        <f t="shared" si="5"/>
        <v>0</v>
      </c>
      <c r="L35">
        <v>4314998700</v>
      </c>
      <c r="M35">
        <v>-23.377676000000001</v>
      </c>
      <c r="N35" s="17"/>
      <c r="O35" s="3">
        <f t="shared" si="6"/>
        <v>4.8249985000000004</v>
      </c>
      <c r="P35" s="3">
        <f t="shared" si="7"/>
        <v>-19.582445</v>
      </c>
      <c r="Q35" s="35">
        <f t="shared" si="8"/>
        <v>-20.932625000000002</v>
      </c>
      <c r="R35" s="35">
        <f t="shared" si="9"/>
        <v>-25.150272000000001</v>
      </c>
      <c r="S35" s="35">
        <f t="shared" si="10"/>
        <v>-40.094036000000003</v>
      </c>
      <c r="T35" s="35">
        <f t="shared" si="11"/>
        <v>0</v>
      </c>
      <c r="U35" s="17"/>
    </row>
    <row r="36" spans="2:21" x14ac:dyDescent="0.25">
      <c r="B36">
        <v>4442498650</v>
      </c>
      <c r="C36">
        <v>-50.875031</v>
      </c>
      <c r="D36" s="17"/>
      <c r="E36" s="3">
        <f t="shared" si="0"/>
        <v>4.9524984500000002</v>
      </c>
      <c r="F36" s="3">
        <f t="shared" si="1"/>
        <v>-19.472297999999999</v>
      </c>
      <c r="G36" s="35">
        <f t="shared" si="2"/>
        <v>-33.968113000000002</v>
      </c>
      <c r="H36" s="35">
        <f t="shared" si="3"/>
        <v>-54.296706999999998</v>
      </c>
      <c r="I36" s="35">
        <f t="shared" si="4"/>
        <v>-67.356628000000001</v>
      </c>
      <c r="J36" s="35">
        <f t="shared" si="5"/>
        <v>0</v>
      </c>
      <c r="L36">
        <v>4442498650</v>
      </c>
      <c r="M36">
        <v>-21.998975999999999</v>
      </c>
      <c r="N36" s="17"/>
      <c r="O36" s="3">
        <f t="shared" si="6"/>
        <v>4.9524984500000002</v>
      </c>
      <c r="P36" s="3">
        <f t="shared" si="7"/>
        <v>-18.805682999999998</v>
      </c>
      <c r="Q36" s="35">
        <f t="shared" si="8"/>
        <v>-19.958297999999999</v>
      </c>
      <c r="R36" s="35">
        <f t="shared" si="9"/>
        <v>-22.384678000000001</v>
      </c>
      <c r="S36" s="35">
        <f t="shared" si="10"/>
        <v>-31.418742999999999</v>
      </c>
      <c r="T36" s="35">
        <f t="shared" si="11"/>
        <v>0</v>
      </c>
      <c r="U36" s="17"/>
    </row>
    <row r="37" spans="2:21" x14ac:dyDescent="0.25">
      <c r="B37">
        <v>4569998600</v>
      </c>
      <c r="C37">
        <v>-41.055706000000001</v>
      </c>
      <c r="D37" s="17"/>
      <c r="E37" s="3">
        <f t="shared" si="0"/>
        <v>5.0799984</v>
      </c>
      <c r="F37" s="3">
        <f t="shared" si="1"/>
        <v>-17.083988000000002</v>
      </c>
      <c r="G37" s="35">
        <f t="shared" si="2"/>
        <v>-26.242906999999999</v>
      </c>
      <c r="H37" s="35">
        <f t="shared" si="3"/>
        <v>-45.616413000000001</v>
      </c>
      <c r="I37" s="35">
        <f t="shared" si="4"/>
        <v>-62.560088999999998</v>
      </c>
      <c r="J37" s="35">
        <f t="shared" si="5"/>
        <v>0</v>
      </c>
      <c r="L37">
        <v>4569998600</v>
      </c>
      <c r="M37">
        <v>-21.110949000000002</v>
      </c>
      <c r="N37" s="17"/>
      <c r="O37" s="3">
        <f t="shared" si="6"/>
        <v>5.0799984</v>
      </c>
      <c r="P37" s="3">
        <f t="shared" si="7"/>
        <v>-17.923981000000001</v>
      </c>
      <c r="Q37" s="35">
        <f t="shared" si="8"/>
        <v>-19.000402000000001</v>
      </c>
      <c r="R37" s="35">
        <f t="shared" si="9"/>
        <v>-20.888591999999999</v>
      </c>
      <c r="S37" s="35">
        <f t="shared" si="10"/>
        <v>-25.679901000000001</v>
      </c>
      <c r="T37" s="35">
        <f t="shared" si="11"/>
        <v>0</v>
      </c>
      <c r="U37" s="17"/>
    </row>
    <row r="38" spans="2:21" x14ac:dyDescent="0.25">
      <c r="B38">
        <v>4697498550</v>
      </c>
      <c r="C38">
        <v>-32.216194000000002</v>
      </c>
      <c r="D38" s="17"/>
      <c r="E38" s="3">
        <f t="shared" si="0"/>
        <v>5.2074983499999998</v>
      </c>
      <c r="F38" s="3">
        <f t="shared" si="1"/>
        <v>-15.447303</v>
      </c>
      <c r="G38" s="35">
        <f t="shared" si="2"/>
        <v>-20.891703</v>
      </c>
      <c r="H38" s="35">
        <f t="shared" si="3"/>
        <v>-34.753109000000002</v>
      </c>
      <c r="I38" s="35">
        <f t="shared" si="4"/>
        <v>-55.088107999999998</v>
      </c>
      <c r="J38" s="35">
        <f t="shared" si="5"/>
        <v>0</v>
      </c>
      <c r="L38">
        <v>4697498550</v>
      </c>
      <c r="M38">
        <v>-20.345593999999998</v>
      </c>
      <c r="N38" s="17"/>
      <c r="O38" s="3">
        <f t="shared" si="6"/>
        <v>5.2074983499999998</v>
      </c>
      <c r="P38" s="3">
        <f t="shared" si="7"/>
        <v>-16.949007000000002</v>
      </c>
      <c r="Q38" s="35">
        <f t="shared" si="8"/>
        <v>-17.972117999999998</v>
      </c>
      <c r="R38" s="35">
        <f t="shared" si="9"/>
        <v>-19.685051000000001</v>
      </c>
      <c r="S38" s="35">
        <f t="shared" si="10"/>
        <v>-23.158422000000002</v>
      </c>
      <c r="T38" s="35">
        <f t="shared" si="11"/>
        <v>0</v>
      </c>
      <c r="U38" s="17"/>
    </row>
    <row r="39" spans="2:21" x14ac:dyDescent="0.25">
      <c r="B39">
        <v>4824998500</v>
      </c>
      <c r="C39">
        <v>-24.835062000000001</v>
      </c>
      <c r="D39" s="17"/>
      <c r="E39" s="3">
        <f t="shared" si="0"/>
        <v>5.3349982999999996</v>
      </c>
      <c r="F39" s="3">
        <f t="shared" si="1"/>
        <v>-14.034903999999999</v>
      </c>
      <c r="G39" s="35">
        <f t="shared" si="2"/>
        <v>-17.094128000000001</v>
      </c>
      <c r="H39" s="35">
        <f t="shared" si="3"/>
        <v>-26.144852</v>
      </c>
      <c r="I39" s="35">
        <f t="shared" si="4"/>
        <v>-46.452804999999998</v>
      </c>
      <c r="J39" s="35">
        <f t="shared" si="5"/>
        <v>0</v>
      </c>
      <c r="L39">
        <v>4824998500</v>
      </c>
      <c r="M39">
        <v>-19.582445</v>
      </c>
      <c r="N39" s="17"/>
      <c r="O39" s="3">
        <f t="shared" si="6"/>
        <v>5.3349982999999996</v>
      </c>
      <c r="P39" s="3">
        <f t="shared" si="7"/>
        <v>-15.825502999999999</v>
      </c>
      <c r="Q39" s="35">
        <f t="shared" si="8"/>
        <v>-16.680405</v>
      </c>
      <c r="R39" s="35">
        <f t="shared" si="9"/>
        <v>-18.125195999999999</v>
      </c>
      <c r="S39" s="35">
        <f t="shared" si="10"/>
        <v>-20.506789999999999</v>
      </c>
      <c r="T39" s="35">
        <f t="shared" si="11"/>
        <v>0</v>
      </c>
      <c r="U39" s="17"/>
    </row>
    <row r="40" spans="2:21" x14ac:dyDescent="0.25">
      <c r="B40">
        <v>4952498450</v>
      </c>
      <c r="C40">
        <v>-19.472297999999999</v>
      </c>
      <c r="D40" s="17"/>
      <c r="E40" s="3">
        <f t="shared" si="0"/>
        <v>5.4624982500000003</v>
      </c>
      <c r="F40" s="3">
        <f t="shared" si="1"/>
        <v>-12.685966000000001</v>
      </c>
      <c r="G40" s="35">
        <f t="shared" si="2"/>
        <v>-15.232284</v>
      </c>
      <c r="H40" s="35">
        <f t="shared" si="3"/>
        <v>-21.007114000000001</v>
      </c>
      <c r="I40" s="35">
        <f t="shared" si="4"/>
        <v>-36.720905000000002</v>
      </c>
      <c r="J40" s="35">
        <f t="shared" si="5"/>
        <v>0</v>
      </c>
      <c r="L40">
        <v>4952498450</v>
      </c>
      <c r="M40">
        <v>-18.805682999999998</v>
      </c>
      <c r="N40" s="17"/>
      <c r="O40" s="3">
        <f t="shared" si="6"/>
        <v>5.4624982500000003</v>
      </c>
      <c r="P40" s="3">
        <f t="shared" si="7"/>
        <v>-14.742514</v>
      </c>
      <c r="Q40" s="35">
        <f t="shared" si="8"/>
        <v>-15.495150000000001</v>
      </c>
      <c r="R40" s="35">
        <f t="shared" si="9"/>
        <v>-16.742912</v>
      </c>
      <c r="S40" s="35">
        <f t="shared" si="10"/>
        <v>-18.704912</v>
      </c>
      <c r="T40" s="35">
        <f t="shared" si="11"/>
        <v>0</v>
      </c>
      <c r="U40" s="17"/>
    </row>
    <row r="41" spans="2:21" x14ac:dyDescent="0.25">
      <c r="B41">
        <v>5079998400</v>
      </c>
      <c r="C41">
        <v>-17.083988000000002</v>
      </c>
      <c r="D41" s="17"/>
      <c r="E41" s="3">
        <f t="shared" si="0"/>
        <v>5.5899982000000001</v>
      </c>
      <c r="F41" s="3">
        <f t="shared" si="1"/>
        <v>-11.244176</v>
      </c>
      <c r="G41" s="35">
        <f t="shared" si="2"/>
        <v>-13.14016</v>
      </c>
      <c r="H41" s="35">
        <f t="shared" si="3"/>
        <v>-16.483065</v>
      </c>
      <c r="I41" s="35">
        <f t="shared" si="4"/>
        <v>-27.101786000000001</v>
      </c>
      <c r="J41" s="35">
        <f t="shared" si="5"/>
        <v>0</v>
      </c>
      <c r="L41">
        <v>5079998400</v>
      </c>
      <c r="M41">
        <v>-17.923981000000001</v>
      </c>
      <c r="N41" s="17"/>
      <c r="O41" s="3">
        <f t="shared" si="6"/>
        <v>5.5899982000000001</v>
      </c>
      <c r="P41" s="3">
        <f t="shared" si="7"/>
        <v>-13.686092</v>
      </c>
      <c r="Q41" s="35">
        <f t="shared" si="8"/>
        <v>-14.322297000000001</v>
      </c>
      <c r="R41" s="35">
        <f t="shared" si="9"/>
        <v>-15.354115999999999</v>
      </c>
      <c r="S41" s="35">
        <f t="shared" si="10"/>
        <v>-16.968620000000001</v>
      </c>
      <c r="T41" s="35">
        <f t="shared" si="11"/>
        <v>0</v>
      </c>
      <c r="U41" s="17"/>
    </row>
    <row r="42" spans="2:21" x14ac:dyDescent="0.25">
      <c r="B42">
        <v>5207498350</v>
      </c>
      <c r="C42">
        <v>-15.447303</v>
      </c>
      <c r="D42" s="17"/>
      <c r="E42" s="3">
        <f t="shared" si="0"/>
        <v>5.7174981499999999</v>
      </c>
      <c r="F42" s="3">
        <f t="shared" si="1"/>
        <v>-10.019099000000001</v>
      </c>
      <c r="G42" s="35">
        <f t="shared" si="2"/>
        <v>-11.377844</v>
      </c>
      <c r="H42" s="35">
        <f t="shared" si="3"/>
        <v>-13.54355</v>
      </c>
      <c r="I42" s="35">
        <f t="shared" si="4"/>
        <v>-18.884304</v>
      </c>
      <c r="J42" s="35">
        <f t="shared" si="5"/>
        <v>0</v>
      </c>
      <c r="L42">
        <v>5207498350</v>
      </c>
      <c r="M42">
        <v>-16.949007000000002</v>
      </c>
      <c r="N42" s="17"/>
      <c r="O42" s="3">
        <f t="shared" si="6"/>
        <v>5.7174981499999999</v>
      </c>
      <c r="P42" s="3">
        <f t="shared" si="7"/>
        <v>-12.688757000000001</v>
      </c>
      <c r="Q42" s="35">
        <f t="shared" si="8"/>
        <v>-13.218166</v>
      </c>
      <c r="R42" s="35">
        <f t="shared" si="9"/>
        <v>-14.053397</v>
      </c>
      <c r="S42" s="35">
        <f t="shared" si="10"/>
        <v>-15.336739</v>
      </c>
      <c r="T42" s="35">
        <f t="shared" si="11"/>
        <v>0</v>
      </c>
      <c r="U42" s="17"/>
    </row>
    <row r="43" spans="2:21" x14ac:dyDescent="0.25">
      <c r="B43">
        <v>5334998300</v>
      </c>
      <c r="C43">
        <v>-14.034903999999999</v>
      </c>
      <c r="D43" s="17"/>
      <c r="E43" s="3">
        <f t="shared" si="0"/>
        <v>5.8449980999999998</v>
      </c>
      <c r="F43" s="3">
        <f t="shared" si="1"/>
        <v>-8.9142580000000002</v>
      </c>
      <c r="G43" s="35">
        <f t="shared" si="2"/>
        <v>-9.9373006999999998</v>
      </c>
      <c r="H43" s="35">
        <f t="shared" si="3"/>
        <v>-11.493817999999999</v>
      </c>
      <c r="I43" s="35">
        <f t="shared" si="4"/>
        <v>-14.480945999999999</v>
      </c>
      <c r="J43" s="35">
        <f t="shared" si="5"/>
        <v>0</v>
      </c>
      <c r="L43">
        <v>5334998300</v>
      </c>
      <c r="M43">
        <v>-15.825502999999999</v>
      </c>
      <c r="N43" s="17"/>
      <c r="O43" s="3">
        <f t="shared" si="6"/>
        <v>5.8449980999999998</v>
      </c>
      <c r="P43" s="3">
        <f t="shared" si="7"/>
        <v>-11.673234000000001</v>
      </c>
      <c r="Q43" s="35">
        <f t="shared" si="8"/>
        <v>-12.082271</v>
      </c>
      <c r="R43" s="35">
        <f t="shared" si="9"/>
        <v>-12.754956</v>
      </c>
      <c r="S43" s="35">
        <f t="shared" si="10"/>
        <v>-13.782874</v>
      </c>
      <c r="T43" s="35">
        <f t="shared" si="11"/>
        <v>0</v>
      </c>
      <c r="U43" s="17"/>
    </row>
    <row r="44" spans="2:21" x14ac:dyDescent="0.25">
      <c r="B44">
        <v>5462498250</v>
      </c>
      <c r="C44">
        <v>-12.685966000000001</v>
      </c>
      <c r="D44" s="17"/>
      <c r="E44" s="3">
        <f t="shared" si="0"/>
        <v>5.9724980499999996</v>
      </c>
      <c r="F44" s="3">
        <f t="shared" si="1"/>
        <v>-7.8455148000000001</v>
      </c>
      <c r="G44" s="35">
        <f t="shared" si="2"/>
        <v>-8.6050500999999997</v>
      </c>
      <c r="H44" s="35">
        <f t="shared" si="3"/>
        <v>-9.7414970000000007</v>
      </c>
      <c r="I44" s="35">
        <f t="shared" si="4"/>
        <v>-11.496983</v>
      </c>
      <c r="J44" s="35">
        <f t="shared" si="5"/>
        <v>0</v>
      </c>
      <c r="L44">
        <v>5462498250</v>
      </c>
      <c r="M44">
        <v>-14.742514</v>
      </c>
      <c r="N44" s="17"/>
      <c r="O44" s="3">
        <f t="shared" si="6"/>
        <v>5.9724980499999996</v>
      </c>
      <c r="P44" s="3">
        <f t="shared" si="7"/>
        <v>-10.797188</v>
      </c>
      <c r="Q44" s="35">
        <f t="shared" si="8"/>
        <v>-11.142726</v>
      </c>
      <c r="R44" s="35">
        <f t="shared" si="9"/>
        <v>-11.695385</v>
      </c>
      <c r="S44" s="35">
        <f t="shared" si="10"/>
        <v>-12.512302999999999</v>
      </c>
      <c r="T44" s="35">
        <f t="shared" si="11"/>
        <v>0</v>
      </c>
      <c r="U44" s="17"/>
    </row>
    <row r="45" spans="2:21" x14ac:dyDescent="0.25">
      <c r="B45">
        <v>5589998200</v>
      </c>
      <c r="C45">
        <v>-11.244176</v>
      </c>
      <c r="D45" s="17"/>
      <c r="E45" s="3">
        <f t="shared" si="0"/>
        <v>6.0999980000000003</v>
      </c>
      <c r="F45" s="3">
        <f t="shared" si="1"/>
        <v>-7.0786505000000002</v>
      </c>
      <c r="G45" s="35">
        <f t="shared" si="2"/>
        <v>-7.6383424</v>
      </c>
      <c r="H45" s="35">
        <f t="shared" si="3"/>
        <v>-8.4637308000000004</v>
      </c>
      <c r="I45" s="35">
        <f t="shared" si="4"/>
        <v>-9.6484012999999997</v>
      </c>
      <c r="J45" s="35">
        <f t="shared" si="5"/>
        <v>0</v>
      </c>
      <c r="L45">
        <v>5589998200</v>
      </c>
      <c r="M45">
        <v>-13.686092</v>
      </c>
      <c r="N45" s="17"/>
      <c r="O45" s="3">
        <f t="shared" si="6"/>
        <v>6.0999980000000003</v>
      </c>
      <c r="P45" s="3">
        <f t="shared" si="7"/>
        <v>-10.023357000000001</v>
      </c>
      <c r="Q45" s="35">
        <f t="shared" si="8"/>
        <v>-10.309021</v>
      </c>
      <c r="R45" s="35">
        <f t="shared" si="9"/>
        <v>-10.760180999999999</v>
      </c>
      <c r="S45" s="35">
        <f t="shared" si="10"/>
        <v>-11.413209</v>
      </c>
      <c r="T45" s="35">
        <f t="shared" si="11"/>
        <v>0</v>
      </c>
      <c r="U45" s="17"/>
    </row>
    <row r="46" spans="2:21" x14ac:dyDescent="0.25">
      <c r="B46">
        <v>5717498150</v>
      </c>
      <c r="C46">
        <v>-10.019099000000001</v>
      </c>
      <c r="D46" s="17"/>
      <c r="E46" s="3">
        <f t="shared" si="0"/>
        <v>6.2274979500000001</v>
      </c>
      <c r="F46" s="3">
        <f t="shared" si="1"/>
        <v>-6.5931458000000003</v>
      </c>
      <c r="G46" s="35">
        <f t="shared" si="2"/>
        <v>-7.0343118000000002</v>
      </c>
      <c r="H46" s="35">
        <f t="shared" si="3"/>
        <v>-7.6472664000000004</v>
      </c>
      <c r="I46" s="35">
        <f t="shared" si="4"/>
        <v>-8.4320269000000003</v>
      </c>
      <c r="J46" s="35">
        <f t="shared" si="5"/>
        <v>0</v>
      </c>
      <c r="L46">
        <v>5717498150</v>
      </c>
      <c r="M46">
        <v>-12.688757000000001</v>
      </c>
      <c r="N46" s="17"/>
      <c r="O46" s="3">
        <f t="shared" si="6"/>
        <v>6.2274979500000001</v>
      </c>
      <c r="P46" s="3">
        <f t="shared" si="7"/>
        <v>-9.3712864000000007</v>
      </c>
      <c r="Q46" s="35">
        <f t="shared" si="8"/>
        <v>-9.5777359000000004</v>
      </c>
      <c r="R46" s="35">
        <f t="shared" si="9"/>
        <v>-9.9136085999999999</v>
      </c>
      <c r="S46" s="35">
        <f t="shared" si="10"/>
        <v>-10.404507000000001</v>
      </c>
      <c r="T46" s="35">
        <f t="shared" si="11"/>
        <v>0</v>
      </c>
      <c r="U46" s="17"/>
    </row>
    <row r="47" spans="2:21" x14ac:dyDescent="0.25">
      <c r="B47">
        <v>5844998100</v>
      </c>
      <c r="C47">
        <v>-8.9142580000000002</v>
      </c>
      <c r="D47" s="17"/>
      <c r="E47" s="3">
        <f t="shared" si="0"/>
        <v>6.3549978999999999</v>
      </c>
      <c r="F47" s="3">
        <f t="shared" si="1"/>
        <v>-6.2412481</v>
      </c>
      <c r="G47" s="35">
        <f t="shared" si="2"/>
        <v>-6.5734824999999999</v>
      </c>
      <c r="H47" s="35">
        <f t="shared" si="3"/>
        <v>-7.0310515999999996</v>
      </c>
      <c r="I47" s="35">
        <f t="shared" si="4"/>
        <v>-7.6065044000000004</v>
      </c>
      <c r="J47" s="35">
        <f t="shared" si="5"/>
        <v>0</v>
      </c>
      <c r="L47">
        <v>5844998100</v>
      </c>
      <c r="M47">
        <v>-11.673234000000001</v>
      </c>
      <c r="N47" s="17"/>
      <c r="O47" s="3">
        <f t="shared" si="6"/>
        <v>6.3549978999999999</v>
      </c>
      <c r="P47" s="3">
        <f t="shared" si="7"/>
        <v>-8.8083620000000007</v>
      </c>
      <c r="Q47" s="35">
        <f t="shared" si="8"/>
        <v>-8.9301720000000007</v>
      </c>
      <c r="R47" s="35">
        <f t="shared" si="9"/>
        <v>-9.1593684999999994</v>
      </c>
      <c r="S47" s="35">
        <f t="shared" si="10"/>
        <v>-9.5234317999999991</v>
      </c>
      <c r="T47" s="35">
        <f t="shared" si="11"/>
        <v>0</v>
      </c>
      <c r="U47" s="17"/>
    </row>
    <row r="48" spans="2:21" x14ac:dyDescent="0.25">
      <c r="B48">
        <v>5972498050</v>
      </c>
      <c r="C48">
        <v>-7.8455148000000001</v>
      </c>
      <c r="D48" s="17"/>
      <c r="E48" s="3">
        <f t="shared" si="0"/>
        <v>6.4824978499999997</v>
      </c>
      <c r="F48" s="3">
        <f t="shared" si="1"/>
        <v>-6.0595058999999996</v>
      </c>
      <c r="G48" s="35">
        <f t="shared" si="2"/>
        <v>-6.3137154999999998</v>
      </c>
      <c r="H48" s="35">
        <f t="shared" si="3"/>
        <v>-6.6729918000000001</v>
      </c>
      <c r="I48" s="35">
        <f t="shared" si="4"/>
        <v>-7.1192621999999997</v>
      </c>
      <c r="J48" s="35">
        <f t="shared" si="5"/>
        <v>0</v>
      </c>
      <c r="L48">
        <v>5972498050</v>
      </c>
      <c r="M48">
        <v>-10.797188</v>
      </c>
      <c r="N48" s="17"/>
      <c r="O48" s="3">
        <f t="shared" si="6"/>
        <v>6.4824978499999997</v>
      </c>
      <c r="P48" s="3">
        <f t="shared" si="7"/>
        <v>-8.4374275000000001</v>
      </c>
      <c r="Q48" s="35">
        <f t="shared" si="8"/>
        <v>-8.5105123999999996</v>
      </c>
      <c r="R48" s="35">
        <f t="shared" si="9"/>
        <v>-8.6662865</v>
      </c>
      <c r="S48" s="35">
        <f t="shared" si="10"/>
        <v>-8.9337940000000007</v>
      </c>
      <c r="T48" s="35">
        <f t="shared" si="11"/>
        <v>0</v>
      </c>
      <c r="U48" s="17"/>
    </row>
    <row r="49" spans="2:21" x14ac:dyDescent="0.25">
      <c r="B49">
        <v>6099998000</v>
      </c>
      <c r="C49">
        <v>-7.0786505000000002</v>
      </c>
      <c r="D49" s="17"/>
      <c r="E49" s="3">
        <f t="shared" si="0"/>
        <v>6.6099978000000004</v>
      </c>
      <c r="F49" s="3">
        <f t="shared" si="1"/>
        <v>-5.965992</v>
      </c>
      <c r="G49" s="35">
        <f t="shared" si="2"/>
        <v>-6.1674600000000002</v>
      </c>
      <c r="H49" s="35">
        <f t="shared" si="3"/>
        <v>-6.4584589000000001</v>
      </c>
      <c r="I49" s="35">
        <f t="shared" si="4"/>
        <v>-6.8167819999999999</v>
      </c>
      <c r="J49" s="35">
        <f t="shared" si="5"/>
        <v>0</v>
      </c>
      <c r="L49">
        <v>6099998000</v>
      </c>
      <c r="M49">
        <v>-10.023357000000001</v>
      </c>
      <c r="N49" s="17"/>
      <c r="O49" s="3">
        <f t="shared" si="6"/>
        <v>6.6099978000000004</v>
      </c>
      <c r="P49" s="3">
        <f t="shared" si="7"/>
        <v>-8.2207117000000007</v>
      </c>
      <c r="Q49" s="35">
        <f t="shared" si="8"/>
        <v>-8.2712325999999994</v>
      </c>
      <c r="R49" s="35">
        <f t="shared" si="9"/>
        <v>-8.3877859000000008</v>
      </c>
      <c r="S49" s="35">
        <f t="shared" si="10"/>
        <v>-8.588336</v>
      </c>
      <c r="T49" s="35">
        <f t="shared" si="11"/>
        <v>0</v>
      </c>
      <c r="U49" s="17"/>
    </row>
    <row r="50" spans="2:21" x14ac:dyDescent="0.25">
      <c r="B50">
        <v>6227497950</v>
      </c>
      <c r="C50">
        <v>-6.5931458000000003</v>
      </c>
      <c r="D50" s="17"/>
      <c r="E50" s="3">
        <f t="shared" si="0"/>
        <v>6.7374977500000002</v>
      </c>
      <c r="F50" s="3">
        <f t="shared" si="1"/>
        <v>-6.0034727999999999</v>
      </c>
      <c r="G50" s="35">
        <f t="shared" si="2"/>
        <v>-6.1841058999999996</v>
      </c>
      <c r="H50" s="35">
        <f t="shared" si="3"/>
        <v>-6.4352117</v>
      </c>
      <c r="I50" s="35">
        <f t="shared" si="4"/>
        <v>-6.7392912000000003</v>
      </c>
      <c r="J50" s="35">
        <f t="shared" si="5"/>
        <v>0</v>
      </c>
      <c r="L50">
        <v>6227497950</v>
      </c>
      <c r="M50">
        <v>-9.3712864000000007</v>
      </c>
      <c r="N50" s="17"/>
      <c r="O50" s="3">
        <f t="shared" si="6"/>
        <v>6.7374977500000002</v>
      </c>
      <c r="P50" s="3">
        <f t="shared" si="7"/>
        <v>-8.1291808999999997</v>
      </c>
      <c r="Q50" s="35">
        <f t="shared" si="8"/>
        <v>-8.1799479000000002</v>
      </c>
      <c r="R50" s="35">
        <f t="shared" si="9"/>
        <v>-8.2872047000000002</v>
      </c>
      <c r="S50" s="35">
        <f t="shared" si="10"/>
        <v>-8.4585676000000003</v>
      </c>
      <c r="T50" s="35">
        <f t="shared" si="11"/>
        <v>0</v>
      </c>
      <c r="U50" s="17"/>
    </row>
    <row r="51" spans="2:21" x14ac:dyDescent="0.25">
      <c r="B51">
        <v>6354997900</v>
      </c>
      <c r="C51">
        <v>-6.2412481</v>
      </c>
      <c r="D51" s="17"/>
      <c r="E51" s="3">
        <f t="shared" si="0"/>
        <v>6.8649977</v>
      </c>
      <c r="F51" s="3">
        <f t="shared" si="1"/>
        <v>-6.0662427000000001</v>
      </c>
      <c r="G51" s="35">
        <f t="shared" si="2"/>
        <v>-6.2424768999999998</v>
      </c>
      <c r="H51" s="35">
        <f t="shared" si="3"/>
        <v>-6.4683652</v>
      </c>
      <c r="I51" s="35">
        <f t="shared" si="4"/>
        <v>-6.7347106999999999</v>
      </c>
      <c r="J51" s="35">
        <f t="shared" si="5"/>
        <v>0</v>
      </c>
      <c r="L51">
        <v>6354997900</v>
      </c>
      <c r="M51">
        <v>-8.8083620000000007</v>
      </c>
      <c r="N51" s="17"/>
      <c r="O51" s="3">
        <f t="shared" si="6"/>
        <v>6.8649977</v>
      </c>
      <c r="P51" s="3">
        <f t="shared" si="7"/>
        <v>-8.1062335999999995</v>
      </c>
      <c r="Q51" s="35">
        <f t="shared" si="8"/>
        <v>-8.1740179000000008</v>
      </c>
      <c r="R51" s="35">
        <f t="shared" si="9"/>
        <v>-8.2926091999999993</v>
      </c>
      <c r="S51" s="35">
        <f t="shared" si="10"/>
        <v>-8.4577159999999996</v>
      </c>
      <c r="T51" s="35">
        <f t="shared" si="11"/>
        <v>0</v>
      </c>
      <c r="U51" s="17"/>
    </row>
    <row r="52" spans="2:21" x14ac:dyDescent="0.25">
      <c r="B52">
        <v>6482497850</v>
      </c>
      <c r="C52">
        <v>-6.0595058999999996</v>
      </c>
      <c r="D52" s="17"/>
      <c r="E52" s="3">
        <f t="shared" si="0"/>
        <v>6.9924976499999998</v>
      </c>
      <c r="F52" s="3">
        <f t="shared" si="1"/>
        <v>-6.1662606999999996</v>
      </c>
      <c r="G52" s="35">
        <f t="shared" si="2"/>
        <v>-6.3516297000000002</v>
      </c>
      <c r="H52" s="35">
        <f t="shared" si="3"/>
        <v>-6.5692282000000004</v>
      </c>
      <c r="I52" s="35">
        <f t="shared" si="4"/>
        <v>-6.8198032</v>
      </c>
      <c r="J52" s="35">
        <f t="shared" si="5"/>
        <v>0</v>
      </c>
      <c r="L52">
        <v>6482497850</v>
      </c>
      <c r="M52">
        <v>-8.4374275000000001</v>
      </c>
      <c r="N52" s="17"/>
      <c r="O52" s="3">
        <f t="shared" si="6"/>
        <v>6.9924976499999998</v>
      </c>
      <c r="P52" s="3">
        <f t="shared" si="7"/>
        <v>-8.1204585999999992</v>
      </c>
      <c r="Q52" s="35">
        <f t="shared" si="8"/>
        <v>-8.2084121999999997</v>
      </c>
      <c r="R52" s="35">
        <f t="shared" si="9"/>
        <v>-8.3460903000000002</v>
      </c>
      <c r="S52" s="35">
        <f t="shared" si="10"/>
        <v>-8.5177870000000002</v>
      </c>
      <c r="T52" s="35">
        <f t="shared" si="11"/>
        <v>0</v>
      </c>
      <c r="U52" s="17"/>
    </row>
    <row r="53" spans="2:21" x14ac:dyDescent="0.25">
      <c r="B53">
        <v>6609997800</v>
      </c>
      <c r="C53">
        <v>-5.965992</v>
      </c>
      <c r="D53" s="17"/>
      <c r="E53" s="3">
        <f t="shared" si="0"/>
        <v>7.1199975999999996</v>
      </c>
      <c r="F53" s="3">
        <f t="shared" si="1"/>
        <v>-6.2396102000000004</v>
      </c>
      <c r="G53" s="35">
        <f t="shared" si="2"/>
        <v>-6.4228873000000002</v>
      </c>
      <c r="H53" s="35">
        <f t="shared" si="3"/>
        <v>-6.6309528000000002</v>
      </c>
      <c r="I53" s="35">
        <f t="shared" si="4"/>
        <v>-6.8724685000000001</v>
      </c>
      <c r="J53" s="35">
        <f t="shared" si="5"/>
        <v>0</v>
      </c>
      <c r="L53">
        <v>6609997800</v>
      </c>
      <c r="M53">
        <v>-8.2207117000000007</v>
      </c>
      <c r="N53" s="17"/>
      <c r="O53" s="3">
        <f t="shared" si="6"/>
        <v>7.1199975999999996</v>
      </c>
      <c r="P53" s="3">
        <f t="shared" si="7"/>
        <v>-8.1567372999999996</v>
      </c>
      <c r="Q53" s="35">
        <f t="shared" si="8"/>
        <v>-8.2639350999999994</v>
      </c>
      <c r="R53" s="35">
        <f t="shared" si="9"/>
        <v>-8.4135056000000006</v>
      </c>
      <c r="S53" s="35">
        <f t="shared" si="10"/>
        <v>-8.5908747000000005</v>
      </c>
      <c r="T53" s="35">
        <f t="shared" si="11"/>
        <v>0</v>
      </c>
      <c r="U53" s="17"/>
    </row>
    <row r="54" spans="2:21" x14ac:dyDescent="0.25">
      <c r="B54">
        <v>6737497750</v>
      </c>
      <c r="C54">
        <v>-6.0034727999999999</v>
      </c>
      <c r="D54" s="17"/>
      <c r="E54" s="3">
        <f t="shared" si="0"/>
        <v>7.2474975500000003</v>
      </c>
      <c r="F54" s="3">
        <f t="shared" si="1"/>
        <v>-6.3173079000000003</v>
      </c>
      <c r="G54" s="35">
        <f t="shared" si="2"/>
        <v>-6.4950723999999997</v>
      </c>
      <c r="H54" s="35">
        <f t="shared" si="3"/>
        <v>-6.6985454999999998</v>
      </c>
      <c r="I54" s="35">
        <f t="shared" si="4"/>
        <v>-6.9341888000000003</v>
      </c>
      <c r="J54" s="35">
        <f t="shared" si="5"/>
        <v>0</v>
      </c>
      <c r="L54">
        <v>6737497750</v>
      </c>
      <c r="M54">
        <v>-8.1291808999999997</v>
      </c>
      <c r="N54" s="17"/>
      <c r="O54" s="3">
        <f t="shared" si="6"/>
        <v>7.2474975500000003</v>
      </c>
      <c r="P54" s="3">
        <f t="shared" si="7"/>
        <v>-8.1862554999999997</v>
      </c>
      <c r="Q54" s="35">
        <f t="shared" si="8"/>
        <v>-8.3114337999999996</v>
      </c>
      <c r="R54" s="35">
        <f t="shared" si="9"/>
        <v>-8.4736680999999994</v>
      </c>
      <c r="S54" s="35">
        <f t="shared" si="10"/>
        <v>-8.6552247999999992</v>
      </c>
      <c r="T54" s="35">
        <f t="shared" si="11"/>
        <v>0</v>
      </c>
      <c r="U54" s="17"/>
    </row>
    <row r="55" spans="2:21" x14ac:dyDescent="0.25">
      <c r="B55">
        <v>6864997700</v>
      </c>
      <c r="C55">
        <v>-6.0662427000000001</v>
      </c>
      <c r="D55" s="17"/>
      <c r="E55" s="3">
        <f t="shared" si="0"/>
        <v>7.3749975000000001</v>
      </c>
      <c r="F55" s="3">
        <f t="shared" si="1"/>
        <v>-6.3674239999999998</v>
      </c>
      <c r="G55" s="35">
        <f t="shared" si="2"/>
        <v>-6.5360836999999998</v>
      </c>
      <c r="H55" s="35">
        <f t="shared" si="3"/>
        <v>-6.7329416000000002</v>
      </c>
      <c r="I55" s="35">
        <f t="shared" si="4"/>
        <v>-6.9687710000000003</v>
      </c>
      <c r="J55" s="35">
        <f t="shared" si="5"/>
        <v>0</v>
      </c>
      <c r="L55">
        <v>6864997700</v>
      </c>
      <c r="M55">
        <v>-8.1062335999999995</v>
      </c>
      <c r="N55" s="17"/>
      <c r="O55" s="3">
        <f t="shared" si="6"/>
        <v>7.3749975000000001</v>
      </c>
      <c r="P55" s="3">
        <f t="shared" si="7"/>
        <v>-8.2025938000000007</v>
      </c>
      <c r="Q55" s="35">
        <f t="shared" si="8"/>
        <v>-8.3388375999999997</v>
      </c>
      <c r="R55" s="35">
        <f t="shared" si="9"/>
        <v>-8.5121593000000004</v>
      </c>
      <c r="S55" s="35">
        <f t="shared" si="10"/>
        <v>-8.6993246000000006</v>
      </c>
      <c r="T55" s="35">
        <f t="shared" si="11"/>
        <v>0</v>
      </c>
      <c r="U55" s="17"/>
    </row>
    <row r="56" spans="2:21" x14ac:dyDescent="0.25">
      <c r="B56">
        <v>6992497650</v>
      </c>
      <c r="C56">
        <v>-6.1662606999999996</v>
      </c>
      <c r="E56" s="3">
        <f t="shared" si="0"/>
        <v>7.5024974499999999</v>
      </c>
      <c r="F56" s="3">
        <f t="shared" si="1"/>
        <v>-6.4181293999999998</v>
      </c>
      <c r="G56" s="35">
        <f t="shared" si="2"/>
        <v>-6.5789885999999997</v>
      </c>
      <c r="H56" s="35">
        <f t="shared" si="3"/>
        <v>-6.7721729000000002</v>
      </c>
      <c r="I56" s="35">
        <f t="shared" si="4"/>
        <v>-7.0068225999999996</v>
      </c>
      <c r="J56" s="35">
        <f t="shared" si="5"/>
        <v>0</v>
      </c>
      <c r="L56">
        <v>6992497650</v>
      </c>
      <c r="M56">
        <v>-8.1204585999999992</v>
      </c>
      <c r="O56" s="3">
        <f t="shared" si="6"/>
        <v>7.5024974499999999</v>
      </c>
      <c r="P56" s="3">
        <f t="shared" si="7"/>
        <v>-8.2070550999999998</v>
      </c>
      <c r="Q56" s="35">
        <f t="shared" si="8"/>
        <v>-8.3523817000000005</v>
      </c>
      <c r="R56" s="35">
        <f t="shared" si="9"/>
        <v>-8.5282754999999995</v>
      </c>
      <c r="S56" s="35">
        <f t="shared" si="10"/>
        <v>-8.7212420000000002</v>
      </c>
      <c r="T56" s="35">
        <f t="shared" si="11"/>
        <v>0</v>
      </c>
    </row>
    <row r="57" spans="2:21" x14ac:dyDescent="0.25">
      <c r="B57">
        <v>7119997600</v>
      </c>
      <c r="C57">
        <v>-6.2396102000000004</v>
      </c>
      <c r="E57" s="3">
        <f t="shared" si="0"/>
        <v>7.6299973999999997</v>
      </c>
      <c r="F57" s="3">
        <f t="shared" si="1"/>
        <v>-6.4476943000000002</v>
      </c>
      <c r="G57" s="35">
        <f t="shared" si="2"/>
        <v>-6.5990099999999998</v>
      </c>
      <c r="H57" s="35">
        <f t="shared" si="3"/>
        <v>-6.7867866000000001</v>
      </c>
      <c r="I57" s="35">
        <f t="shared" si="4"/>
        <v>-7.0130458000000004</v>
      </c>
      <c r="J57" s="35">
        <f t="shared" si="5"/>
        <v>0</v>
      </c>
      <c r="L57">
        <v>7119997600</v>
      </c>
      <c r="M57">
        <v>-8.1567372999999996</v>
      </c>
      <c r="O57" s="3">
        <f t="shared" si="6"/>
        <v>7.6299973999999997</v>
      </c>
      <c r="P57" s="3">
        <f t="shared" si="7"/>
        <v>-8.2272014999999996</v>
      </c>
      <c r="Q57" s="35">
        <f t="shared" si="8"/>
        <v>-8.3761004999999997</v>
      </c>
      <c r="R57" s="35">
        <f t="shared" si="9"/>
        <v>-8.5508585000000004</v>
      </c>
      <c r="S57" s="35">
        <f t="shared" si="10"/>
        <v>-8.7461529000000002</v>
      </c>
      <c r="T57" s="35">
        <f t="shared" si="11"/>
        <v>0</v>
      </c>
    </row>
    <row r="58" spans="2:21" x14ac:dyDescent="0.25">
      <c r="B58">
        <v>7247497550</v>
      </c>
      <c r="C58">
        <v>-6.3173079000000003</v>
      </c>
      <c r="E58" s="3">
        <f t="shared" si="0"/>
        <v>7.7574973500000004</v>
      </c>
      <c r="F58" s="3">
        <f t="shared" si="1"/>
        <v>-6.5006608999999997</v>
      </c>
      <c r="G58" s="35">
        <f t="shared" si="2"/>
        <v>-6.6440844999999999</v>
      </c>
      <c r="H58" s="35">
        <f t="shared" si="3"/>
        <v>-6.8279085000000004</v>
      </c>
      <c r="I58" s="35">
        <f t="shared" si="4"/>
        <v>-7.0489559000000002</v>
      </c>
      <c r="J58" s="35">
        <f t="shared" si="5"/>
        <v>0</v>
      </c>
      <c r="L58">
        <v>7247497550</v>
      </c>
      <c r="M58">
        <v>-8.1862554999999997</v>
      </c>
      <c r="O58" s="3">
        <f t="shared" si="6"/>
        <v>7.7574973500000004</v>
      </c>
      <c r="P58" s="3">
        <f t="shared" si="7"/>
        <v>-8.2122563999999993</v>
      </c>
      <c r="Q58" s="35">
        <f t="shared" si="8"/>
        <v>-8.3536482000000003</v>
      </c>
      <c r="R58" s="35">
        <f t="shared" si="9"/>
        <v>-8.5247840999999998</v>
      </c>
      <c r="S58" s="35">
        <f t="shared" si="10"/>
        <v>-8.7178602000000005</v>
      </c>
      <c r="T58" s="35">
        <f t="shared" si="11"/>
        <v>0</v>
      </c>
    </row>
    <row r="59" spans="2:21" x14ac:dyDescent="0.25">
      <c r="B59">
        <v>7374997500</v>
      </c>
      <c r="C59">
        <v>-6.3674239999999998</v>
      </c>
      <c r="E59" s="3">
        <f t="shared" si="0"/>
        <v>7.8849973000000002</v>
      </c>
      <c r="F59" s="3">
        <f t="shared" si="1"/>
        <v>-6.5324678</v>
      </c>
      <c r="G59" s="35">
        <f t="shared" si="2"/>
        <v>-6.6703638999999999</v>
      </c>
      <c r="H59" s="35">
        <f t="shared" si="3"/>
        <v>-6.8447813999999996</v>
      </c>
      <c r="I59" s="35">
        <f t="shared" si="4"/>
        <v>-7.0620450999999997</v>
      </c>
      <c r="J59" s="35">
        <f t="shared" si="5"/>
        <v>0</v>
      </c>
      <c r="L59">
        <v>7374997500</v>
      </c>
      <c r="M59">
        <v>-8.2025938000000007</v>
      </c>
      <c r="O59" s="3">
        <f t="shared" si="6"/>
        <v>7.8849973000000002</v>
      </c>
      <c r="P59" s="3">
        <f t="shared" si="7"/>
        <v>-8.2054013999999995</v>
      </c>
      <c r="Q59" s="35">
        <f t="shared" si="8"/>
        <v>-8.3411244999999994</v>
      </c>
      <c r="R59" s="35">
        <f t="shared" si="9"/>
        <v>-8.5098190000000002</v>
      </c>
      <c r="S59" s="35">
        <f t="shared" si="10"/>
        <v>-8.7041321000000007</v>
      </c>
      <c r="T59" s="35">
        <f t="shared" si="11"/>
        <v>0</v>
      </c>
    </row>
    <row r="60" spans="2:21" x14ac:dyDescent="0.25">
      <c r="B60">
        <v>7502497450</v>
      </c>
      <c r="C60">
        <v>-6.4181293999999998</v>
      </c>
      <c r="E60" s="3">
        <f t="shared" si="0"/>
        <v>8.0124972499999991</v>
      </c>
      <c r="F60" s="3">
        <f t="shared" si="1"/>
        <v>-6.5582709000000001</v>
      </c>
      <c r="G60" s="35">
        <f t="shared" si="2"/>
        <v>-6.6909266000000001</v>
      </c>
      <c r="H60" s="35">
        <f t="shared" si="3"/>
        <v>-6.8619250999999997</v>
      </c>
      <c r="I60" s="35">
        <f t="shared" si="4"/>
        <v>-7.0754199</v>
      </c>
      <c r="J60" s="35">
        <f t="shared" si="5"/>
        <v>0</v>
      </c>
      <c r="L60">
        <v>7502497450</v>
      </c>
      <c r="M60">
        <v>-8.2070550999999998</v>
      </c>
      <c r="O60" s="3">
        <f t="shared" si="6"/>
        <v>8.0124972499999991</v>
      </c>
      <c r="P60" s="3">
        <f t="shared" si="7"/>
        <v>-8.1850176000000001</v>
      </c>
      <c r="Q60" s="35">
        <f t="shared" si="8"/>
        <v>-8.3113317000000002</v>
      </c>
      <c r="R60" s="35">
        <f t="shared" si="9"/>
        <v>-8.4699135000000005</v>
      </c>
      <c r="S60" s="35">
        <f t="shared" si="10"/>
        <v>-8.6629094999999996</v>
      </c>
      <c r="T60" s="35">
        <f t="shared" si="11"/>
        <v>0</v>
      </c>
    </row>
    <row r="61" spans="2:21" x14ac:dyDescent="0.25">
      <c r="B61">
        <v>7629997400</v>
      </c>
      <c r="C61">
        <v>-6.4476943000000002</v>
      </c>
      <c r="E61" s="3">
        <f t="shared" si="0"/>
        <v>8.1399971999999998</v>
      </c>
      <c r="F61" s="3">
        <f t="shared" si="1"/>
        <v>-6.5902357</v>
      </c>
      <c r="G61" s="35">
        <f t="shared" si="2"/>
        <v>-6.7186941999999998</v>
      </c>
      <c r="H61" s="35">
        <f t="shared" si="3"/>
        <v>-6.8866196000000004</v>
      </c>
      <c r="I61" s="35">
        <f t="shared" si="4"/>
        <v>-7.0998273000000003</v>
      </c>
      <c r="J61" s="35">
        <f t="shared" si="5"/>
        <v>0</v>
      </c>
      <c r="L61">
        <v>7629997400</v>
      </c>
      <c r="M61">
        <v>-8.2272014999999996</v>
      </c>
      <c r="O61" s="3">
        <f t="shared" si="6"/>
        <v>8.1399971999999998</v>
      </c>
      <c r="P61" s="3">
        <f t="shared" si="7"/>
        <v>-8.1662835999999999</v>
      </c>
      <c r="Q61" s="35">
        <f t="shared" si="8"/>
        <v>-8.2830648</v>
      </c>
      <c r="R61" s="35">
        <f t="shared" si="9"/>
        <v>-8.4362534999999994</v>
      </c>
      <c r="S61" s="35">
        <f t="shared" si="10"/>
        <v>-8.6285705999999998</v>
      </c>
      <c r="T61" s="35">
        <f t="shared" si="11"/>
        <v>0</v>
      </c>
    </row>
    <row r="62" spans="2:21" x14ac:dyDescent="0.25">
      <c r="B62">
        <v>7757497350</v>
      </c>
      <c r="C62">
        <v>-6.5006608999999997</v>
      </c>
      <c r="E62" s="3">
        <f t="shared" si="0"/>
        <v>8.2674971500000005</v>
      </c>
      <c r="F62" s="3">
        <f t="shared" si="1"/>
        <v>-6.6320281000000003</v>
      </c>
      <c r="G62" s="35">
        <f t="shared" si="2"/>
        <v>-6.7549938999999997</v>
      </c>
      <c r="H62" s="35">
        <f t="shared" si="3"/>
        <v>-6.9229058999999999</v>
      </c>
      <c r="I62" s="35">
        <f t="shared" si="4"/>
        <v>-7.1494656000000001</v>
      </c>
      <c r="J62" s="35">
        <f t="shared" si="5"/>
        <v>0</v>
      </c>
      <c r="L62">
        <v>7757497350</v>
      </c>
      <c r="M62">
        <v>-8.2122563999999993</v>
      </c>
      <c r="O62" s="3">
        <f t="shared" si="6"/>
        <v>8.2674971500000005</v>
      </c>
      <c r="P62" s="3">
        <f t="shared" si="7"/>
        <v>-8.1565113</v>
      </c>
      <c r="Q62" s="35">
        <f t="shared" si="8"/>
        <v>-8.2698984000000006</v>
      </c>
      <c r="R62" s="35">
        <f t="shared" si="9"/>
        <v>-8.4147891999999995</v>
      </c>
      <c r="S62" s="35">
        <f t="shared" si="10"/>
        <v>-8.6062306999999993</v>
      </c>
      <c r="T62" s="35">
        <f t="shared" si="11"/>
        <v>0</v>
      </c>
    </row>
    <row r="63" spans="2:21" x14ac:dyDescent="0.25">
      <c r="B63">
        <v>7884997300</v>
      </c>
      <c r="C63">
        <v>-6.5324678</v>
      </c>
      <c r="E63" s="3">
        <f t="shared" si="0"/>
        <v>8.3949970999999994</v>
      </c>
      <c r="F63" s="3">
        <f t="shared" si="1"/>
        <v>-6.6375359999999999</v>
      </c>
      <c r="G63" s="35">
        <f t="shared" si="2"/>
        <v>-6.7526564999999996</v>
      </c>
      <c r="H63" s="35">
        <f t="shared" si="3"/>
        <v>-6.9239186999999998</v>
      </c>
      <c r="I63" s="35">
        <f t="shared" si="4"/>
        <v>-7.1612115000000003</v>
      </c>
      <c r="J63" s="35">
        <f t="shared" si="5"/>
        <v>0</v>
      </c>
      <c r="L63">
        <v>7884997300</v>
      </c>
      <c r="M63">
        <v>-8.2054013999999995</v>
      </c>
      <c r="O63" s="3">
        <f t="shared" si="6"/>
        <v>8.3949970999999994</v>
      </c>
      <c r="P63" s="3">
        <f t="shared" si="7"/>
        <v>-8.1626940000000001</v>
      </c>
      <c r="Q63" s="35">
        <f t="shared" si="8"/>
        <v>-8.2718095999999992</v>
      </c>
      <c r="R63" s="35">
        <f t="shared" si="9"/>
        <v>-8.4162607000000005</v>
      </c>
      <c r="S63" s="35">
        <f t="shared" si="10"/>
        <v>-8.6061373000000003</v>
      </c>
      <c r="T63" s="35">
        <f t="shared" si="11"/>
        <v>0</v>
      </c>
    </row>
    <row r="64" spans="2:21" x14ac:dyDescent="0.25">
      <c r="B64">
        <v>8012497250</v>
      </c>
      <c r="C64">
        <v>-6.5582709000000001</v>
      </c>
      <c r="E64" s="3">
        <f t="shared" si="0"/>
        <v>8.5224970500000001</v>
      </c>
      <c r="F64" s="3">
        <f t="shared" si="1"/>
        <v>-6.6354088999999998</v>
      </c>
      <c r="G64" s="35">
        <f t="shared" si="2"/>
        <v>-6.7472919999999998</v>
      </c>
      <c r="H64" s="35">
        <f t="shared" si="3"/>
        <v>-6.9271029999999998</v>
      </c>
      <c r="I64" s="35">
        <f t="shared" si="4"/>
        <v>-7.1783576</v>
      </c>
      <c r="J64" s="35">
        <f t="shared" si="5"/>
        <v>0</v>
      </c>
      <c r="L64">
        <v>8012497250</v>
      </c>
      <c r="M64">
        <v>-8.1850176000000001</v>
      </c>
      <c r="O64" s="3">
        <f t="shared" si="6"/>
        <v>8.5224970500000001</v>
      </c>
      <c r="P64" s="3">
        <f t="shared" si="7"/>
        <v>-8.1669359000000004</v>
      </c>
      <c r="Q64" s="35">
        <f t="shared" si="8"/>
        <v>-8.2713412999999996</v>
      </c>
      <c r="R64" s="35">
        <f t="shared" si="9"/>
        <v>-8.4049014999999994</v>
      </c>
      <c r="S64" s="35">
        <f t="shared" si="10"/>
        <v>-8.5925416999999999</v>
      </c>
      <c r="T64" s="35">
        <f t="shared" si="11"/>
        <v>0</v>
      </c>
    </row>
    <row r="65" spans="2:20" x14ac:dyDescent="0.25">
      <c r="B65">
        <v>8139997200</v>
      </c>
      <c r="C65">
        <v>-6.5902357</v>
      </c>
      <c r="E65" s="3">
        <f t="shared" si="0"/>
        <v>8.6499970000000008</v>
      </c>
      <c r="F65" s="3">
        <f t="shared" si="1"/>
        <v>-6.6332588000000001</v>
      </c>
      <c r="G65" s="35">
        <f t="shared" si="2"/>
        <v>-6.7470578999999997</v>
      </c>
      <c r="H65" s="35">
        <f t="shared" si="3"/>
        <v>-6.9366836999999997</v>
      </c>
      <c r="I65" s="35">
        <f t="shared" si="4"/>
        <v>-7.2080460000000004</v>
      </c>
      <c r="J65" s="35">
        <f t="shared" si="5"/>
        <v>0</v>
      </c>
      <c r="L65">
        <v>8139997200</v>
      </c>
      <c r="M65">
        <v>-8.1662835999999999</v>
      </c>
      <c r="O65" s="3">
        <f t="shared" si="6"/>
        <v>8.6499970000000008</v>
      </c>
      <c r="P65" s="3">
        <f t="shared" si="7"/>
        <v>-8.1815461999999997</v>
      </c>
      <c r="Q65" s="35">
        <f t="shared" si="8"/>
        <v>-8.2822866000000008</v>
      </c>
      <c r="R65" s="35">
        <f t="shared" si="9"/>
        <v>-8.4083395000000003</v>
      </c>
      <c r="S65" s="35">
        <f t="shared" si="10"/>
        <v>-8.5903548999999995</v>
      </c>
      <c r="T65" s="35">
        <f t="shared" si="11"/>
        <v>0</v>
      </c>
    </row>
    <row r="66" spans="2:20" x14ac:dyDescent="0.25">
      <c r="B66">
        <v>8267497150</v>
      </c>
      <c r="C66">
        <v>-6.6320281000000003</v>
      </c>
      <c r="E66" s="3">
        <f t="shared" si="0"/>
        <v>8.7774969499999997</v>
      </c>
      <c r="F66" s="3">
        <f t="shared" si="1"/>
        <v>-6.6239796000000002</v>
      </c>
      <c r="G66" s="35">
        <f t="shared" si="2"/>
        <v>-6.7368803000000002</v>
      </c>
      <c r="H66" s="35">
        <f t="shared" si="3"/>
        <v>-6.9318122999999998</v>
      </c>
      <c r="I66" s="35">
        <f t="shared" si="4"/>
        <v>-7.2220521</v>
      </c>
      <c r="J66" s="35">
        <f t="shared" si="5"/>
        <v>0</v>
      </c>
      <c r="L66">
        <v>8267497150</v>
      </c>
      <c r="M66">
        <v>-8.1565113</v>
      </c>
      <c r="O66" s="3">
        <f t="shared" si="6"/>
        <v>8.7774969499999997</v>
      </c>
      <c r="P66" s="3">
        <f t="shared" si="7"/>
        <v>-8.2034196999999995</v>
      </c>
      <c r="Q66" s="35">
        <f t="shared" si="8"/>
        <v>-8.2993526000000006</v>
      </c>
      <c r="R66" s="35">
        <f t="shared" si="9"/>
        <v>-8.4195174999999995</v>
      </c>
      <c r="S66" s="35">
        <f t="shared" si="10"/>
        <v>-8.6006756000000006</v>
      </c>
      <c r="T66" s="35">
        <f t="shared" si="11"/>
        <v>0</v>
      </c>
    </row>
    <row r="67" spans="2:20" x14ac:dyDescent="0.25">
      <c r="B67">
        <v>8394997100</v>
      </c>
      <c r="C67">
        <v>-6.6375359999999999</v>
      </c>
      <c r="E67" s="3">
        <f t="shared" si="0"/>
        <v>8.9049969000000004</v>
      </c>
      <c r="F67" s="3">
        <f t="shared" si="1"/>
        <v>-6.6218152000000003</v>
      </c>
      <c r="G67" s="35">
        <f t="shared" si="2"/>
        <v>-6.7383676000000001</v>
      </c>
      <c r="H67" s="35">
        <f t="shared" si="3"/>
        <v>-6.9377646000000004</v>
      </c>
      <c r="I67" s="35">
        <f t="shared" si="4"/>
        <v>-7.2463398000000003</v>
      </c>
      <c r="J67" s="35">
        <f t="shared" si="5"/>
        <v>0</v>
      </c>
      <c r="L67">
        <v>8394997100</v>
      </c>
      <c r="M67">
        <v>-8.1626940000000001</v>
      </c>
      <c r="O67" s="3">
        <f t="shared" si="6"/>
        <v>8.9049969000000004</v>
      </c>
      <c r="P67" s="3">
        <f t="shared" si="7"/>
        <v>-8.2230053000000005</v>
      </c>
      <c r="Q67" s="35">
        <f t="shared" si="8"/>
        <v>-8.3097639000000001</v>
      </c>
      <c r="R67" s="35">
        <f t="shared" si="9"/>
        <v>-8.4245070999999996</v>
      </c>
      <c r="S67" s="35">
        <f t="shared" si="10"/>
        <v>-8.6039238000000005</v>
      </c>
      <c r="T67" s="35">
        <f t="shared" si="11"/>
        <v>0</v>
      </c>
    </row>
    <row r="68" spans="2:20" x14ac:dyDescent="0.25">
      <c r="B68">
        <v>8522497050</v>
      </c>
      <c r="C68">
        <v>-6.6354088999999998</v>
      </c>
      <c r="E68" s="3">
        <f t="shared" si="0"/>
        <v>9.0324968499999994</v>
      </c>
      <c r="F68" s="3">
        <f t="shared" si="1"/>
        <v>-6.6221756999999997</v>
      </c>
      <c r="G68" s="35">
        <f t="shared" si="2"/>
        <v>-6.7432442000000004</v>
      </c>
      <c r="H68" s="35">
        <f t="shared" si="3"/>
        <v>-6.9465503999999996</v>
      </c>
      <c r="I68" s="35">
        <f t="shared" si="4"/>
        <v>-7.2701979000000003</v>
      </c>
      <c r="J68" s="35">
        <f t="shared" si="5"/>
        <v>0</v>
      </c>
      <c r="L68">
        <v>8522497050</v>
      </c>
      <c r="M68">
        <v>-8.1669359000000004</v>
      </c>
      <c r="O68" s="3">
        <f t="shared" si="6"/>
        <v>9.0324968499999994</v>
      </c>
      <c r="P68" s="3">
        <f t="shared" si="7"/>
        <v>-8.2504044000000007</v>
      </c>
      <c r="Q68" s="35">
        <f t="shared" si="8"/>
        <v>-8.3333311000000005</v>
      </c>
      <c r="R68" s="35">
        <f t="shared" si="9"/>
        <v>-8.4364404999999998</v>
      </c>
      <c r="S68" s="35">
        <f t="shared" si="10"/>
        <v>-8.6176147000000007</v>
      </c>
      <c r="T68" s="35">
        <f t="shared" si="11"/>
        <v>0</v>
      </c>
    </row>
    <row r="69" spans="2:20" x14ac:dyDescent="0.25">
      <c r="B69">
        <v>8649997000</v>
      </c>
      <c r="C69">
        <v>-6.6332588000000001</v>
      </c>
      <c r="E69" s="3">
        <f t="shared" si="0"/>
        <v>9.1599968000000001</v>
      </c>
      <c r="F69" s="3">
        <f t="shared" si="1"/>
        <v>-6.6362509999999997</v>
      </c>
      <c r="G69" s="35">
        <f t="shared" si="2"/>
        <v>-6.7564158000000001</v>
      </c>
      <c r="H69" s="35">
        <f t="shared" si="3"/>
        <v>-6.9653229999999997</v>
      </c>
      <c r="I69" s="35">
        <f t="shared" si="4"/>
        <v>-7.3064565999999997</v>
      </c>
      <c r="J69" s="35">
        <f t="shared" si="5"/>
        <v>0</v>
      </c>
      <c r="L69">
        <v>8649997000</v>
      </c>
      <c r="M69">
        <v>-8.1815461999999997</v>
      </c>
      <c r="O69" s="3">
        <f t="shared" si="6"/>
        <v>9.1599968000000001</v>
      </c>
      <c r="P69" s="3">
        <f t="shared" si="7"/>
        <v>-8.2917527999999994</v>
      </c>
      <c r="Q69" s="35">
        <f t="shared" si="8"/>
        <v>-8.3642769000000001</v>
      </c>
      <c r="R69" s="35">
        <f t="shared" si="9"/>
        <v>-8.4670334</v>
      </c>
      <c r="S69" s="35">
        <f t="shared" si="10"/>
        <v>-8.6432648000000007</v>
      </c>
      <c r="T69" s="35">
        <f t="shared" si="11"/>
        <v>0</v>
      </c>
    </row>
    <row r="70" spans="2:20" x14ac:dyDescent="0.25">
      <c r="B70">
        <v>8777496950</v>
      </c>
      <c r="C70">
        <v>-6.6239796000000002</v>
      </c>
      <c r="E70" s="3">
        <f t="shared" ref="E70:E133" si="12">B74/1000000000</f>
        <v>9.2874967500000007</v>
      </c>
      <c r="F70" s="3">
        <f t="shared" ref="F70:F133" si="13">C74</f>
        <v>-6.6459212000000001</v>
      </c>
      <c r="G70" s="35">
        <f t="shared" ref="G70:G133" si="14">C280</f>
        <v>-6.7682108999999997</v>
      </c>
      <c r="H70" s="35">
        <f t="shared" ref="H70:H133" si="15">C486</f>
        <v>-6.9841031999999998</v>
      </c>
      <c r="I70" s="35">
        <f t="shared" ref="I70:I133" si="16">C692</f>
        <v>-7.3313002999999997</v>
      </c>
      <c r="J70" s="35">
        <f t="shared" ref="J70:J133" si="17">C898</f>
        <v>0</v>
      </c>
      <c r="L70">
        <v>8777496950</v>
      </c>
      <c r="M70">
        <v>-8.2034196999999995</v>
      </c>
      <c r="O70" s="3">
        <f t="shared" ref="O70:O133" si="18">L74/1000000000</f>
        <v>9.2874967500000007</v>
      </c>
      <c r="P70" s="3">
        <f t="shared" ref="P70:P133" si="19">M74</f>
        <v>-8.3320559999999997</v>
      </c>
      <c r="Q70" s="35">
        <f t="shared" ref="Q70:Q133" si="20">M280</f>
        <v>-8.3941020999999996</v>
      </c>
      <c r="R70" s="35">
        <f t="shared" ref="R70:R133" si="21">M486</f>
        <v>-8.4910487999999997</v>
      </c>
      <c r="S70" s="35">
        <f t="shared" ref="S70:S133" si="22">M692</f>
        <v>-8.6664885999999992</v>
      </c>
      <c r="T70" s="35">
        <f t="shared" ref="T70:T133" si="23">M898</f>
        <v>0</v>
      </c>
    </row>
    <row r="71" spans="2:20" x14ac:dyDescent="0.25">
      <c r="B71">
        <v>8904996900</v>
      </c>
      <c r="C71">
        <v>-6.6218152000000003</v>
      </c>
      <c r="E71" s="3">
        <f t="shared" si="12"/>
        <v>9.4149966999999997</v>
      </c>
      <c r="F71" s="3">
        <f t="shared" si="13"/>
        <v>-6.6421146000000002</v>
      </c>
      <c r="G71" s="35">
        <f t="shared" si="14"/>
        <v>-6.7656612000000003</v>
      </c>
      <c r="H71" s="35">
        <f t="shared" si="15"/>
        <v>-6.9874907000000004</v>
      </c>
      <c r="I71" s="35">
        <f t="shared" si="16"/>
        <v>-7.3349633000000001</v>
      </c>
      <c r="J71" s="35">
        <f t="shared" si="17"/>
        <v>0</v>
      </c>
      <c r="L71">
        <v>8904996900</v>
      </c>
      <c r="M71">
        <v>-8.2230053000000005</v>
      </c>
      <c r="O71" s="3">
        <f t="shared" si="18"/>
        <v>9.4149966999999997</v>
      </c>
      <c r="P71" s="3">
        <f t="shared" si="19"/>
        <v>-8.3710804000000003</v>
      </c>
      <c r="Q71" s="35">
        <f t="shared" si="20"/>
        <v>-8.4206429000000007</v>
      </c>
      <c r="R71" s="35">
        <f t="shared" si="21"/>
        <v>-8.5095414999999992</v>
      </c>
      <c r="S71" s="35">
        <f t="shared" si="22"/>
        <v>-8.6788100999999997</v>
      </c>
      <c r="T71" s="35">
        <f t="shared" si="23"/>
        <v>0</v>
      </c>
    </row>
    <row r="72" spans="2:20" x14ac:dyDescent="0.25">
      <c r="B72">
        <v>9032496850</v>
      </c>
      <c r="C72">
        <v>-6.6221756999999997</v>
      </c>
      <c r="E72" s="3">
        <f t="shared" si="12"/>
        <v>9.5424966500000004</v>
      </c>
      <c r="F72" s="3">
        <f t="shared" si="13"/>
        <v>-6.6193600000000004</v>
      </c>
      <c r="G72" s="35">
        <f t="shared" si="14"/>
        <v>-6.7367515999999998</v>
      </c>
      <c r="H72" s="35">
        <f t="shared" si="15"/>
        <v>-6.9573884000000001</v>
      </c>
      <c r="I72" s="35">
        <f t="shared" si="16"/>
        <v>-7.3015527999999996</v>
      </c>
      <c r="J72" s="35">
        <f t="shared" si="17"/>
        <v>0</v>
      </c>
      <c r="L72">
        <v>9032496850</v>
      </c>
      <c r="M72">
        <v>-8.2504044000000007</v>
      </c>
      <c r="O72" s="3">
        <f t="shared" si="18"/>
        <v>9.5424966500000004</v>
      </c>
      <c r="P72" s="3">
        <f t="shared" si="19"/>
        <v>-8.4073066999999995</v>
      </c>
      <c r="Q72" s="35">
        <f t="shared" si="20"/>
        <v>-8.4423904000000007</v>
      </c>
      <c r="R72" s="35">
        <f t="shared" si="21"/>
        <v>-8.5211658000000003</v>
      </c>
      <c r="S72" s="35">
        <f t="shared" si="22"/>
        <v>-8.6767626</v>
      </c>
      <c r="T72" s="35">
        <f t="shared" si="23"/>
        <v>0</v>
      </c>
    </row>
    <row r="73" spans="2:20" x14ac:dyDescent="0.25">
      <c r="B73">
        <v>9159996800</v>
      </c>
      <c r="C73">
        <v>-6.6362509999999997</v>
      </c>
      <c r="E73" s="3">
        <f t="shared" si="12"/>
        <v>9.6699965999999993</v>
      </c>
      <c r="F73" s="3">
        <f t="shared" si="13"/>
        <v>-6.5870651999999996</v>
      </c>
      <c r="G73" s="35">
        <f t="shared" si="14"/>
        <v>-6.7010484000000003</v>
      </c>
      <c r="H73" s="35">
        <f t="shared" si="15"/>
        <v>-6.9142833000000001</v>
      </c>
      <c r="I73" s="35">
        <f t="shared" si="16"/>
        <v>-7.2629142</v>
      </c>
      <c r="J73" s="35">
        <f t="shared" si="17"/>
        <v>0</v>
      </c>
      <c r="L73">
        <v>9159996800</v>
      </c>
      <c r="M73">
        <v>-8.2917527999999994</v>
      </c>
      <c r="O73" s="3">
        <f t="shared" si="18"/>
        <v>9.6699965999999993</v>
      </c>
      <c r="P73" s="3">
        <f t="shared" si="19"/>
        <v>-8.4330529999999992</v>
      </c>
      <c r="Q73" s="35">
        <f t="shared" si="20"/>
        <v>-8.4523086999999997</v>
      </c>
      <c r="R73" s="35">
        <f t="shared" si="21"/>
        <v>-8.5211725000000005</v>
      </c>
      <c r="S73" s="35">
        <f t="shared" si="22"/>
        <v>-8.6580601000000001</v>
      </c>
      <c r="T73" s="35">
        <f t="shared" si="23"/>
        <v>0</v>
      </c>
    </row>
    <row r="74" spans="2:20" x14ac:dyDescent="0.25">
      <c r="B74">
        <v>9287496750</v>
      </c>
      <c r="C74">
        <v>-6.6459212000000001</v>
      </c>
      <c r="E74" s="3">
        <f t="shared" si="12"/>
        <v>9.79749655</v>
      </c>
      <c r="F74" s="3">
        <f t="shared" si="13"/>
        <v>-6.5532298000000004</v>
      </c>
      <c r="G74" s="35">
        <f t="shared" si="14"/>
        <v>-6.6578841000000004</v>
      </c>
      <c r="H74" s="35">
        <f t="shared" si="15"/>
        <v>-6.8547586999999996</v>
      </c>
      <c r="I74" s="35">
        <f t="shared" si="16"/>
        <v>-7.1914705999999997</v>
      </c>
      <c r="J74" s="35">
        <f t="shared" si="17"/>
        <v>0</v>
      </c>
      <c r="L74">
        <v>9287496750</v>
      </c>
      <c r="M74">
        <v>-8.3320559999999997</v>
      </c>
      <c r="O74" s="3">
        <f t="shared" si="18"/>
        <v>9.79749655</v>
      </c>
      <c r="P74" s="3">
        <f t="shared" si="19"/>
        <v>-8.4066390999999996</v>
      </c>
      <c r="Q74" s="35">
        <f t="shared" si="20"/>
        <v>-8.4179878000000006</v>
      </c>
      <c r="R74" s="35">
        <f t="shared" si="21"/>
        <v>-8.4793033999999992</v>
      </c>
      <c r="S74" s="35">
        <f t="shared" si="22"/>
        <v>-8.6141901000000001</v>
      </c>
      <c r="T74" s="35">
        <f t="shared" si="23"/>
        <v>0</v>
      </c>
    </row>
    <row r="75" spans="2:20" x14ac:dyDescent="0.25">
      <c r="B75">
        <v>9414996700</v>
      </c>
      <c r="C75">
        <v>-6.6421146000000002</v>
      </c>
      <c r="E75" s="3">
        <f t="shared" si="12"/>
        <v>9.9249965000000007</v>
      </c>
      <c r="F75" s="3">
        <f t="shared" si="13"/>
        <v>-6.5109062</v>
      </c>
      <c r="G75" s="35">
        <f t="shared" si="14"/>
        <v>-6.5986190000000002</v>
      </c>
      <c r="H75" s="35">
        <f t="shared" si="15"/>
        <v>-6.7707677000000004</v>
      </c>
      <c r="I75" s="35">
        <f t="shared" si="16"/>
        <v>-7.1016550000000001</v>
      </c>
      <c r="J75" s="35">
        <f t="shared" si="17"/>
        <v>0</v>
      </c>
      <c r="L75">
        <v>9414996700</v>
      </c>
      <c r="M75">
        <v>-8.3710804000000003</v>
      </c>
      <c r="O75" s="3">
        <f t="shared" si="18"/>
        <v>9.9249965000000007</v>
      </c>
      <c r="P75" s="3">
        <f t="shared" si="19"/>
        <v>-8.3523808000000006</v>
      </c>
      <c r="Q75" s="35">
        <f t="shared" si="20"/>
        <v>-8.3637238000000007</v>
      </c>
      <c r="R75" s="35">
        <f t="shared" si="21"/>
        <v>-8.4265623000000005</v>
      </c>
      <c r="S75" s="35">
        <f t="shared" si="22"/>
        <v>-8.5679893000000007</v>
      </c>
      <c r="T75" s="35">
        <f t="shared" si="23"/>
        <v>0</v>
      </c>
    </row>
    <row r="76" spans="2:20" x14ac:dyDescent="0.25">
      <c r="B76">
        <v>9542496650</v>
      </c>
      <c r="C76">
        <v>-6.6193600000000004</v>
      </c>
      <c r="E76" s="3">
        <f t="shared" si="12"/>
        <v>10.05249645</v>
      </c>
      <c r="F76" s="3">
        <f t="shared" si="13"/>
        <v>-6.4793868000000003</v>
      </c>
      <c r="G76" s="35">
        <f t="shared" si="14"/>
        <v>-6.5542826999999999</v>
      </c>
      <c r="H76" s="35">
        <f t="shared" si="15"/>
        <v>-6.7055420999999997</v>
      </c>
      <c r="I76" s="35">
        <f t="shared" si="16"/>
        <v>-7.0272613000000002</v>
      </c>
      <c r="J76" s="35">
        <f t="shared" si="17"/>
        <v>0</v>
      </c>
      <c r="L76">
        <v>9542496650</v>
      </c>
      <c r="M76">
        <v>-8.4073066999999995</v>
      </c>
      <c r="O76" s="3">
        <f t="shared" si="18"/>
        <v>10.05249645</v>
      </c>
      <c r="P76" s="3">
        <f t="shared" si="19"/>
        <v>-8.2854165999999996</v>
      </c>
      <c r="Q76" s="35">
        <f t="shared" si="20"/>
        <v>-8.2982159000000006</v>
      </c>
      <c r="R76" s="35">
        <f t="shared" si="21"/>
        <v>-8.3644762000000004</v>
      </c>
      <c r="S76" s="35">
        <f t="shared" si="22"/>
        <v>-8.5179633999999993</v>
      </c>
      <c r="T76" s="35">
        <f t="shared" si="23"/>
        <v>0</v>
      </c>
    </row>
    <row r="77" spans="2:20" x14ac:dyDescent="0.25">
      <c r="B77">
        <v>9669996600</v>
      </c>
      <c r="C77">
        <v>-6.5870651999999996</v>
      </c>
      <c r="E77" s="3">
        <f t="shared" si="12"/>
        <v>10.1799964</v>
      </c>
      <c r="F77" s="3">
        <f t="shared" si="13"/>
        <v>-6.4564842999999996</v>
      </c>
      <c r="G77" s="35">
        <f t="shared" si="14"/>
        <v>-6.5229716</v>
      </c>
      <c r="H77" s="35">
        <f t="shared" si="15"/>
        <v>-6.6663585000000003</v>
      </c>
      <c r="I77" s="35">
        <f t="shared" si="16"/>
        <v>-6.9969893000000001</v>
      </c>
      <c r="J77" s="35">
        <f t="shared" si="17"/>
        <v>0</v>
      </c>
      <c r="L77">
        <v>9669996600</v>
      </c>
      <c r="M77">
        <v>-8.4330529999999992</v>
      </c>
      <c r="O77" s="3">
        <f t="shared" si="18"/>
        <v>10.1799964</v>
      </c>
      <c r="P77" s="3">
        <f t="shared" si="19"/>
        <v>-8.2086228999999999</v>
      </c>
      <c r="Q77" s="35">
        <f t="shared" si="20"/>
        <v>-8.2258244000000005</v>
      </c>
      <c r="R77" s="35">
        <f t="shared" si="21"/>
        <v>-8.3024702000000001</v>
      </c>
      <c r="S77" s="35">
        <f t="shared" si="22"/>
        <v>-8.4708319000000003</v>
      </c>
      <c r="T77" s="35">
        <f t="shared" si="23"/>
        <v>0</v>
      </c>
    </row>
    <row r="78" spans="2:20" x14ac:dyDescent="0.25">
      <c r="B78">
        <v>9797496550</v>
      </c>
      <c r="C78">
        <v>-6.5532298000000004</v>
      </c>
      <c r="E78" s="3">
        <f t="shared" si="12"/>
        <v>10.307496349999999</v>
      </c>
      <c r="F78" s="3">
        <f t="shared" si="13"/>
        <v>-6.4417238000000001</v>
      </c>
      <c r="G78" s="35">
        <f t="shared" si="14"/>
        <v>-6.5022191999999999</v>
      </c>
      <c r="H78" s="35">
        <f t="shared" si="15"/>
        <v>-6.6431060000000004</v>
      </c>
      <c r="I78" s="35">
        <f t="shared" si="16"/>
        <v>-6.9726533999999996</v>
      </c>
      <c r="J78" s="35">
        <f t="shared" si="17"/>
        <v>0</v>
      </c>
      <c r="L78">
        <v>9797496550</v>
      </c>
      <c r="M78">
        <v>-8.4066390999999996</v>
      </c>
      <c r="O78" s="3">
        <f t="shared" si="18"/>
        <v>10.307496349999999</v>
      </c>
      <c r="P78" s="3">
        <f t="shared" si="19"/>
        <v>-8.1364774999999998</v>
      </c>
      <c r="Q78" s="35">
        <f t="shared" si="20"/>
        <v>-8.1650466999999995</v>
      </c>
      <c r="R78" s="35">
        <f t="shared" si="21"/>
        <v>-8.2568789000000002</v>
      </c>
      <c r="S78" s="35">
        <f t="shared" si="22"/>
        <v>-8.4620484999999999</v>
      </c>
      <c r="T78" s="35">
        <f t="shared" si="23"/>
        <v>0</v>
      </c>
    </row>
    <row r="79" spans="2:20" x14ac:dyDescent="0.25">
      <c r="B79">
        <v>9924996500</v>
      </c>
      <c r="C79">
        <v>-6.5109062</v>
      </c>
      <c r="E79" s="3">
        <f t="shared" si="12"/>
        <v>10.4349963</v>
      </c>
      <c r="F79" s="3">
        <f t="shared" si="13"/>
        <v>-6.4194956000000003</v>
      </c>
      <c r="G79" s="35">
        <f t="shared" si="14"/>
        <v>-6.4836793000000004</v>
      </c>
      <c r="H79" s="35">
        <f t="shared" si="15"/>
        <v>-6.6380515000000004</v>
      </c>
      <c r="I79" s="35">
        <f t="shared" si="16"/>
        <v>-6.9972034000000001</v>
      </c>
      <c r="J79" s="35">
        <f t="shared" si="17"/>
        <v>0</v>
      </c>
      <c r="L79">
        <v>9924996500</v>
      </c>
      <c r="M79">
        <v>-8.3523808000000006</v>
      </c>
      <c r="O79" s="3">
        <f t="shared" si="18"/>
        <v>10.4349963</v>
      </c>
      <c r="P79" s="3">
        <f t="shared" si="19"/>
        <v>-8.0984669</v>
      </c>
      <c r="Q79" s="35">
        <f t="shared" si="20"/>
        <v>-8.1370564000000005</v>
      </c>
      <c r="R79" s="35">
        <f t="shared" si="21"/>
        <v>-8.2426214000000009</v>
      </c>
      <c r="S79" s="35">
        <f t="shared" si="22"/>
        <v>-8.4743680999999995</v>
      </c>
      <c r="T79" s="35">
        <f t="shared" si="23"/>
        <v>0</v>
      </c>
    </row>
    <row r="80" spans="2:20" x14ac:dyDescent="0.25">
      <c r="B80">
        <v>10052496450</v>
      </c>
      <c r="C80">
        <v>-6.4793868000000003</v>
      </c>
      <c r="E80" s="3">
        <f t="shared" si="12"/>
        <v>10.562496250000001</v>
      </c>
      <c r="F80" s="3">
        <f t="shared" si="13"/>
        <v>-6.4103025999999996</v>
      </c>
      <c r="G80" s="35">
        <f t="shared" si="14"/>
        <v>-6.4779891999999997</v>
      </c>
      <c r="H80" s="35">
        <f t="shared" si="15"/>
        <v>-6.6461028999999998</v>
      </c>
      <c r="I80" s="35">
        <f t="shared" si="16"/>
        <v>-7.0234971000000002</v>
      </c>
      <c r="J80" s="35">
        <f t="shared" si="17"/>
        <v>0</v>
      </c>
      <c r="L80">
        <v>10052496450</v>
      </c>
      <c r="M80">
        <v>-8.2854165999999996</v>
      </c>
      <c r="O80" s="3">
        <f t="shared" si="18"/>
        <v>10.562496250000001</v>
      </c>
      <c r="P80" s="3">
        <f t="shared" si="19"/>
        <v>-8.0889176999999997</v>
      </c>
      <c r="Q80" s="35">
        <f t="shared" si="20"/>
        <v>-8.1309404000000001</v>
      </c>
      <c r="R80" s="35">
        <f t="shared" si="21"/>
        <v>-8.2552728999999996</v>
      </c>
      <c r="S80" s="35">
        <f t="shared" si="22"/>
        <v>-8.5099257999999995</v>
      </c>
      <c r="T80" s="35">
        <f t="shared" si="23"/>
        <v>0</v>
      </c>
    </row>
    <row r="81" spans="2:20" x14ac:dyDescent="0.25">
      <c r="B81">
        <v>10179996400</v>
      </c>
      <c r="C81">
        <v>-6.4564842999999996</v>
      </c>
      <c r="E81" s="3">
        <f t="shared" si="12"/>
        <v>10.6899962</v>
      </c>
      <c r="F81" s="3">
        <f t="shared" si="13"/>
        <v>-6.4055904999999997</v>
      </c>
      <c r="G81" s="35">
        <f t="shared" si="14"/>
        <v>-6.4734043999999997</v>
      </c>
      <c r="H81" s="35">
        <f t="shared" si="15"/>
        <v>-6.6610804000000003</v>
      </c>
      <c r="I81" s="35">
        <f t="shared" si="16"/>
        <v>-7.0716801</v>
      </c>
      <c r="J81" s="35">
        <f t="shared" si="17"/>
        <v>0</v>
      </c>
      <c r="L81">
        <v>10179996400</v>
      </c>
      <c r="M81">
        <v>-8.2086228999999999</v>
      </c>
      <c r="O81" s="3">
        <f t="shared" si="18"/>
        <v>10.6899962</v>
      </c>
      <c r="P81" s="3">
        <f t="shared" si="19"/>
        <v>-8.0890675000000005</v>
      </c>
      <c r="Q81" s="35">
        <f t="shared" si="20"/>
        <v>-8.1424626999999994</v>
      </c>
      <c r="R81" s="35">
        <f t="shared" si="21"/>
        <v>-8.2853402999999997</v>
      </c>
      <c r="S81" s="35">
        <f t="shared" si="22"/>
        <v>-8.5600853000000008</v>
      </c>
      <c r="T81" s="35">
        <f t="shared" si="23"/>
        <v>0</v>
      </c>
    </row>
    <row r="82" spans="2:20" x14ac:dyDescent="0.25">
      <c r="B82">
        <v>10307496350</v>
      </c>
      <c r="C82">
        <v>-6.4417238000000001</v>
      </c>
      <c r="E82" s="3">
        <f t="shared" si="12"/>
        <v>10.81749615</v>
      </c>
      <c r="F82" s="3">
        <f t="shared" si="13"/>
        <v>-6.4101758000000002</v>
      </c>
      <c r="G82" s="35">
        <f t="shared" si="14"/>
        <v>-6.4871435000000002</v>
      </c>
      <c r="H82" s="35">
        <f t="shared" si="15"/>
        <v>-6.6959027999999998</v>
      </c>
      <c r="I82" s="35">
        <f t="shared" si="16"/>
        <v>-7.1295923999999999</v>
      </c>
      <c r="J82" s="35">
        <f t="shared" si="17"/>
        <v>0</v>
      </c>
      <c r="L82">
        <v>10307496350</v>
      </c>
      <c r="M82">
        <v>-8.1364774999999998</v>
      </c>
      <c r="O82" s="3">
        <f t="shared" si="18"/>
        <v>10.81749615</v>
      </c>
      <c r="P82" s="3">
        <f t="shared" si="19"/>
        <v>-8.0981378999999993</v>
      </c>
      <c r="Q82" s="35">
        <f t="shared" si="20"/>
        <v>-8.1611519000000001</v>
      </c>
      <c r="R82" s="35">
        <f t="shared" si="21"/>
        <v>-8.3192024</v>
      </c>
      <c r="S82" s="35">
        <f t="shared" si="22"/>
        <v>-8.6105061000000003</v>
      </c>
      <c r="T82" s="35">
        <f t="shared" si="23"/>
        <v>0</v>
      </c>
    </row>
    <row r="83" spans="2:20" x14ac:dyDescent="0.25">
      <c r="B83">
        <v>10434996300</v>
      </c>
      <c r="C83">
        <v>-6.4194956000000003</v>
      </c>
      <c r="E83" s="3">
        <f t="shared" si="12"/>
        <v>10.944996099999999</v>
      </c>
      <c r="F83" s="3">
        <f t="shared" si="13"/>
        <v>-6.4176726000000004</v>
      </c>
      <c r="G83" s="35">
        <f t="shared" si="14"/>
        <v>-6.497026</v>
      </c>
      <c r="H83" s="35">
        <f t="shared" si="15"/>
        <v>-6.7179774999999999</v>
      </c>
      <c r="I83" s="35">
        <f t="shared" si="16"/>
        <v>-7.1668057000000003</v>
      </c>
      <c r="J83" s="35">
        <f t="shared" si="17"/>
        <v>0</v>
      </c>
      <c r="L83">
        <v>10434996300</v>
      </c>
      <c r="M83">
        <v>-8.0984669</v>
      </c>
      <c r="O83" s="3">
        <f t="shared" si="18"/>
        <v>10.944996099999999</v>
      </c>
      <c r="P83" s="3">
        <f t="shared" si="19"/>
        <v>-8.1121368</v>
      </c>
      <c r="Q83" s="35">
        <f t="shared" si="20"/>
        <v>-8.1871805000000002</v>
      </c>
      <c r="R83" s="35">
        <f t="shared" si="21"/>
        <v>-8.3593720999999999</v>
      </c>
      <c r="S83" s="35">
        <f t="shared" si="22"/>
        <v>-8.6544589999999992</v>
      </c>
      <c r="T83" s="35">
        <f t="shared" si="23"/>
        <v>0</v>
      </c>
    </row>
    <row r="84" spans="2:20" x14ac:dyDescent="0.25">
      <c r="B84">
        <v>10562496250</v>
      </c>
      <c r="C84">
        <v>-6.4103025999999996</v>
      </c>
      <c r="E84" s="3">
        <f t="shared" si="12"/>
        <v>11.07249605</v>
      </c>
      <c r="F84" s="3">
        <f t="shared" si="13"/>
        <v>-6.4465075000000001</v>
      </c>
      <c r="G84" s="35">
        <f t="shared" si="14"/>
        <v>-6.5345645000000001</v>
      </c>
      <c r="H84" s="35">
        <f t="shared" si="15"/>
        <v>-6.7692503999999998</v>
      </c>
      <c r="I84" s="35">
        <f t="shared" si="16"/>
        <v>-7.2297487</v>
      </c>
      <c r="J84" s="35">
        <f t="shared" si="17"/>
        <v>0</v>
      </c>
      <c r="L84">
        <v>10562496250</v>
      </c>
      <c r="M84">
        <v>-8.0889176999999997</v>
      </c>
      <c r="O84" s="3">
        <f t="shared" si="18"/>
        <v>11.07249605</v>
      </c>
      <c r="P84" s="3">
        <f t="shared" si="19"/>
        <v>-8.1409310999999995</v>
      </c>
      <c r="Q84" s="35">
        <f t="shared" si="20"/>
        <v>-8.2272157999999997</v>
      </c>
      <c r="R84" s="35">
        <f t="shared" si="21"/>
        <v>-8.4054499000000007</v>
      </c>
      <c r="S84" s="35">
        <f t="shared" si="22"/>
        <v>-8.6976557000000003</v>
      </c>
      <c r="T84" s="35">
        <f t="shared" si="23"/>
        <v>0</v>
      </c>
    </row>
    <row r="85" spans="2:20" x14ac:dyDescent="0.25">
      <c r="B85">
        <v>10689996200</v>
      </c>
      <c r="C85">
        <v>-6.4055904999999997</v>
      </c>
      <c r="E85" s="3">
        <f t="shared" si="12"/>
        <v>11.199996000000001</v>
      </c>
      <c r="F85" s="3">
        <f t="shared" si="13"/>
        <v>-6.4829201999999997</v>
      </c>
      <c r="G85" s="35">
        <f t="shared" si="14"/>
        <v>-6.5865001999999997</v>
      </c>
      <c r="H85" s="35">
        <f t="shared" si="15"/>
        <v>-6.8398365999999999</v>
      </c>
      <c r="I85" s="35">
        <f t="shared" si="16"/>
        <v>-7.3183255000000003</v>
      </c>
      <c r="J85" s="35">
        <f t="shared" si="17"/>
        <v>0</v>
      </c>
      <c r="L85">
        <v>10689996200</v>
      </c>
      <c r="M85">
        <v>-8.0890675000000005</v>
      </c>
      <c r="O85" s="3">
        <f t="shared" si="18"/>
        <v>11.199996000000001</v>
      </c>
      <c r="P85" s="3">
        <f t="shared" si="19"/>
        <v>-8.1804094000000003</v>
      </c>
      <c r="Q85" s="35">
        <f t="shared" si="20"/>
        <v>-8.2761011</v>
      </c>
      <c r="R85" s="35">
        <f t="shared" si="21"/>
        <v>-8.4548903000000006</v>
      </c>
      <c r="S85" s="35">
        <f t="shared" si="22"/>
        <v>-8.73522</v>
      </c>
      <c r="T85" s="35">
        <f t="shared" si="23"/>
        <v>0</v>
      </c>
    </row>
    <row r="86" spans="2:20" x14ac:dyDescent="0.25">
      <c r="B86">
        <v>10817496150</v>
      </c>
      <c r="C86">
        <v>-6.4101758000000002</v>
      </c>
      <c r="E86" s="3">
        <f t="shared" si="12"/>
        <v>11.327495949999999</v>
      </c>
      <c r="F86" s="3">
        <f t="shared" si="13"/>
        <v>-6.5195942000000002</v>
      </c>
      <c r="G86" s="35">
        <f t="shared" si="14"/>
        <v>-6.6380562999999997</v>
      </c>
      <c r="H86" s="35">
        <f t="shared" si="15"/>
        <v>-6.9101404999999998</v>
      </c>
      <c r="I86" s="35">
        <f t="shared" si="16"/>
        <v>-7.4010930000000004</v>
      </c>
      <c r="J86" s="35">
        <f t="shared" si="17"/>
        <v>0</v>
      </c>
      <c r="L86">
        <v>10817496150</v>
      </c>
      <c r="M86">
        <v>-8.0981378999999993</v>
      </c>
      <c r="O86" s="3">
        <f t="shared" si="18"/>
        <v>11.327495949999999</v>
      </c>
      <c r="P86" s="3">
        <f t="shared" si="19"/>
        <v>-8.2250910000000008</v>
      </c>
      <c r="Q86" s="35">
        <f t="shared" si="20"/>
        <v>-8.3288145</v>
      </c>
      <c r="R86" s="35">
        <f t="shared" si="21"/>
        <v>-8.5085973999999993</v>
      </c>
      <c r="S86" s="35">
        <f t="shared" si="22"/>
        <v>-8.778492</v>
      </c>
      <c r="T86" s="35">
        <f t="shared" si="23"/>
        <v>0</v>
      </c>
    </row>
    <row r="87" spans="2:20" x14ac:dyDescent="0.25">
      <c r="B87">
        <v>10944996100</v>
      </c>
      <c r="C87">
        <v>-6.4176726000000004</v>
      </c>
      <c r="E87" s="3">
        <f t="shared" si="12"/>
        <v>11.4549959</v>
      </c>
      <c r="F87" s="3">
        <f t="shared" si="13"/>
        <v>-6.564724</v>
      </c>
      <c r="G87" s="35">
        <f t="shared" si="14"/>
        <v>-6.7017182999999996</v>
      </c>
      <c r="H87" s="35">
        <f t="shared" si="15"/>
        <v>-6.9909414999999999</v>
      </c>
      <c r="I87" s="35">
        <f t="shared" si="16"/>
        <v>-7.4984425999999997</v>
      </c>
      <c r="J87" s="35">
        <f t="shared" si="17"/>
        <v>0</v>
      </c>
      <c r="L87">
        <v>10944996100</v>
      </c>
      <c r="M87">
        <v>-8.1121368</v>
      </c>
      <c r="O87" s="3">
        <f t="shared" si="18"/>
        <v>11.4549959</v>
      </c>
      <c r="P87" s="3">
        <f t="shared" si="19"/>
        <v>-8.2734193999999999</v>
      </c>
      <c r="Q87" s="35">
        <f t="shared" si="20"/>
        <v>-8.3838615000000001</v>
      </c>
      <c r="R87" s="35">
        <f t="shared" si="21"/>
        <v>-8.5608825999999993</v>
      </c>
      <c r="S87" s="35">
        <f t="shared" si="22"/>
        <v>-8.8323955999999999</v>
      </c>
      <c r="T87" s="35">
        <f t="shared" si="23"/>
        <v>0</v>
      </c>
    </row>
    <row r="88" spans="2:20" x14ac:dyDescent="0.25">
      <c r="B88">
        <v>11072496050</v>
      </c>
      <c r="C88">
        <v>-6.4465075000000001</v>
      </c>
      <c r="E88" s="3">
        <f t="shared" si="12"/>
        <v>11.582495850000001</v>
      </c>
      <c r="F88" s="3">
        <f t="shared" si="13"/>
        <v>-6.6170840000000002</v>
      </c>
      <c r="G88" s="35">
        <f t="shared" si="14"/>
        <v>-6.7743101000000001</v>
      </c>
      <c r="H88" s="35">
        <f t="shared" si="15"/>
        <v>-7.0817889999999997</v>
      </c>
      <c r="I88" s="35">
        <f t="shared" si="16"/>
        <v>-7.6036520000000003</v>
      </c>
      <c r="J88" s="35">
        <f t="shared" si="17"/>
        <v>0</v>
      </c>
      <c r="L88">
        <v>11072496050</v>
      </c>
      <c r="M88">
        <v>-8.1409310999999995</v>
      </c>
      <c r="O88" s="3">
        <f t="shared" si="18"/>
        <v>11.582495850000001</v>
      </c>
      <c r="P88" s="3">
        <f t="shared" si="19"/>
        <v>-8.3354005999999998</v>
      </c>
      <c r="Q88" s="35">
        <f t="shared" si="20"/>
        <v>-8.4527625999999998</v>
      </c>
      <c r="R88" s="35">
        <f t="shared" si="21"/>
        <v>-8.6322259999999993</v>
      </c>
      <c r="S88" s="35">
        <f t="shared" si="22"/>
        <v>-8.9131354999999992</v>
      </c>
      <c r="T88" s="35">
        <f t="shared" si="23"/>
        <v>0</v>
      </c>
    </row>
    <row r="89" spans="2:20" x14ac:dyDescent="0.25">
      <c r="B89">
        <v>11199996000</v>
      </c>
      <c r="C89">
        <v>-6.4829201999999997</v>
      </c>
      <c r="E89" s="3">
        <f t="shared" si="12"/>
        <v>11.7099958</v>
      </c>
      <c r="F89" s="3">
        <f t="shared" si="13"/>
        <v>-6.6841030000000003</v>
      </c>
      <c r="G89" s="35">
        <f t="shared" si="14"/>
        <v>-6.8682818000000001</v>
      </c>
      <c r="H89" s="35">
        <f t="shared" si="15"/>
        <v>-7.1904202000000002</v>
      </c>
      <c r="I89" s="35">
        <f t="shared" si="16"/>
        <v>-7.7455454000000001</v>
      </c>
      <c r="J89" s="35">
        <f t="shared" si="17"/>
        <v>0</v>
      </c>
      <c r="L89">
        <v>11199996000</v>
      </c>
      <c r="M89">
        <v>-8.1804094000000003</v>
      </c>
      <c r="O89" s="3">
        <f t="shared" si="18"/>
        <v>11.7099958</v>
      </c>
      <c r="P89" s="3">
        <f t="shared" si="19"/>
        <v>-8.3906259999999993</v>
      </c>
      <c r="Q89" s="35">
        <f t="shared" si="20"/>
        <v>-8.5136423000000008</v>
      </c>
      <c r="R89" s="35">
        <f t="shared" si="21"/>
        <v>-8.6984262000000001</v>
      </c>
      <c r="S89" s="35">
        <f t="shared" si="22"/>
        <v>-8.9950341999999992</v>
      </c>
      <c r="T89" s="35">
        <f t="shared" si="23"/>
        <v>0</v>
      </c>
    </row>
    <row r="90" spans="2:20" x14ac:dyDescent="0.25">
      <c r="B90">
        <v>11327495950</v>
      </c>
      <c r="C90">
        <v>-6.5195942000000002</v>
      </c>
      <c r="E90" s="3">
        <f t="shared" si="12"/>
        <v>11.83749575</v>
      </c>
      <c r="F90" s="3">
        <f t="shared" si="13"/>
        <v>-6.7337036000000001</v>
      </c>
      <c r="G90" s="35">
        <f t="shared" si="14"/>
        <v>-6.9318847999999997</v>
      </c>
      <c r="H90" s="35">
        <f t="shared" si="15"/>
        <v>-7.2583818000000004</v>
      </c>
      <c r="I90" s="35">
        <f t="shared" si="16"/>
        <v>-7.8260322000000002</v>
      </c>
      <c r="J90" s="35">
        <f t="shared" si="17"/>
        <v>0</v>
      </c>
      <c r="L90">
        <v>11327495950</v>
      </c>
      <c r="M90">
        <v>-8.2250910000000008</v>
      </c>
      <c r="O90" s="3">
        <f t="shared" si="18"/>
        <v>11.83749575</v>
      </c>
      <c r="P90" s="3">
        <f t="shared" si="19"/>
        <v>-8.4464769000000004</v>
      </c>
      <c r="Q90" s="35">
        <f t="shared" si="20"/>
        <v>-8.5838795000000001</v>
      </c>
      <c r="R90" s="35">
        <f t="shared" si="21"/>
        <v>-8.7826996000000008</v>
      </c>
      <c r="S90" s="35">
        <f t="shared" si="22"/>
        <v>-9.1034345999999999</v>
      </c>
      <c r="T90" s="35">
        <f t="shared" si="23"/>
        <v>0</v>
      </c>
    </row>
    <row r="91" spans="2:20" x14ac:dyDescent="0.25">
      <c r="B91">
        <v>11454995900</v>
      </c>
      <c r="C91">
        <v>-6.564724</v>
      </c>
      <c r="E91" s="3">
        <f t="shared" si="12"/>
        <v>11.964995699999999</v>
      </c>
      <c r="F91" s="3">
        <f t="shared" si="13"/>
        <v>-6.8050642000000003</v>
      </c>
      <c r="G91" s="35">
        <f t="shared" si="14"/>
        <v>-7.0210052000000003</v>
      </c>
      <c r="H91" s="35">
        <f t="shared" si="15"/>
        <v>-7.3483733999999998</v>
      </c>
      <c r="I91" s="35">
        <f t="shared" si="16"/>
        <v>-7.9488234999999996</v>
      </c>
      <c r="J91" s="35">
        <f t="shared" si="17"/>
        <v>0</v>
      </c>
      <c r="L91">
        <v>11454995900</v>
      </c>
      <c r="M91">
        <v>-8.2734193999999999</v>
      </c>
      <c r="O91" s="3">
        <f t="shared" si="18"/>
        <v>11.964995699999999</v>
      </c>
      <c r="P91" s="3">
        <f t="shared" si="19"/>
        <v>-8.5076075000000007</v>
      </c>
      <c r="Q91" s="35">
        <f t="shared" si="20"/>
        <v>-8.6520624000000002</v>
      </c>
      <c r="R91" s="35">
        <f t="shared" si="21"/>
        <v>-8.8576279000000007</v>
      </c>
      <c r="S91" s="35">
        <f t="shared" si="22"/>
        <v>-9.1946478000000003</v>
      </c>
      <c r="T91" s="35">
        <f t="shared" si="23"/>
        <v>0</v>
      </c>
    </row>
    <row r="92" spans="2:20" x14ac:dyDescent="0.25">
      <c r="B92">
        <v>11582495850</v>
      </c>
      <c r="C92">
        <v>-6.6170840000000002</v>
      </c>
      <c r="E92" s="3">
        <f t="shared" si="12"/>
        <v>12.09249565</v>
      </c>
      <c r="F92" s="3">
        <f t="shared" si="13"/>
        <v>-6.8644571000000001</v>
      </c>
      <c r="G92" s="35">
        <f t="shared" si="14"/>
        <v>-7.0799918000000002</v>
      </c>
      <c r="H92" s="35">
        <f t="shared" si="15"/>
        <v>-7.4014863999999996</v>
      </c>
      <c r="I92" s="35">
        <f t="shared" si="16"/>
        <v>-8.0072174</v>
      </c>
      <c r="J92" s="35">
        <f t="shared" si="17"/>
        <v>0</v>
      </c>
      <c r="L92">
        <v>11582495850</v>
      </c>
      <c r="M92">
        <v>-8.3354005999999998</v>
      </c>
      <c r="O92" s="3">
        <f t="shared" si="18"/>
        <v>12.09249565</v>
      </c>
      <c r="P92" s="3">
        <f t="shared" si="19"/>
        <v>-8.5653000000000006</v>
      </c>
      <c r="Q92" s="35">
        <f t="shared" si="20"/>
        <v>-8.7153664000000006</v>
      </c>
      <c r="R92" s="35">
        <f t="shared" si="21"/>
        <v>-8.9358643999999998</v>
      </c>
      <c r="S92" s="35">
        <f t="shared" si="22"/>
        <v>-9.2857018</v>
      </c>
      <c r="T92" s="35">
        <f t="shared" si="23"/>
        <v>0</v>
      </c>
    </row>
    <row r="93" spans="2:20" x14ac:dyDescent="0.25">
      <c r="B93">
        <v>11709995800</v>
      </c>
      <c r="C93">
        <v>-6.6841030000000003</v>
      </c>
      <c r="E93" s="3">
        <f t="shared" si="12"/>
        <v>12.219995600000001</v>
      </c>
      <c r="F93" s="3">
        <f t="shared" si="13"/>
        <v>-6.9252352999999998</v>
      </c>
      <c r="G93" s="35">
        <f t="shared" si="14"/>
        <v>-7.1493611000000001</v>
      </c>
      <c r="H93" s="35">
        <f t="shared" si="15"/>
        <v>-7.4698137999999998</v>
      </c>
      <c r="I93" s="35">
        <f t="shared" si="16"/>
        <v>-8.110239</v>
      </c>
      <c r="J93" s="35">
        <f t="shared" si="17"/>
        <v>0</v>
      </c>
      <c r="L93">
        <v>11709995800</v>
      </c>
      <c r="M93">
        <v>-8.3906259999999993</v>
      </c>
      <c r="O93" s="3">
        <f t="shared" si="18"/>
        <v>12.219995600000001</v>
      </c>
      <c r="P93" s="3">
        <f t="shared" si="19"/>
        <v>-8.6042003999999999</v>
      </c>
      <c r="Q93" s="35">
        <f t="shared" si="20"/>
        <v>-8.7556162000000004</v>
      </c>
      <c r="R93" s="35">
        <f t="shared" si="21"/>
        <v>-8.9779987000000006</v>
      </c>
      <c r="S93" s="35">
        <f t="shared" si="22"/>
        <v>-9.3254900000000003</v>
      </c>
      <c r="T93" s="35">
        <f t="shared" si="23"/>
        <v>0</v>
      </c>
    </row>
    <row r="94" spans="2:20" x14ac:dyDescent="0.25">
      <c r="B94">
        <v>11837495750</v>
      </c>
      <c r="C94">
        <v>-6.7337036000000001</v>
      </c>
      <c r="E94" s="3">
        <f t="shared" si="12"/>
        <v>12.34749555</v>
      </c>
      <c r="F94" s="3">
        <f t="shared" si="13"/>
        <v>-6.9554372000000004</v>
      </c>
      <c r="G94" s="35">
        <f t="shared" si="14"/>
        <v>-7.1644936000000001</v>
      </c>
      <c r="H94" s="35">
        <f t="shared" si="15"/>
        <v>-7.4734787999999996</v>
      </c>
      <c r="I94" s="35">
        <f t="shared" si="16"/>
        <v>-8.1150693999999994</v>
      </c>
      <c r="J94" s="35">
        <f t="shared" si="17"/>
        <v>0</v>
      </c>
      <c r="L94">
        <v>11837495750</v>
      </c>
      <c r="M94">
        <v>-8.4464769000000004</v>
      </c>
      <c r="O94" s="3">
        <f t="shared" si="18"/>
        <v>12.34749555</v>
      </c>
      <c r="P94" s="3">
        <f t="shared" si="19"/>
        <v>-8.6373501000000008</v>
      </c>
      <c r="Q94" s="35">
        <f t="shared" si="20"/>
        <v>-8.7920151000000004</v>
      </c>
      <c r="R94" s="35">
        <f t="shared" si="21"/>
        <v>-9.0167169999999999</v>
      </c>
      <c r="S94" s="35">
        <f t="shared" si="22"/>
        <v>-9.3621283000000002</v>
      </c>
      <c r="T94" s="35">
        <f t="shared" si="23"/>
        <v>0</v>
      </c>
    </row>
    <row r="95" spans="2:20" x14ac:dyDescent="0.25">
      <c r="B95">
        <v>11964995700</v>
      </c>
      <c r="C95">
        <v>-6.8050642000000003</v>
      </c>
      <c r="E95" s="3">
        <f t="shared" si="12"/>
        <v>12.4749955</v>
      </c>
      <c r="F95" s="3">
        <f t="shared" si="13"/>
        <v>-7.0083441999999998</v>
      </c>
      <c r="G95" s="35">
        <f t="shared" si="14"/>
        <v>-7.2096429000000004</v>
      </c>
      <c r="H95" s="35">
        <f t="shared" si="15"/>
        <v>-7.5143532999999998</v>
      </c>
      <c r="I95" s="35">
        <f t="shared" si="16"/>
        <v>-8.1764793000000004</v>
      </c>
      <c r="J95" s="35">
        <f t="shared" si="17"/>
        <v>0</v>
      </c>
      <c r="L95">
        <v>11964995700</v>
      </c>
      <c r="M95">
        <v>-8.5076075000000007</v>
      </c>
      <c r="O95" s="3">
        <f t="shared" si="18"/>
        <v>12.4749955</v>
      </c>
      <c r="P95" s="3">
        <f t="shared" si="19"/>
        <v>-8.6690474000000002</v>
      </c>
      <c r="Q95" s="35">
        <f t="shared" si="20"/>
        <v>-8.8175630999999992</v>
      </c>
      <c r="R95" s="35">
        <f t="shared" si="21"/>
        <v>-9.0299530000000008</v>
      </c>
      <c r="S95" s="35">
        <f t="shared" si="22"/>
        <v>-9.3722180999999996</v>
      </c>
      <c r="T95" s="35">
        <f t="shared" si="23"/>
        <v>0</v>
      </c>
    </row>
    <row r="96" spans="2:20" x14ac:dyDescent="0.25">
      <c r="B96">
        <v>12092495650</v>
      </c>
      <c r="C96">
        <v>-6.8644571000000001</v>
      </c>
      <c r="E96" s="3">
        <f t="shared" si="12"/>
        <v>12.602495449999999</v>
      </c>
      <c r="F96" s="3">
        <f t="shared" si="13"/>
        <v>-7.0465131000000003</v>
      </c>
      <c r="G96" s="35">
        <f t="shared" si="14"/>
        <v>-7.2345079999999999</v>
      </c>
      <c r="H96" s="35">
        <f t="shared" si="15"/>
        <v>-7.5366397000000003</v>
      </c>
      <c r="I96" s="35">
        <f t="shared" si="16"/>
        <v>-8.2016524999999998</v>
      </c>
      <c r="J96" s="35">
        <f t="shared" si="17"/>
        <v>0</v>
      </c>
      <c r="L96">
        <v>12092495650</v>
      </c>
      <c r="M96">
        <v>-8.5653000000000006</v>
      </c>
      <c r="O96" s="3">
        <f t="shared" si="18"/>
        <v>12.602495449999999</v>
      </c>
      <c r="P96" s="3">
        <f t="shared" si="19"/>
        <v>-8.6900777999999992</v>
      </c>
      <c r="Q96" s="35">
        <f t="shared" si="20"/>
        <v>-8.8298445000000001</v>
      </c>
      <c r="R96" s="35">
        <f t="shared" si="21"/>
        <v>-9.0334281999999995</v>
      </c>
      <c r="S96" s="35">
        <f t="shared" si="22"/>
        <v>-9.3791799999999999</v>
      </c>
      <c r="T96" s="35">
        <f t="shared" si="23"/>
        <v>0</v>
      </c>
    </row>
    <row r="97" spans="2:20" x14ac:dyDescent="0.25">
      <c r="B97">
        <v>12219995600</v>
      </c>
      <c r="C97">
        <v>-6.9252352999999998</v>
      </c>
      <c r="E97" s="3">
        <f t="shared" si="12"/>
        <v>12.7299954</v>
      </c>
      <c r="F97" s="3">
        <f t="shared" si="13"/>
        <v>-7.1030645000000003</v>
      </c>
      <c r="G97" s="35">
        <f t="shared" si="14"/>
        <v>-7.2882084999999996</v>
      </c>
      <c r="H97" s="35">
        <f t="shared" si="15"/>
        <v>-7.5902586000000003</v>
      </c>
      <c r="I97" s="35">
        <f t="shared" si="16"/>
        <v>-8.2681360000000002</v>
      </c>
      <c r="J97" s="35">
        <f t="shared" si="17"/>
        <v>0</v>
      </c>
      <c r="L97">
        <v>12219995600</v>
      </c>
      <c r="M97">
        <v>-8.6042003999999999</v>
      </c>
      <c r="O97" s="3">
        <f t="shared" si="18"/>
        <v>12.7299954</v>
      </c>
      <c r="P97" s="3">
        <f t="shared" si="19"/>
        <v>-8.6905231000000001</v>
      </c>
      <c r="Q97" s="35">
        <f t="shared" si="20"/>
        <v>-8.8243580000000001</v>
      </c>
      <c r="R97" s="35">
        <f t="shared" si="21"/>
        <v>-9.0151214999999993</v>
      </c>
      <c r="S97" s="35">
        <f t="shared" si="22"/>
        <v>-9.3568315999999996</v>
      </c>
      <c r="T97" s="35">
        <f t="shared" si="23"/>
        <v>0</v>
      </c>
    </row>
    <row r="98" spans="2:20" x14ac:dyDescent="0.25">
      <c r="B98">
        <v>12347495550</v>
      </c>
      <c r="C98">
        <v>-6.9554372000000004</v>
      </c>
      <c r="E98" s="3">
        <f t="shared" si="12"/>
        <v>12.857495350000001</v>
      </c>
      <c r="F98" s="3">
        <f t="shared" si="13"/>
        <v>-7.1427592999999998</v>
      </c>
      <c r="G98" s="35">
        <f t="shared" si="14"/>
        <v>-7.3148803999999998</v>
      </c>
      <c r="H98" s="35">
        <f t="shared" si="15"/>
        <v>-7.6103443999999998</v>
      </c>
      <c r="I98" s="35">
        <f t="shared" si="16"/>
        <v>-8.2835426000000005</v>
      </c>
      <c r="J98" s="35">
        <f t="shared" si="17"/>
        <v>0</v>
      </c>
      <c r="L98">
        <v>12347495550</v>
      </c>
      <c r="M98">
        <v>-8.6373501000000008</v>
      </c>
      <c r="O98" s="3">
        <f t="shared" si="18"/>
        <v>12.857495350000001</v>
      </c>
      <c r="P98" s="3">
        <f t="shared" si="19"/>
        <v>-8.7037209999999998</v>
      </c>
      <c r="Q98" s="35">
        <f t="shared" si="20"/>
        <v>-8.8294353000000001</v>
      </c>
      <c r="R98" s="35">
        <f t="shared" si="21"/>
        <v>-9.0165462000000005</v>
      </c>
      <c r="S98" s="35">
        <f t="shared" si="22"/>
        <v>-9.3724623000000005</v>
      </c>
      <c r="T98" s="35">
        <f t="shared" si="23"/>
        <v>0</v>
      </c>
    </row>
    <row r="99" spans="2:20" x14ac:dyDescent="0.25">
      <c r="B99">
        <v>12474995500</v>
      </c>
      <c r="C99">
        <v>-7.0083441999999998</v>
      </c>
      <c r="E99" s="3">
        <f t="shared" si="12"/>
        <v>12.9849953</v>
      </c>
      <c r="F99" s="3">
        <f t="shared" si="13"/>
        <v>-7.1996802999999998</v>
      </c>
      <c r="G99" s="35">
        <f t="shared" si="14"/>
        <v>-7.3674087999999998</v>
      </c>
      <c r="H99" s="35">
        <f t="shared" si="15"/>
        <v>-7.6652031000000003</v>
      </c>
      <c r="I99" s="35">
        <f t="shared" si="16"/>
        <v>-8.3215217999999993</v>
      </c>
      <c r="J99" s="35">
        <f t="shared" si="17"/>
        <v>0</v>
      </c>
      <c r="L99">
        <v>12474995500</v>
      </c>
      <c r="M99">
        <v>-8.6690474000000002</v>
      </c>
      <c r="O99" s="3">
        <f t="shared" si="18"/>
        <v>12.9849953</v>
      </c>
      <c r="P99" s="3">
        <f t="shared" si="19"/>
        <v>-8.6928748999999996</v>
      </c>
      <c r="Q99" s="35">
        <f t="shared" si="20"/>
        <v>-8.8053092999999993</v>
      </c>
      <c r="R99" s="35">
        <f t="shared" si="21"/>
        <v>-8.9863213999999996</v>
      </c>
      <c r="S99" s="35">
        <f t="shared" si="22"/>
        <v>-9.3495521999999998</v>
      </c>
      <c r="T99" s="35">
        <f t="shared" si="23"/>
        <v>0</v>
      </c>
    </row>
    <row r="100" spans="2:20" x14ac:dyDescent="0.25">
      <c r="B100">
        <v>12602495450</v>
      </c>
      <c r="C100">
        <v>-7.0465131000000003</v>
      </c>
      <c r="E100" s="3">
        <f t="shared" si="12"/>
        <v>13.11249525</v>
      </c>
      <c r="F100" s="3">
        <f t="shared" si="13"/>
        <v>-7.2387009000000004</v>
      </c>
      <c r="G100" s="35">
        <f t="shared" si="14"/>
        <v>-7.3993830999999997</v>
      </c>
      <c r="H100" s="35">
        <f t="shared" si="15"/>
        <v>-7.7022389999999996</v>
      </c>
      <c r="I100" s="35">
        <f t="shared" si="16"/>
        <v>-8.3450327000000009</v>
      </c>
      <c r="J100" s="35">
        <f t="shared" si="17"/>
        <v>0</v>
      </c>
      <c r="L100">
        <v>12602495450</v>
      </c>
      <c r="M100">
        <v>-8.6900777999999992</v>
      </c>
      <c r="O100" s="3">
        <f t="shared" si="18"/>
        <v>13.11249525</v>
      </c>
      <c r="P100" s="3">
        <f t="shared" si="19"/>
        <v>-8.6663303000000003</v>
      </c>
      <c r="Q100" s="35">
        <f t="shared" si="20"/>
        <v>-8.7699203000000008</v>
      </c>
      <c r="R100" s="35">
        <f t="shared" si="21"/>
        <v>-8.9554033000000004</v>
      </c>
      <c r="S100" s="35">
        <f t="shared" si="22"/>
        <v>-9.3277368999999997</v>
      </c>
      <c r="T100" s="35">
        <f t="shared" si="23"/>
        <v>0</v>
      </c>
    </row>
    <row r="101" spans="2:20" x14ac:dyDescent="0.25">
      <c r="B101">
        <v>12729995400</v>
      </c>
      <c r="C101">
        <v>-7.1030645000000003</v>
      </c>
      <c r="E101" s="3">
        <f t="shared" si="12"/>
        <v>13.239995199999999</v>
      </c>
      <c r="F101" s="3">
        <f t="shared" si="13"/>
        <v>-7.2839216999999996</v>
      </c>
      <c r="G101" s="35">
        <f t="shared" si="14"/>
        <v>-7.4434947999999999</v>
      </c>
      <c r="H101" s="35">
        <f t="shared" si="15"/>
        <v>-7.7542581999999998</v>
      </c>
      <c r="I101" s="35">
        <f t="shared" si="16"/>
        <v>-8.3822088000000008</v>
      </c>
      <c r="J101" s="35">
        <f t="shared" si="17"/>
        <v>0</v>
      </c>
      <c r="L101">
        <v>12729995400</v>
      </c>
      <c r="M101">
        <v>-8.6905231000000001</v>
      </c>
      <c r="O101" s="3">
        <f t="shared" si="18"/>
        <v>13.239995199999999</v>
      </c>
      <c r="P101" s="3">
        <f t="shared" si="19"/>
        <v>-8.6490563999999992</v>
      </c>
      <c r="Q101" s="35">
        <f t="shared" si="20"/>
        <v>-8.7483749</v>
      </c>
      <c r="R101" s="35">
        <f t="shared" si="21"/>
        <v>-8.9314345999999993</v>
      </c>
      <c r="S101" s="35">
        <f t="shared" si="22"/>
        <v>-9.3075361000000001</v>
      </c>
      <c r="T101" s="35">
        <f t="shared" si="23"/>
        <v>0</v>
      </c>
    </row>
    <row r="102" spans="2:20" x14ac:dyDescent="0.25">
      <c r="B102">
        <v>12857495350</v>
      </c>
      <c r="C102">
        <v>-7.1427592999999998</v>
      </c>
      <c r="E102" s="3">
        <f t="shared" si="12"/>
        <v>13.36749515</v>
      </c>
      <c r="F102" s="3">
        <f t="shared" si="13"/>
        <v>-7.3134131</v>
      </c>
      <c r="G102" s="35">
        <f t="shared" si="14"/>
        <v>-7.4646996999999997</v>
      </c>
      <c r="H102" s="35">
        <f t="shared" si="15"/>
        <v>-7.7653550999999998</v>
      </c>
      <c r="I102" s="35">
        <f t="shared" si="16"/>
        <v>-8.3600969000000003</v>
      </c>
      <c r="J102" s="35">
        <f t="shared" si="17"/>
        <v>0</v>
      </c>
      <c r="L102">
        <v>12857495350</v>
      </c>
      <c r="M102">
        <v>-8.7037209999999998</v>
      </c>
      <c r="O102" s="3">
        <f t="shared" si="18"/>
        <v>13.36749515</v>
      </c>
      <c r="P102" s="3">
        <f t="shared" si="19"/>
        <v>-8.6353340000000003</v>
      </c>
      <c r="Q102" s="35">
        <f t="shared" si="20"/>
        <v>-8.7310829000000005</v>
      </c>
      <c r="R102" s="35">
        <f t="shared" si="21"/>
        <v>-8.9244137000000006</v>
      </c>
      <c r="S102" s="35">
        <f t="shared" si="22"/>
        <v>-9.3231421000000001</v>
      </c>
      <c r="T102" s="35">
        <f t="shared" si="23"/>
        <v>0</v>
      </c>
    </row>
    <row r="103" spans="2:20" x14ac:dyDescent="0.25">
      <c r="B103">
        <v>12984995300</v>
      </c>
      <c r="C103">
        <v>-7.1996802999999998</v>
      </c>
      <c r="E103" s="3">
        <f t="shared" si="12"/>
        <v>13.494995100000001</v>
      </c>
      <c r="F103" s="3">
        <f t="shared" si="13"/>
        <v>-7.3653712000000002</v>
      </c>
      <c r="G103" s="35">
        <f t="shared" si="14"/>
        <v>-7.5127725999999999</v>
      </c>
      <c r="H103" s="35">
        <f t="shared" si="15"/>
        <v>-7.8140054000000001</v>
      </c>
      <c r="I103" s="35">
        <f t="shared" si="16"/>
        <v>-8.3875332</v>
      </c>
      <c r="J103" s="35">
        <f t="shared" si="17"/>
        <v>0</v>
      </c>
      <c r="L103">
        <v>12984995300</v>
      </c>
      <c r="M103">
        <v>-8.6928748999999996</v>
      </c>
      <c r="O103" s="3">
        <f t="shared" si="18"/>
        <v>13.494995100000001</v>
      </c>
      <c r="P103" s="3">
        <f t="shared" si="19"/>
        <v>-8.6072778999999997</v>
      </c>
      <c r="Q103" s="35">
        <f t="shared" si="20"/>
        <v>-8.7038136000000002</v>
      </c>
      <c r="R103" s="35">
        <f t="shared" si="21"/>
        <v>-8.9031029000000004</v>
      </c>
      <c r="S103" s="35">
        <f t="shared" si="22"/>
        <v>-9.3046817999999991</v>
      </c>
      <c r="T103" s="35">
        <f t="shared" si="23"/>
        <v>0</v>
      </c>
    </row>
    <row r="104" spans="2:20" x14ac:dyDescent="0.25">
      <c r="B104">
        <v>13112495250</v>
      </c>
      <c r="C104">
        <v>-7.2387009000000004</v>
      </c>
      <c r="E104" s="3">
        <f t="shared" si="12"/>
        <v>13.622495049999999</v>
      </c>
      <c r="F104" s="3">
        <f t="shared" si="13"/>
        <v>-7.4095944999999999</v>
      </c>
      <c r="G104" s="35">
        <f t="shared" si="14"/>
        <v>-7.5523739000000001</v>
      </c>
      <c r="H104" s="35">
        <f t="shared" si="15"/>
        <v>-7.8510418</v>
      </c>
      <c r="I104" s="35">
        <f t="shared" si="16"/>
        <v>-8.4134530999999999</v>
      </c>
      <c r="J104" s="35">
        <f t="shared" si="17"/>
        <v>0</v>
      </c>
      <c r="L104">
        <v>13112495250</v>
      </c>
      <c r="M104">
        <v>-8.6663303000000003</v>
      </c>
      <c r="O104" s="3">
        <f t="shared" si="18"/>
        <v>13.622495049999999</v>
      </c>
      <c r="P104" s="3">
        <f t="shared" si="19"/>
        <v>-8.6042480000000001</v>
      </c>
      <c r="Q104" s="35">
        <f t="shared" si="20"/>
        <v>-8.7020741000000008</v>
      </c>
      <c r="R104" s="35">
        <f t="shared" si="21"/>
        <v>-8.9084538999999996</v>
      </c>
      <c r="S104" s="35">
        <f t="shared" si="22"/>
        <v>-9.3203344000000001</v>
      </c>
      <c r="T104" s="35">
        <f t="shared" si="23"/>
        <v>0</v>
      </c>
    </row>
    <row r="105" spans="2:20" x14ac:dyDescent="0.25">
      <c r="B105">
        <v>13239995200</v>
      </c>
      <c r="C105">
        <v>-7.2839216999999996</v>
      </c>
      <c r="E105" s="3">
        <f t="shared" si="12"/>
        <v>13.749995</v>
      </c>
      <c r="F105" s="3">
        <f t="shared" si="13"/>
        <v>-7.4556503000000003</v>
      </c>
      <c r="G105" s="35">
        <f t="shared" si="14"/>
        <v>-7.5971884999999997</v>
      </c>
      <c r="H105" s="35">
        <f t="shared" si="15"/>
        <v>-7.8876714999999997</v>
      </c>
      <c r="I105" s="35">
        <f t="shared" si="16"/>
        <v>-8.4390116000000006</v>
      </c>
      <c r="J105" s="35">
        <f t="shared" si="17"/>
        <v>0</v>
      </c>
      <c r="L105">
        <v>13239995200</v>
      </c>
      <c r="M105">
        <v>-8.6490563999999992</v>
      </c>
      <c r="O105" s="3">
        <f t="shared" si="18"/>
        <v>13.749995</v>
      </c>
      <c r="P105" s="3">
        <f t="shared" si="19"/>
        <v>-8.6034927000000003</v>
      </c>
      <c r="Q105" s="35">
        <f t="shared" si="20"/>
        <v>-8.7038039999999999</v>
      </c>
      <c r="R105" s="35">
        <f t="shared" si="21"/>
        <v>-8.9130926000000006</v>
      </c>
      <c r="S105" s="35">
        <f t="shared" si="22"/>
        <v>-9.3273276999999997</v>
      </c>
      <c r="T105" s="35">
        <f t="shared" si="23"/>
        <v>0</v>
      </c>
    </row>
    <row r="106" spans="2:20" x14ac:dyDescent="0.25">
      <c r="B106">
        <v>13367495150</v>
      </c>
      <c r="C106">
        <v>-7.3134131</v>
      </c>
      <c r="E106" s="3">
        <f t="shared" si="12"/>
        <v>13.877494950000001</v>
      </c>
      <c r="F106" s="3">
        <f t="shared" si="13"/>
        <v>-7.5028047999999998</v>
      </c>
      <c r="G106" s="35">
        <f t="shared" si="14"/>
        <v>-7.6395350000000004</v>
      </c>
      <c r="H106" s="35">
        <f t="shared" si="15"/>
        <v>-7.9157877000000001</v>
      </c>
      <c r="I106" s="35">
        <f t="shared" si="16"/>
        <v>-8.4460038999999991</v>
      </c>
      <c r="J106" s="35">
        <f t="shared" si="17"/>
        <v>0</v>
      </c>
      <c r="L106">
        <v>13367495150</v>
      </c>
      <c r="M106">
        <v>-8.6353340000000003</v>
      </c>
      <c r="O106" s="3">
        <f t="shared" si="18"/>
        <v>13.877494950000001</v>
      </c>
      <c r="P106" s="3">
        <f t="shared" si="19"/>
        <v>-8.5914335000000008</v>
      </c>
      <c r="Q106" s="35">
        <f t="shared" si="20"/>
        <v>-8.6951885000000004</v>
      </c>
      <c r="R106" s="35">
        <f t="shared" si="21"/>
        <v>-8.9163923</v>
      </c>
      <c r="S106" s="35">
        <f t="shared" si="22"/>
        <v>-9.3364972999999996</v>
      </c>
      <c r="T106" s="35">
        <f t="shared" si="23"/>
        <v>0</v>
      </c>
    </row>
    <row r="107" spans="2:20" x14ac:dyDescent="0.25">
      <c r="B107">
        <v>13494995100</v>
      </c>
      <c r="C107">
        <v>-7.3653712000000002</v>
      </c>
      <c r="E107" s="3">
        <f t="shared" si="12"/>
        <v>14.0049949</v>
      </c>
      <c r="F107" s="3">
        <f t="shared" si="13"/>
        <v>-7.5537147999999998</v>
      </c>
      <c r="G107" s="35">
        <f t="shared" si="14"/>
        <v>-7.6880774000000001</v>
      </c>
      <c r="H107" s="35">
        <f t="shared" si="15"/>
        <v>-7.9718571000000003</v>
      </c>
      <c r="I107" s="35">
        <f t="shared" si="16"/>
        <v>-8.4985514000000002</v>
      </c>
      <c r="J107" s="35">
        <f t="shared" si="17"/>
        <v>0</v>
      </c>
      <c r="L107">
        <v>13494995100</v>
      </c>
      <c r="M107">
        <v>-8.6072778999999997</v>
      </c>
      <c r="O107" s="3">
        <f t="shared" si="18"/>
        <v>14.0049949</v>
      </c>
      <c r="P107" s="3">
        <f t="shared" si="19"/>
        <v>-8.5949334999999998</v>
      </c>
      <c r="Q107" s="35">
        <f t="shared" si="20"/>
        <v>-8.6962814000000002</v>
      </c>
      <c r="R107" s="35">
        <f t="shared" si="21"/>
        <v>-8.9195975999999995</v>
      </c>
      <c r="S107" s="35">
        <f t="shared" si="22"/>
        <v>-9.3368187000000002</v>
      </c>
      <c r="T107" s="35">
        <f t="shared" si="23"/>
        <v>0</v>
      </c>
    </row>
    <row r="108" spans="2:20" x14ac:dyDescent="0.25">
      <c r="B108">
        <v>13622495050</v>
      </c>
      <c r="C108">
        <v>-7.4095944999999999</v>
      </c>
      <c r="E108" s="3">
        <f t="shared" si="12"/>
        <v>14.13249485</v>
      </c>
      <c r="F108" s="3">
        <f t="shared" si="13"/>
        <v>-7.6003971000000003</v>
      </c>
      <c r="G108" s="35">
        <f t="shared" si="14"/>
        <v>-7.7333192999999998</v>
      </c>
      <c r="H108" s="35">
        <f t="shared" si="15"/>
        <v>-8.0316801000000009</v>
      </c>
      <c r="I108" s="35">
        <f t="shared" si="16"/>
        <v>-8.5551434000000004</v>
      </c>
      <c r="J108" s="35">
        <f t="shared" si="17"/>
        <v>0</v>
      </c>
      <c r="L108">
        <v>13622495050</v>
      </c>
      <c r="M108">
        <v>-8.6042480000000001</v>
      </c>
      <c r="O108" s="3">
        <f t="shared" si="18"/>
        <v>14.13249485</v>
      </c>
      <c r="P108" s="3">
        <f t="shared" si="19"/>
        <v>-8.5968218000000007</v>
      </c>
      <c r="Q108" s="35">
        <f t="shared" si="20"/>
        <v>-8.6980629</v>
      </c>
      <c r="R108" s="35">
        <f t="shared" si="21"/>
        <v>-8.9130468</v>
      </c>
      <c r="S108" s="35">
        <f t="shared" si="22"/>
        <v>-9.3143597000000007</v>
      </c>
      <c r="T108" s="35">
        <f t="shared" si="23"/>
        <v>0</v>
      </c>
    </row>
    <row r="109" spans="2:20" x14ac:dyDescent="0.25">
      <c r="B109">
        <v>13749995000</v>
      </c>
      <c r="C109">
        <v>-7.4556503000000003</v>
      </c>
      <c r="E109" s="3">
        <f t="shared" si="12"/>
        <v>14.259994799999999</v>
      </c>
      <c r="F109" s="3">
        <f t="shared" si="13"/>
        <v>-7.6386285000000003</v>
      </c>
      <c r="G109" s="35">
        <f t="shared" si="14"/>
        <v>-7.7700056999999996</v>
      </c>
      <c r="H109" s="35">
        <f t="shared" si="15"/>
        <v>-8.0630970000000008</v>
      </c>
      <c r="I109" s="35">
        <f t="shared" si="16"/>
        <v>-8.5576104999999991</v>
      </c>
      <c r="J109" s="35">
        <f t="shared" si="17"/>
        <v>0</v>
      </c>
      <c r="L109">
        <v>13749995000</v>
      </c>
      <c r="M109">
        <v>-8.6034927000000003</v>
      </c>
      <c r="O109" s="3">
        <f t="shared" si="18"/>
        <v>14.259994799999999</v>
      </c>
      <c r="P109" s="3">
        <f t="shared" si="19"/>
        <v>-8.6111173999999995</v>
      </c>
      <c r="Q109" s="35">
        <f t="shared" si="20"/>
        <v>-8.7193173999999996</v>
      </c>
      <c r="R109" s="35">
        <f t="shared" si="21"/>
        <v>-8.9463729999999995</v>
      </c>
      <c r="S109" s="35">
        <f t="shared" si="22"/>
        <v>-9.3580217000000001</v>
      </c>
      <c r="T109" s="35">
        <f t="shared" si="23"/>
        <v>0</v>
      </c>
    </row>
    <row r="110" spans="2:20" x14ac:dyDescent="0.25">
      <c r="B110">
        <v>13877494950</v>
      </c>
      <c r="C110">
        <v>-7.5028047999999998</v>
      </c>
      <c r="E110" s="3">
        <f t="shared" si="12"/>
        <v>14.38749475</v>
      </c>
      <c r="F110" s="3">
        <f t="shared" si="13"/>
        <v>-7.6856093000000003</v>
      </c>
      <c r="G110" s="35">
        <f t="shared" si="14"/>
        <v>-7.8191657000000001</v>
      </c>
      <c r="H110" s="35">
        <f t="shared" si="15"/>
        <v>-8.1248702999999995</v>
      </c>
      <c r="I110" s="35">
        <f t="shared" si="16"/>
        <v>-8.6001700999999997</v>
      </c>
      <c r="J110" s="35">
        <f t="shared" si="17"/>
        <v>0</v>
      </c>
      <c r="L110">
        <v>13877494950</v>
      </c>
      <c r="M110">
        <v>-8.5914335000000008</v>
      </c>
      <c r="O110" s="3">
        <f t="shared" si="18"/>
        <v>14.38749475</v>
      </c>
      <c r="P110" s="3">
        <f t="shared" si="19"/>
        <v>-8.6085501000000004</v>
      </c>
      <c r="Q110" s="35">
        <f t="shared" si="20"/>
        <v>-8.7141485000000003</v>
      </c>
      <c r="R110" s="35">
        <f t="shared" si="21"/>
        <v>-8.9347648999999993</v>
      </c>
      <c r="S110" s="35">
        <f t="shared" si="22"/>
        <v>-9.3359269999999999</v>
      </c>
      <c r="T110" s="35">
        <f t="shared" si="23"/>
        <v>0</v>
      </c>
    </row>
    <row r="111" spans="2:20" x14ac:dyDescent="0.25">
      <c r="B111">
        <v>14004994900</v>
      </c>
      <c r="C111">
        <v>-7.5537147999999998</v>
      </c>
      <c r="E111" s="3">
        <f t="shared" si="12"/>
        <v>14.514994700000001</v>
      </c>
      <c r="F111" s="3">
        <f t="shared" si="13"/>
        <v>-7.6963210000000002</v>
      </c>
      <c r="G111" s="35">
        <f t="shared" si="14"/>
        <v>-7.8298367999999998</v>
      </c>
      <c r="H111" s="35">
        <f t="shared" si="15"/>
        <v>-8.1417713000000003</v>
      </c>
      <c r="I111" s="35">
        <f t="shared" si="16"/>
        <v>-8.5961437000000007</v>
      </c>
      <c r="J111" s="35">
        <f t="shared" si="17"/>
        <v>0</v>
      </c>
      <c r="L111">
        <v>14004994900</v>
      </c>
      <c r="M111">
        <v>-8.5949334999999998</v>
      </c>
      <c r="O111" s="3">
        <f t="shared" si="18"/>
        <v>14.514994700000001</v>
      </c>
      <c r="P111" s="3">
        <f t="shared" si="19"/>
        <v>-8.5976161999999992</v>
      </c>
      <c r="Q111" s="35">
        <f t="shared" si="20"/>
        <v>-8.7034091999999994</v>
      </c>
      <c r="R111" s="35">
        <f t="shared" si="21"/>
        <v>-8.9185352000000009</v>
      </c>
      <c r="S111" s="35">
        <f t="shared" si="22"/>
        <v>-9.3091421000000008</v>
      </c>
      <c r="T111" s="35">
        <f t="shared" si="23"/>
        <v>0</v>
      </c>
    </row>
    <row r="112" spans="2:20" x14ac:dyDescent="0.25">
      <c r="B112">
        <v>14132494850</v>
      </c>
      <c r="C112">
        <v>-7.6003971000000003</v>
      </c>
      <c r="E112" s="3">
        <f t="shared" si="12"/>
        <v>14.64249465</v>
      </c>
      <c r="F112" s="3">
        <f t="shared" si="13"/>
        <v>-7.7191609999999997</v>
      </c>
      <c r="G112" s="35">
        <f t="shared" si="14"/>
        <v>-7.8551764000000004</v>
      </c>
      <c r="H112" s="35">
        <f t="shared" si="15"/>
        <v>-8.1605042999999995</v>
      </c>
      <c r="I112" s="35">
        <f t="shared" si="16"/>
        <v>-8.5893353999999995</v>
      </c>
      <c r="J112" s="35">
        <f t="shared" si="17"/>
        <v>0</v>
      </c>
      <c r="L112">
        <v>14132494850</v>
      </c>
      <c r="M112">
        <v>-8.5968218000000007</v>
      </c>
      <c r="O112" s="3">
        <f t="shared" si="18"/>
        <v>14.64249465</v>
      </c>
      <c r="P112" s="3">
        <f t="shared" si="19"/>
        <v>-8.5989590000000007</v>
      </c>
      <c r="Q112" s="35">
        <f t="shared" si="20"/>
        <v>-8.7044659000000006</v>
      </c>
      <c r="R112" s="35">
        <f t="shared" si="21"/>
        <v>-8.9140262999999997</v>
      </c>
      <c r="S112" s="35">
        <f t="shared" si="22"/>
        <v>-9.2887076999999998</v>
      </c>
      <c r="T112" s="35">
        <f t="shared" si="23"/>
        <v>0</v>
      </c>
    </row>
    <row r="113" spans="2:20" x14ac:dyDescent="0.25">
      <c r="B113">
        <v>14259994800</v>
      </c>
      <c r="C113">
        <v>-7.6386285000000003</v>
      </c>
      <c r="E113" s="3">
        <f t="shared" si="12"/>
        <v>14.7699946</v>
      </c>
      <c r="F113" s="3">
        <f t="shared" si="13"/>
        <v>-7.7301579</v>
      </c>
      <c r="G113" s="35">
        <f t="shared" si="14"/>
        <v>-7.8707532999999996</v>
      </c>
      <c r="H113" s="35">
        <f t="shared" si="15"/>
        <v>-8.1547593999999997</v>
      </c>
      <c r="I113" s="35">
        <f t="shared" si="16"/>
        <v>-8.5581244999999999</v>
      </c>
      <c r="J113" s="35">
        <f t="shared" si="17"/>
        <v>0</v>
      </c>
      <c r="L113">
        <v>14259994800</v>
      </c>
      <c r="M113">
        <v>-8.6111173999999995</v>
      </c>
      <c r="O113" s="3">
        <f t="shared" si="18"/>
        <v>14.7699946</v>
      </c>
      <c r="P113" s="3">
        <f t="shared" si="19"/>
        <v>-8.6051140000000004</v>
      </c>
      <c r="Q113" s="35">
        <f t="shared" si="20"/>
        <v>-8.7067174999999999</v>
      </c>
      <c r="R113" s="35">
        <f t="shared" si="21"/>
        <v>-8.9191646999999996</v>
      </c>
      <c r="S113" s="35">
        <f t="shared" si="22"/>
        <v>-9.2921189999999996</v>
      </c>
      <c r="T113" s="35">
        <f t="shared" si="23"/>
        <v>0</v>
      </c>
    </row>
    <row r="114" spans="2:20" x14ac:dyDescent="0.25">
      <c r="B114">
        <v>14387494750</v>
      </c>
      <c r="C114">
        <v>-7.6856093000000003</v>
      </c>
      <c r="E114" s="3">
        <f t="shared" si="12"/>
        <v>14.897494549999999</v>
      </c>
      <c r="F114" s="3">
        <f t="shared" si="13"/>
        <v>-7.7435865000000002</v>
      </c>
      <c r="G114" s="35">
        <f t="shared" si="14"/>
        <v>-7.8850883999999999</v>
      </c>
      <c r="H114" s="35">
        <f t="shared" si="15"/>
        <v>-8.1604671</v>
      </c>
      <c r="I114" s="35">
        <f t="shared" si="16"/>
        <v>-8.5646334</v>
      </c>
      <c r="J114" s="35">
        <f t="shared" si="17"/>
        <v>0</v>
      </c>
      <c r="L114">
        <v>14387494750</v>
      </c>
      <c r="M114">
        <v>-8.6085501000000004</v>
      </c>
      <c r="O114" s="3">
        <f t="shared" si="18"/>
        <v>14.897494549999999</v>
      </c>
      <c r="P114" s="3">
        <f t="shared" si="19"/>
        <v>-8.6011065999999996</v>
      </c>
      <c r="Q114" s="35">
        <f t="shared" si="20"/>
        <v>-8.6904658999999995</v>
      </c>
      <c r="R114" s="35">
        <f t="shared" si="21"/>
        <v>-8.8819218000000006</v>
      </c>
      <c r="S114" s="35">
        <f t="shared" si="22"/>
        <v>-9.2188292000000001</v>
      </c>
      <c r="T114" s="35">
        <f t="shared" si="23"/>
        <v>0</v>
      </c>
    </row>
    <row r="115" spans="2:20" x14ac:dyDescent="0.25">
      <c r="B115">
        <v>14514994700</v>
      </c>
      <c r="C115">
        <v>-7.6963210000000002</v>
      </c>
      <c r="E115" s="3">
        <f t="shared" si="12"/>
        <v>15.0249945</v>
      </c>
      <c r="F115" s="3">
        <f t="shared" si="13"/>
        <v>-7.7446232000000004</v>
      </c>
      <c r="G115" s="35">
        <f t="shared" si="14"/>
        <v>-7.8794092999999998</v>
      </c>
      <c r="H115" s="35">
        <f t="shared" si="15"/>
        <v>-8.1300916999999995</v>
      </c>
      <c r="I115" s="35">
        <f t="shared" si="16"/>
        <v>-8.5133332999999993</v>
      </c>
      <c r="J115" s="35">
        <f t="shared" si="17"/>
        <v>0</v>
      </c>
      <c r="L115">
        <v>14514994700</v>
      </c>
      <c r="M115">
        <v>-8.5976161999999992</v>
      </c>
      <c r="O115" s="3">
        <f t="shared" si="18"/>
        <v>15.0249945</v>
      </c>
      <c r="P115" s="3">
        <f t="shared" si="19"/>
        <v>-8.6126261</v>
      </c>
      <c r="Q115" s="35">
        <f t="shared" si="20"/>
        <v>-8.6979895000000003</v>
      </c>
      <c r="R115" s="35">
        <f t="shared" si="21"/>
        <v>-8.8876656999999994</v>
      </c>
      <c r="S115" s="35">
        <f t="shared" si="22"/>
        <v>-9.2189837000000008</v>
      </c>
      <c r="T115" s="35">
        <f t="shared" si="23"/>
        <v>0</v>
      </c>
    </row>
    <row r="116" spans="2:20" x14ac:dyDescent="0.25">
      <c r="B116">
        <v>14642494650</v>
      </c>
      <c r="C116">
        <v>-7.7191609999999997</v>
      </c>
      <c r="E116" s="3">
        <f t="shared" si="12"/>
        <v>15.152494450000001</v>
      </c>
      <c r="F116" s="3">
        <f t="shared" si="13"/>
        <v>-7.7563586000000004</v>
      </c>
      <c r="G116" s="35">
        <f t="shared" si="14"/>
        <v>-7.8866129000000003</v>
      </c>
      <c r="H116" s="35">
        <f t="shared" si="15"/>
        <v>-8.1198063000000005</v>
      </c>
      <c r="I116" s="35">
        <f t="shared" si="16"/>
        <v>-8.5013132000000002</v>
      </c>
      <c r="J116" s="35">
        <f t="shared" si="17"/>
        <v>0</v>
      </c>
      <c r="L116">
        <v>14642494650</v>
      </c>
      <c r="M116">
        <v>-8.5989590000000007</v>
      </c>
      <c r="O116" s="3">
        <f t="shared" si="18"/>
        <v>15.152494450000001</v>
      </c>
      <c r="P116" s="3">
        <f t="shared" si="19"/>
        <v>-8.6392260000000007</v>
      </c>
      <c r="Q116" s="35">
        <f t="shared" si="20"/>
        <v>-8.7154007</v>
      </c>
      <c r="R116" s="35">
        <f t="shared" si="21"/>
        <v>-8.8960790999999997</v>
      </c>
      <c r="S116" s="35">
        <f t="shared" si="22"/>
        <v>-9.2116661000000004</v>
      </c>
      <c r="T116" s="35">
        <f t="shared" si="23"/>
        <v>0</v>
      </c>
    </row>
    <row r="117" spans="2:20" x14ac:dyDescent="0.25">
      <c r="B117">
        <v>14769994600</v>
      </c>
      <c r="C117">
        <v>-7.7301579</v>
      </c>
      <c r="E117" s="3">
        <f t="shared" si="12"/>
        <v>15.2799944</v>
      </c>
      <c r="F117" s="3">
        <f t="shared" si="13"/>
        <v>-7.7574491999999999</v>
      </c>
      <c r="G117" s="35">
        <f t="shared" si="14"/>
        <v>-7.8818817000000001</v>
      </c>
      <c r="H117" s="35">
        <f t="shared" si="15"/>
        <v>-8.1005783000000005</v>
      </c>
      <c r="I117" s="35">
        <f t="shared" si="16"/>
        <v>-8.4825735000000009</v>
      </c>
      <c r="J117" s="35">
        <f t="shared" si="17"/>
        <v>0</v>
      </c>
      <c r="L117">
        <v>14769994600</v>
      </c>
      <c r="M117">
        <v>-8.6051140000000004</v>
      </c>
      <c r="O117" s="3">
        <f t="shared" si="18"/>
        <v>15.2799944</v>
      </c>
      <c r="P117" s="3">
        <f t="shared" si="19"/>
        <v>-8.6595917</v>
      </c>
      <c r="Q117" s="35">
        <f t="shared" si="20"/>
        <v>-8.7298030999999998</v>
      </c>
      <c r="R117" s="35">
        <f t="shared" si="21"/>
        <v>-8.8988809999999994</v>
      </c>
      <c r="S117" s="35">
        <f t="shared" si="22"/>
        <v>-9.2061309999999992</v>
      </c>
      <c r="T117" s="35">
        <f t="shared" si="23"/>
        <v>0</v>
      </c>
    </row>
    <row r="118" spans="2:20" x14ac:dyDescent="0.25">
      <c r="B118">
        <v>14897494550</v>
      </c>
      <c r="C118">
        <v>-7.7435865000000002</v>
      </c>
      <c r="E118" s="3">
        <f t="shared" si="12"/>
        <v>15.40749435</v>
      </c>
      <c r="F118" s="3">
        <f t="shared" si="13"/>
        <v>-7.7355217999999999</v>
      </c>
      <c r="G118" s="35">
        <f t="shared" si="14"/>
        <v>-7.8511709999999999</v>
      </c>
      <c r="H118" s="35">
        <f t="shared" si="15"/>
        <v>-8.0689715999999994</v>
      </c>
      <c r="I118" s="35">
        <f t="shared" si="16"/>
        <v>-8.4650725999999992</v>
      </c>
      <c r="J118" s="35">
        <f t="shared" si="17"/>
        <v>0</v>
      </c>
      <c r="L118">
        <v>14897494550</v>
      </c>
      <c r="M118">
        <v>-8.6011065999999996</v>
      </c>
      <c r="O118" s="3">
        <f t="shared" si="18"/>
        <v>15.40749435</v>
      </c>
      <c r="P118" s="3">
        <f t="shared" si="19"/>
        <v>-8.6649817999999996</v>
      </c>
      <c r="Q118" s="35">
        <f t="shared" si="20"/>
        <v>-8.7237300999999992</v>
      </c>
      <c r="R118" s="35">
        <f t="shared" si="21"/>
        <v>-8.8760834000000006</v>
      </c>
      <c r="S118" s="35">
        <f t="shared" si="22"/>
        <v>-9.1661549000000004</v>
      </c>
      <c r="T118" s="35">
        <f t="shared" si="23"/>
        <v>0</v>
      </c>
    </row>
    <row r="119" spans="2:20" x14ac:dyDescent="0.25">
      <c r="B119">
        <v>15024994500</v>
      </c>
      <c r="C119">
        <v>-7.7446232000000004</v>
      </c>
      <c r="E119" s="3">
        <f t="shared" si="12"/>
        <v>15.534994299999999</v>
      </c>
      <c r="F119" s="3">
        <f t="shared" si="13"/>
        <v>-7.7073378999999997</v>
      </c>
      <c r="G119" s="35">
        <f t="shared" si="14"/>
        <v>-7.8142981999999996</v>
      </c>
      <c r="H119" s="35">
        <f t="shared" si="15"/>
        <v>-8.0284519000000003</v>
      </c>
      <c r="I119" s="35">
        <f t="shared" si="16"/>
        <v>-8.4238405000000007</v>
      </c>
      <c r="J119" s="35">
        <f t="shared" si="17"/>
        <v>0</v>
      </c>
      <c r="L119">
        <v>15024994500</v>
      </c>
      <c r="M119">
        <v>-8.6126261</v>
      </c>
      <c r="O119" s="3">
        <f t="shared" si="18"/>
        <v>15.534994299999999</v>
      </c>
      <c r="P119" s="3">
        <f t="shared" si="19"/>
        <v>-8.6776122999999998</v>
      </c>
      <c r="Q119" s="35">
        <f t="shared" si="20"/>
        <v>-8.7288647000000008</v>
      </c>
      <c r="R119" s="35">
        <f t="shared" si="21"/>
        <v>-8.8781090000000003</v>
      </c>
      <c r="S119" s="35">
        <f t="shared" si="22"/>
        <v>-9.1751422999999992</v>
      </c>
      <c r="T119" s="35">
        <f t="shared" si="23"/>
        <v>0</v>
      </c>
    </row>
    <row r="120" spans="2:20" x14ac:dyDescent="0.25">
      <c r="B120">
        <v>15152494450</v>
      </c>
      <c r="C120">
        <v>-7.7563586000000004</v>
      </c>
      <c r="E120" s="3">
        <f t="shared" si="12"/>
        <v>15.66249425</v>
      </c>
      <c r="F120" s="3">
        <f t="shared" si="13"/>
        <v>-7.6942196000000003</v>
      </c>
      <c r="G120" s="35">
        <f t="shared" si="14"/>
        <v>-7.7984371000000001</v>
      </c>
      <c r="H120" s="35">
        <f t="shared" si="15"/>
        <v>-8.0195226999999996</v>
      </c>
      <c r="I120" s="35">
        <f t="shared" si="16"/>
        <v>-8.4445791000000003</v>
      </c>
      <c r="J120" s="35">
        <f t="shared" si="17"/>
        <v>0</v>
      </c>
      <c r="L120">
        <v>15152494450</v>
      </c>
      <c r="M120">
        <v>-8.6392260000000007</v>
      </c>
      <c r="O120" s="3">
        <f t="shared" si="18"/>
        <v>15.66249425</v>
      </c>
      <c r="P120" s="3">
        <f t="shared" si="19"/>
        <v>-8.6986275000000006</v>
      </c>
      <c r="Q120" s="35">
        <f t="shared" si="20"/>
        <v>-8.7350320999999997</v>
      </c>
      <c r="R120" s="35">
        <f t="shared" si="21"/>
        <v>-8.8664082999999998</v>
      </c>
      <c r="S120" s="35">
        <f t="shared" si="22"/>
        <v>-9.1479940000000006</v>
      </c>
      <c r="T120" s="35">
        <f t="shared" si="23"/>
        <v>0</v>
      </c>
    </row>
    <row r="121" spans="2:20" x14ac:dyDescent="0.25">
      <c r="B121">
        <v>15279994400</v>
      </c>
      <c r="C121">
        <v>-7.7574491999999999</v>
      </c>
      <c r="E121" s="3">
        <f t="shared" si="12"/>
        <v>15.789994200000001</v>
      </c>
      <c r="F121" s="3">
        <f t="shared" si="13"/>
        <v>-7.6798324999999998</v>
      </c>
      <c r="G121" s="35">
        <f t="shared" si="14"/>
        <v>-7.7813138999999998</v>
      </c>
      <c r="H121" s="35">
        <f t="shared" si="15"/>
        <v>-8.0148171999999995</v>
      </c>
      <c r="I121" s="35">
        <f t="shared" si="16"/>
        <v>-8.4619493000000006</v>
      </c>
      <c r="J121" s="35">
        <f t="shared" si="17"/>
        <v>0</v>
      </c>
      <c r="L121">
        <v>15279994400</v>
      </c>
      <c r="M121">
        <v>-8.6595917</v>
      </c>
      <c r="O121" s="3">
        <f t="shared" si="18"/>
        <v>15.789994200000001</v>
      </c>
      <c r="P121" s="3">
        <f t="shared" si="19"/>
        <v>-8.7103052000000005</v>
      </c>
      <c r="Q121" s="35">
        <f t="shared" si="20"/>
        <v>-8.7308997999999995</v>
      </c>
      <c r="R121" s="35">
        <f t="shared" si="21"/>
        <v>-8.8439302000000009</v>
      </c>
      <c r="S121" s="35">
        <f t="shared" si="22"/>
        <v>-9.1216583</v>
      </c>
      <c r="T121" s="35">
        <f t="shared" si="23"/>
        <v>0</v>
      </c>
    </row>
    <row r="122" spans="2:20" x14ac:dyDescent="0.25">
      <c r="B122">
        <v>15407494350</v>
      </c>
      <c r="C122">
        <v>-7.7355217999999999</v>
      </c>
      <c r="E122" s="3">
        <f t="shared" si="12"/>
        <v>15.91749415</v>
      </c>
      <c r="F122" s="3">
        <f t="shared" si="13"/>
        <v>-7.6378832000000001</v>
      </c>
      <c r="G122" s="35">
        <f t="shared" si="14"/>
        <v>-7.7329707000000001</v>
      </c>
      <c r="H122" s="35">
        <f t="shared" si="15"/>
        <v>-7.9706016000000002</v>
      </c>
      <c r="I122" s="35">
        <f t="shared" si="16"/>
        <v>-8.4455042000000002</v>
      </c>
      <c r="J122" s="35">
        <f t="shared" si="17"/>
        <v>0</v>
      </c>
      <c r="L122">
        <v>15407494350</v>
      </c>
      <c r="M122">
        <v>-8.6649817999999996</v>
      </c>
      <c r="O122" s="3">
        <f t="shared" si="18"/>
        <v>15.91749415</v>
      </c>
      <c r="P122" s="3">
        <f t="shared" si="19"/>
        <v>-8.6894340999999997</v>
      </c>
      <c r="Q122" s="35">
        <f t="shared" si="20"/>
        <v>-8.6951655999999993</v>
      </c>
      <c r="R122" s="35">
        <f t="shared" si="21"/>
        <v>-8.8001404000000001</v>
      </c>
      <c r="S122" s="35">
        <f t="shared" si="22"/>
        <v>-9.0721778999999998</v>
      </c>
      <c r="T122" s="35">
        <f t="shared" si="23"/>
        <v>0</v>
      </c>
    </row>
    <row r="123" spans="2:20" x14ac:dyDescent="0.25">
      <c r="B123">
        <v>15534994300</v>
      </c>
      <c r="C123">
        <v>-7.7073378999999997</v>
      </c>
      <c r="E123" s="3">
        <f t="shared" si="12"/>
        <v>16.0449941</v>
      </c>
      <c r="F123" s="3">
        <f t="shared" si="13"/>
        <v>-7.6390839000000001</v>
      </c>
      <c r="G123" s="35">
        <f t="shared" si="14"/>
        <v>-7.7287730999999997</v>
      </c>
      <c r="H123" s="35">
        <f t="shared" si="15"/>
        <v>-7.9661784000000004</v>
      </c>
      <c r="I123" s="35">
        <f t="shared" si="16"/>
        <v>-8.4540919999999993</v>
      </c>
      <c r="J123" s="35">
        <f t="shared" si="17"/>
        <v>0</v>
      </c>
      <c r="L123">
        <v>15534994300</v>
      </c>
      <c r="M123">
        <v>-8.6776122999999998</v>
      </c>
      <c r="O123" s="3">
        <f t="shared" si="18"/>
        <v>16.0449941</v>
      </c>
      <c r="P123" s="3">
        <f t="shared" si="19"/>
        <v>-8.6819457999999994</v>
      </c>
      <c r="Q123" s="35">
        <f t="shared" si="20"/>
        <v>-8.6777964000000001</v>
      </c>
      <c r="R123" s="35">
        <f t="shared" si="21"/>
        <v>-8.7841558000000006</v>
      </c>
      <c r="S123" s="35">
        <f t="shared" si="22"/>
        <v>-9.0741824999999992</v>
      </c>
      <c r="T123" s="35">
        <f t="shared" si="23"/>
        <v>0</v>
      </c>
    </row>
    <row r="124" spans="2:20" x14ac:dyDescent="0.25">
      <c r="B124">
        <v>15662494250</v>
      </c>
      <c r="C124">
        <v>-7.6942196000000003</v>
      </c>
      <c r="E124" s="3">
        <f t="shared" si="12"/>
        <v>16.172494050000001</v>
      </c>
      <c r="F124" s="3">
        <f t="shared" si="13"/>
        <v>-7.6383305000000004</v>
      </c>
      <c r="G124" s="35">
        <f t="shared" si="14"/>
        <v>-7.7302198000000004</v>
      </c>
      <c r="H124" s="35">
        <f t="shared" si="15"/>
        <v>-7.9839472999999996</v>
      </c>
      <c r="I124" s="35">
        <f t="shared" si="16"/>
        <v>-8.5096711999999997</v>
      </c>
      <c r="J124" s="35">
        <f t="shared" si="17"/>
        <v>0</v>
      </c>
      <c r="L124">
        <v>15662494250</v>
      </c>
      <c r="M124">
        <v>-8.6986275000000006</v>
      </c>
      <c r="O124" s="3">
        <f t="shared" si="18"/>
        <v>16.172494050000001</v>
      </c>
      <c r="P124" s="3">
        <f t="shared" si="19"/>
        <v>-8.6770878000000007</v>
      </c>
      <c r="Q124" s="35">
        <f t="shared" si="20"/>
        <v>-8.6686019999999999</v>
      </c>
      <c r="R124" s="35">
        <f t="shared" si="21"/>
        <v>-8.7691631000000001</v>
      </c>
      <c r="S124" s="35">
        <f t="shared" si="22"/>
        <v>-9.0667676999999998</v>
      </c>
      <c r="T124" s="35">
        <f t="shared" si="23"/>
        <v>0</v>
      </c>
    </row>
    <row r="125" spans="2:20" x14ac:dyDescent="0.25">
      <c r="B125">
        <v>15789994200</v>
      </c>
      <c r="C125">
        <v>-7.6798324999999998</v>
      </c>
      <c r="E125" s="3">
        <f t="shared" si="12"/>
        <v>16.299994000000002</v>
      </c>
      <c r="F125" s="3">
        <f t="shared" si="13"/>
        <v>-7.6347594000000001</v>
      </c>
      <c r="G125" s="35">
        <f t="shared" si="14"/>
        <v>-7.7155456999999998</v>
      </c>
      <c r="H125" s="35">
        <f t="shared" si="15"/>
        <v>-7.9629177999999996</v>
      </c>
      <c r="I125" s="35">
        <f t="shared" si="16"/>
        <v>-8.4984064000000004</v>
      </c>
      <c r="J125" s="35">
        <f t="shared" si="17"/>
        <v>0</v>
      </c>
      <c r="L125">
        <v>15789994200</v>
      </c>
      <c r="M125">
        <v>-8.7103052000000005</v>
      </c>
      <c r="O125" s="3">
        <f t="shared" si="18"/>
        <v>16.299994000000002</v>
      </c>
      <c r="P125" s="3">
        <f t="shared" si="19"/>
        <v>-8.6432753000000009</v>
      </c>
      <c r="Q125" s="35">
        <f t="shared" si="20"/>
        <v>-8.6439266000000003</v>
      </c>
      <c r="R125" s="35">
        <f t="shared" si="21"/>
        <v>-8.7615584999999996</v>
      </c>
      <c r="S125" s="35">
        <f t="shared" si="22"/>
        <v>-9.0891465999999994</v>
      </c>
      <c r="T125" s="35">
        <f t="shared" si="23"/>
        <v>0</v>
      </c>
    </row>
    <row r="126" spans="2:20" x14ac:dyDescent="0.25">
      <c r="B126">
        <v>15917494150</v>
      </c>
      <c r="C126">
        <v>-7.6378832000000001</v>
      </c>
      <c r="E126" s="3">
        <f t="shared" si="12"/>
        <v>16.427493949999999</v>
      </c>
      <c r="F126" s="3">
        <f t="shared" si="13"/>
        <v>-7.6357144999999997</v>
      </c>
      <c r="G126" s="35">
        <f t="shared" si="14"/>
        <v>-7.7082920000000001</v>
      </c>
      <c r="H126" s="35">
        <f t="shared" si="15"/>
        <v>-7.9472436999999996</v>
      </c>
      <c r="I126" s="35">
        <f t="shared" si="16"/>
        <v>-8.4977417000000006</v>
      </c>
      <c r="J126" s="35">
        <f t="shared" si="17"/>
        <v>0</v>
      </c>
      <c r="L126">
        <v>15917494150</v>
      </c>
      <c r="M126">
        <v>-8.6894340999999997</v>
      </c>
      <c r="O126" s="3">
        <f t="shared" si="18"/>
        <v>16.427493949999999</v>
      </c>
      <c r="P126" s="3">
        <f t="shared" si="19"/>
        <v>-8.6053809999999995</v>
      </c>
      <c r="Q126" s="35">
        <f t="shared" si="20"/>
        <v>-8.6227950999999994</v>
      </c>
      <c r="R126" s="35">
        <f t="shared" si="21"/>
        <v>-8.7732457999999998</v>
      </c>
      <c r="S126" s="35">
        <f t="shared" si="22"/>
        <v>-9.1240196000000005</v>
      </c>
      <c r="T126" s="35">
        <f t="shared" si="23"/>
        <v>0</v>
      </c>
    </row>
    <row r="127" spans="2:20" x14ac:dyDescent="0.25">
      <c r="B127">
        <v>16044994100</v>
      </c>
      <c r="C127">
        <v>-7.6390839000000001</v>
      </c>
      <c r="E127" s="3">
        <f t="shared" si="12"/>
        <v>16.554993899999999</v>
      </c>
      <c r="F127" s="3">
        <f t="shared" si="13"/>
        <v>-7.6601347999999998</v>
      </c>
      <c r="G127" s="35">
        <f t="shared" si="14"/>
        <v>-7.7324858000000001</v>
      </c>
      <c r="H127" s="35">
        <f t="shared" si="15"/>
        <v>-7.9756584000000004</v>
      </c>
      <c r="I127" s="35">
        <f t="shared" si="16"/>
        <v>-8.5374756000000005</v>
      </c>
      <c r="J127" s="35">
        <f t="shared" si="17"/>
        <v>0</v>
      </c>
      <c r="L127">
        <v>16044994100</v>
      </c>
      <c r="M127">
        <v>-8.6819457999999994</v>
      </c>
      <c r="O127" s="3">
        <f t="shared" si="18"/>
        <v>16.554993899999999</v>
      </c>
      <c r="P127" s="3">
        <f t="shared" si="19"/>
        <v>-8.5909996</v>
      </c>
      <c r="Q127" s="35">
        <f t="shared" si="20"/>
        <v>-8.6313847999999993</v>
      </c>
      <c r="R127" s="35">
        <f t="shared" si="21"/>
        <v>-8.8114386000000007</v>
      </c>
      <c r="S127" s="35">
        <f t="shared" si="22"/>
        <v>-9.2021484000000004</v>
      </c>
      <c r="T127" s="35">
        <f t="shared" si="23"/>
        <v>0</v>
      </c>
    </row>
    <row r="128" spans="2:20" x14ac:dyDescent="0.25">
      <c r="B128">
        <v>16172494050</v>
      </c>
      <c r="C128">
        <v>-7.6383305000000004</v>
      </c>
      <c r="E128" s="3">
        <f t="shared" si="12"/>
        <v>16.68249385</v>
      </c>
      <c r="F128" s="3">
        <f t="shared" si="13"/>
        <v>-7.6833767999999996</v>
      </c>
      <c r="G128" s="35">
        <f t="shared" si="14"/>
        <v>-7.7491878999999999</v>
      </c>
      <c r="H128" s="35">
        <f t="shared" si="15"/>
        <v>-7.9898882000000002</v>
      </c>
      <c r="I128" s="35">
        <f t="shared" si="16"/>
        <v>-8.5625228999999994</v>
      </c>
      <c r="J128" s="35">
        <f t="shared" si="17"/>
        <v>0</v>
      </c>
      <c r="L128">
        <v>16172494050</v>
      </c>
      <c r="M128">
        <v>-8.6770878000000007</v>
      </c>
      <c r="O128" s="3">
        <f t="shared" si="18"/>
        <v>16.68249385</v>
      </c>
      <c r="P128" s="3">
        <f t="shared" si="19"/>
        <v>-8.5782909000000007</v>
      </c>
      <c r="Q128" s="35">
        <f t="shared" si="20"/>
        <v>-8.6407641999999996</v>
      </c>
      <c r="R128" s="35">
        <f t="shared" si="21"/>
        <v>-8.8448601</v>
      </c>
      <c r="S128" s="35">
        <f t="shared" si="22"/>
        <v>-9.2576274999999999</v>
      </c>
      <c r="T128" s="35">
        <f t="shared" si="23"/>
        <v>0</v>
      </c>
    </row>
    <row r="129" spans="2:20" x14ac:dyDescent="0.25">
      <c r="B129">
        <v>16299994000</v>
      </c>
      <c r="C129">
        <v>-7.6347594000000001</v>
      </c>
      <c r="E129" s="3">
        <f t="shared" si="12"/>
        <v>16.809993800000001</v>
      </c>
      <c r="F129" s="3">
        <f t="shared" si="13"/>
        <v>-7.7256212</v>
      </c>
      <c r="G129" s="35">
        <f t="shared" si="14"/>
        <v>-7.7808083999999997</v>
      </c>
      <c r="H129" s="35">
        <f t="shared" si="15"/>
        <v>-8.0082635999999994</v>
      </c>
      <c r="I129" s="35">
        <f t="shared" si="16"/>
        <v>-8.5701485000000002</v>
      </c>
      <c r="J129" s="35">
        <f t="shared" si="17"/>
        <v>0</v>
      </c>
      <c r="L129">
        <v>16299994000</v>
      </c>
      <c r="M129">
        <v>-8.6432753000000009</v>
      </c>
      <c r="O129" s="3">
        <f t="shared" si="18"/>
        <v>16.809993800000001</v>
      </c>
      <c r="P129" s="3">
        <f t="shared" si="19"/>
        <v>-8.5588388000000002</v>
      </c>
      <c r="Q129" s="35">
        <f t="shared" si="20"/>
        <v>-8.6438980000000001</v>
      </c>
      <c r="R129" s="35">
        <f t="shared" si="21"/>
        <v>-8.8743152999999992</v>
      </c>
      <c r="S129" s="35">
        <f t="shared" si="22"/>
        <v>-9.3104353</v>
      </c>
      <c r="T129" s="35">
        <f t="shared" si="23"/>
        <v>0</v>
      </c>
    </row>
    <row r="130" spans="2:20" x14ac:dyDescent="0.25">
      <c r="B130">
        <v>16427493950</v>
      </c>
      <c r="C130">
        <v>-7.6357144999999997</v>
      </c>
      <c r="E130" s="3">
        <f t="shared" si="12"/>
        <v>16.937493750000002</v>
      </c>
      <c r="F130" s="3">
        <f t="shared" si="13"/>
        <v>-7.7621907999999999</v>
      </c>
      <c r="G130" s="35">
        <f t="shared" si="14"/>
        <v>-7.8225483999999996</v>
      </c>
      <c r="H130" s="35">
        <f t="shared" si="15"/>
        <v>-8.0595006999999992</v>
      </c>
      <c r="I130" s="35">
        <f t="shared" si="16"/>
        <v>-8.6305466000000006</v>
      </c>
      <c r="J130" s="35">
        <f t="shared" si="17"/>
        <v>0</v>
      </c>
      <c r="L130">
        <v>16427493950</v>
      </c>
      <c r="M130">
        <v>-8.6053809999999995</v>
      </c>
      <c r="O130" s="3">
        <f t="shared" si="18"/>
        <v>16.937493750000002</v>
      </c>
      <c r="P130" s="3">
        <f t="shared" si="19"/>
        <v>-8.5767994000000005</v>
      </c>
      <c r="Q130" s="35">
        <f t="shared" si="20"/>
        <v>-8.6826878000000001</v>
      </c>
      <c r="R130" s="35">
        <f t="shared" si="21"/>
        <v>-8.9382132999999993</v>
      </c>
      <c r="S130" s="35">
        <f t="shared" si="22"/>
        <v>-9.4102011000000001</v>
      </c>
      <c r="T130" s="35">
        <f t="shared" si="23"/>
        <v>0</v>
      </c>
    </row>
    <row r="131" spans="2:20" x14ac:dyDescent="0.25">
      <c r="B131">
        <v>16554993900</v>
      </c>
      <c r="C131">
        <v>-7.6601347999999998</v>
      </c>
      <c r="E131" s="3">
        <f t="shared" si="12"/>
        <v>17.064993699999999</v>
      </c>
      <c r="F131" s="3">
        <f t="shared" si="13"/>
        <v>-7.7987614000000001</v>
      </c>
      <c r="G131" s="35">
        <f t="shared" si="14"/>
        <v>-7.8628439999999999</v>
      </c>
      <c r="H131" s="35">
        <f t="shared" si="15"/>
        <v>-8.1099347999999996</v>
      </c>
      <c r="I131" s="35">
        <f t="shared" si="16"/>
        <v>-8.6886329999999994</v>
      </c>
      <c r="J131" s="35">
        <f t="shared" si="17"/>
        <v>0</v>
      </c>
      <c r="L131">
        <v>16554993900</v>
      </c>
      <c r="M131">
        <v>-8.5909996</v>
      </c>
      <c r="O131" s="3">
        <f t="shared" si="18"/>
        <v>17.064993699999999</v>
      </c>
      <c r="P131" s="3">
        <f t="shared" si="19"/>
        <v>-8.5932502999999993</v>
      </c>
      <c r="Q131" s="35">
        <f t="shared" si="20"/>
        <v>-8.7002287000000003</v>
      </c>
      <c r="R131" s="35">
        <f t="shared" si="21"/>
        <v>-8.9609442000000001</v>
      </c>
      <c r="S131" s="35">
        <f t="shared" si="22"/>
        <v>-9.4500437000000002</v>
      </c>
      <c r="T131" s="35">
        <f t="shared" si="23"/>
        <v>0</v>
      </c>
    </row>
    <row r="132" spans="2:20" x14ac:dyDescent="0.25">
      <c r="B132">
        <v>16682493850</v>
      </c>
      <c r="C132">
        <v>-7.6833767999999996</v>
      </c>
      <c r="E132" s="3">
        <f t="shared" si="12"/>
        <v>17.192493649999999</v>
      </c>
      <c r="F132" s="3">
        <f t="shared" si="13"/>
        <v>-7.8370638000000001</v>
      </c>
      <c r="G132" s="35">
        <f t="shared" si="14"/>
        <v>-7.9056869000000001</v>
      </c>
      <c r="H132" s="35">
        <f t="shared" si="15"/>
        <v>-8.1675261999999993</v>
      </c>
      <c r="I132" s="35">
        <f t="shared" si="16"/>
        <v>-8.7587738000000002</v>
      </c>
      <c r="J132" s="35">
        <f t="shared" si="17"/>
        <v>0</v>
      </c>
      <c r="L132">
        <v>16682493850</v>
      </c>
      <c r="M132">
        <v>-8.5782909000000007</v>
      </c>
      <c r="O132" s="3">
        <f t="shared" si="18"/>
        <v>17.192493649999999</v>
      </c>
      <c r="P132" s="3">
        <f t="shared" si="19"/>
        <v>-8.6224413000000002</v>
      </c>
      <c r="Q132" s="35">
        <f t="shared" si="20"/>
        <v>-8.7347040000000007</v>
      </c>
      <c r="R132" s="35">
        <f t="shared" si="21"/>
        <v>-8.9951878000000001</v>
      </c>
      <c r="S132" s="35">
        <f t="shared" si="22"/>
        <v>-9.4904518000000007</v>
      </c>
      <c r="T132" s="35">
        <f t="shared" si="23"/>
        <v>0</v>
      </c>
    </row>
    <row r="133" spans="2:20" x14ac:dyDescent="0.25">
      <c r="B133">
        <v>16809993800</v>
      </c>
      <c r="C133">
        <v>-7.7256212</v>
      </c>
      <c r="E133" s="3">
        <f t="shared" si="12"/>
        <v>17.3199936</v>
      </c>
      <c r="F133" s="3">
        <f t="shared" si="13"/>
        <v>-7.8582530000000004</v>
      </c>
      <c r="G133" s="35">
        <f t="shared" si="14"/>
        <v>-7.9354205000000002</v>
      </c>
      <c r="H133" s="35">
        <f t="shared" si="15"/>
        <v>-8.2147693999999998</v>
      </c>
      <c r="I133" s="35">
        <f t="shared" si="16"/>
        <v>-8.8025351000000001</v>
      </c>
      <c r="J133" s="35">
        <f t="shared" si="17"/>
        <v>0</v>
      </c>
      <c r="L133">
        <v>16809993800</v>
      </c>
      <c r="M133">
        <v>-8.5588388000000002</v>
      </c>
      <c r="O133" s="3">
        <f t="shared" si="18"/>
        <v>17.3199936</v>
      </c>
      <c r="P133" s="3">
        <f t="shared" si="19"/>
        <v>-8.6497592999999995</v>
      </c>
      <c r="Q133" s="35">
        <f t="shared" si="20"/>
        <v>-8.7619571999999994</v>
      </c>
      <c r="R133" s="35">
        <f t="shared" si="21"/>
        <v>-9.0183219999999995</v>
      </c>
      <c r="S133" s="35">
        <f t="shared" si="22"/>
        <v>-9.5153865999999994</v>
      </c>
      <c r="T133" s="35">
        <f t="shared" si="23"/>
        <v>0</v>
      </c>
    </row>
    <row r="134" spans="2:20" x14ac:dyDescent="0.25">
      <c r="B134">
        <v>16937493750</v>
      </c>
      <c r="C134">
        <v>-7.7621907999999999</v>
      </c>
      <c r="E134" s="3">
        <f t="shared" ref="E134:E197" si="24">B138/1000000000</f>
        <v>17.447493550000001</v>
      </c>
      <c r="F134" s="3">
        <f t="shared" ref="F134:F197" si="25">C138</f>
        <v>-7.8799023999999998</v>
      </c>
      <c r="G134" s="35">
        <f t="shared" ref="G134:G197" si="26">C344</f>
        <v>-7.9686979999999998</v>
      </c>
      <c r="H134" s="35">
        <f t="shared" ref="H134:H197" si="27">C550</f>
        <v>-8.2740487999999992</v>
      </c>
      <c r="I134" s="35">
        <f t="shared" ref="I134:I197" si="28">C756</f>
        <v>-8.8815373999999991</v>
      </c>
      <c r="J134" s="35">
        <f t="shared" ref="J134:J197" si="29">C962</f>
        <v>0</v>
      </c>
      <c r="L134">
        <v>16937493750</v>
      </c>
      <c r="M134">
        <v>-8.5767994000000005</v>
      </c>
      <c r="O134" s="3">
        <f t="shared" ref="O134:O197" si="30">L138/1000000000</f>
        <v>17.447493550000001</v>
      </c>
      <c r="P134" s="3">
        <f t="shared" ref="P134:P197" si="31">M138</f>
        <v>-8.6901902999999994</v>
      </c>
      <c r="Q134" s="35">
        <f t="shared" ref="Q134:Q197" si="32">M344</f>
        <v>-8.7963476000000007</v>
      </c>
      <c r="R134" s="35">
        <f t="shared" ref="R134:R197" si="33">M550</f>
        <v>-9.0502976999999998</v>
      </c>
      <c r="S134" s="35">
        <f t="shared" ref="S134:S197" si="34">M756</f>
        <v>-9.5577030000000001</v>
      </c>
      <c r="T134" s="35">
        <f t="shared" ref="T134:T197" si="35">M962</f>
        <v>0</v>
      </c>
    </row>
    <row r="135" spans="2:20" x14ac:dyDescent="0.25">
      <c r="B135">
        <v>17064993700</v>
      </c>
      <c r="C135">
        <v>-7.7987614000000001</v>
      </c>
      <c r="E135" s="3">
        <f t="shared" si="24"/>
        <v>17.574993500000001</v>
      </c>
      <c r="F135" s="3">
        <f t="shared" si="25"/>
        <v>-7.8949427999999999</v>
      </c>
      <c r="G135" s="35">
        <f t="shared" si="26"/>
        <v>-7.9985017999999997</v>
      </c>
      <c r="H135" s="35">
        <f t="shared" si="27"/>
        <v>-8.3234929999999991</v>
      </c>
      <c r="I135" s="35">
        <f t="shared" si="28"/>
        <v>-8.9424515000000007</v>
      </c>
      <c r="J135" s="35">
        <f t="shared" si="29"/>
        <v>0</v>
      </c>
      <c r="L135">
        <v>17064993700</v>
      </c>
      <c r="M135">
        <v>-8.5932502999999993</v>
      </c>
      <c r="O135" s="3">
        <f t="shared" si="30"/>
        <v>17.574993500000001</v>
      </c>
      <c r="P135" s="3">
        <f t="shared" si="31"/>
        <v>-8.7171774000000006</v>
      </c>
      <c r="Q135" s="35">
        <f t="shared" si="32"/>
        <v>-8.8084477999999997</v>
      </c>
      <c r="R135" s="35">
        <f t="shared" si="33"/>
        <v>-9.0497417000000002</v>
      </c>
      <c r="S135" s="35">
        <f t="shared" si="34"/>
        <v>-9.5319213999999999</v>
      </c>
      <c r="T135" s="35">
        <f t="shared" si="35"/>
        <v>0</v>
      </c>
    </row>
    <row r="136" spans="2:20" x14ac:dyDescent="0.25">
      <c r="B136">
        <v>17192493650</v>
      </c>
      <c r="C136">
        <v>-7.8370638000000001</v>
      </c>
      <c r="E136" s="3">
        <f t="shared" si="24"/>
        <v>17.702493449999999</v>
      </c>
      <c r="F136" s="3">
        <f t="shared" si="25"/>
        <v>-7.9147705999999998</v>
      </c>
      <c r="G136" s="35">
        <f t="shared" si="26"/>
        <v>-8.0313578000000003</v>
      </c>
      <c r="H136" s="35">
        <f t="shared" si="27"/>
        <v>-8.3665333000000004</v>
      </c>
      <c r="I136" s="35">
        <f t="shared" si="28"/>
        <v>-8.9901762000000005</v>
      </c>
      <c r="J136" s="35">
        <f t="shared" si="29"/>
        <v>0</v>
      </c>
      <c r="L136">
        <v>17192493650</v>
      </c>
      <c r="M136">
        <v>-8.6224413000000002</v>
      </c>
      <c r="O136" s="3">
        <f t="shared" si="30"/>
        <v>17.702493449999999</v>
      </c>
      <c r="P136" s="3">
        <f t="shared" si="31"/>
        <v>-8.7564963999999996</v>
      </c>
      <c r="Q136" s="35">
        <f t="shared" si="32"/>
        <v>-8.8461285000000007</v>
      </c>
      <c r="R136" s="35">
        <f t="shared" si="33"/>
        <v>-9.0741329000000004</v>
      </c>
      <c r="S136" s="35">
        <f t="shared" si="34"/>
        <v>-9.5464772999999994</v>
      </c>
      <c r="T136" s="35">
        <f t="shared" si="35"/>
        <v>0</v>
      </c>
    </row>
    <row r="137" spans="2:20" x14ac:dyDescent="0.25">
      <c r="B137">
        <v>17319993600</v>
      </c>
      <c r="C137">
        <v>-7.8582530000000004</v>
      </c>
      <c r="E137" s="3">
        <f t="shared" si="24"/>
        <v>17.829993399999999</v>
      </c>
      <c r="F137" s="3">
        <f t="shared" si="25"/>
        <v>-7.9316668999999997</v>
      </c>
      <c r="G137" s="35">
        <f t="shared" si="26"/>
        <v>-8.0554217999999995</v>
      </c>
      <c r="H137" s="35">
        <f t="shared" si="27"/>
        <v>-8.3921861999999994</v>
      </c>
      <c r="I137" s="35">
        <f t="shared" si="28"/>
        <v>-9.0070896000000005</v>
      </c>
      <c r="J137" s="35">
        <f t="shared" si="29"/>
        <v>0</v>
      </c>
      <c r="L137">
        <v>17319993600</v>
      </c>
      <c r="M137">
        <v>-8.6497592999999995</v>
      </c>
      <c r="O137" s="3">
        <f t="shared" si="30"/>
        <v>17.829993399999999</v>
      </c>
      <c r="P137" s="3">
        <f t="shared" si="31"/>
        <v>-8.7840013999999993</v>
      </c>
      <c r="Q137" s="35">
        <f t="shared" si="32"/>
        <v>-8.8702965000000003</v>
      </c>
      <c r="R137" s="35">
        <f t="shared" si="33"/>
        <v>-9.0963755000000006</v>
      </c>
      <c r="S137" s="35">
        <f t="shared" si="34"/>
        <v>-9.5530337999999997</v>
      </c>
      <c r="T137" s="35">
        <f t="shared" si="35"/>
        <v>0</v>
      </c>
    </row>
    <row r="138" spans="2:20" x14ac:dyDescent="0.25">
      <c r="B138">
        <v>17447493550</v>
      </c>
      <c r="C138">
        <v>-7.8799023999999998</v>
      </c>
      <c r="E138" s="3">
        <f t="shared" si="24"/>
        <v>17.95749335</v>
      </c>
      <c r="F138" s="3">
        <f t="shared" si="25"/>
        <v>-7.9491490999999996</v>
      </c>
      <c r="G138" s="35">
        <f t="shared" si="26"/>
        <v>-8.0848607999999995</v>
      </c>
      <c r="H138" s="35">
        <f t="shared" si="27"/>
        <v>-8.4365062999999996</v>
      </c>
      <c r="I138" s="35">
        <f t="shared" si="28"/>
        <v>-9.1043529999999997</v>
      </c>
      <c r="J138" s="35">
        <f t="shared" si="29"/>
        <v>0</v>
      </c>
      <c r="L138">
        <v>17447493550</v>
      </c>
      <c r="M138">
        <v>-8.6901902999999994</v>
      </c>
      <c r="O138" s="3">
        <f t="shared" si="30"/>
        <v>17.95749335</v>
      </c>
      <c r="P138" s="3">
        <f t="shared" si="31"/>
        <v>-8.8125876999999999</v>
      </c>
      <c r="Q138" s="35">
        <f t="shared" si="32"/>
        <v>-8.9029617000000005</v>
      </c>
      <c r="R138" s="35">
        <f t="shared" si="33"/>
        <v>-9.1445065000000003</v>
      </c>
      <c r="S138" s="35">
        <f t="shared" si="34"/>
        <v>-9.6161536999999999</v>
      </c>
      <c r="T138" s="35">
        <f t="shared" si="35"/>
        <v>0</v>
      </c>
    </row>
    <row r="139" spans="2:20" x14ac:dyDescent="0.25">
      <c r="B139">
        <v>17574993500</v>
      </c>
      <c r="C139">
        <v>-7.8949427999999999</v>
      </c>
      <c r="E139" s="3">
        <f t="shared" si="24"/>
        <v>18.084993300000001</v>
      </c>
      <c r="F139" s="3">
        <f t="shared" si="25"/>
        <v>-7.9552851000000002</v>
      </c>
      <c r="G139" s="35">
        <f t="shared" si="26"/>
        <v>-8.0926560999999992</v>
      </c>
      <c r="H139" s="35">
        <f t="shared" si="27"/>
        <v>-8.4402533000000002</v>
      </c>
      <c r="I139" s="35">
        <f t="shared" si="28"/>
        <v>-9.1050281999999996</v>
      </c>
      <c r="J139" s="35">
        <f t="shared" si="29"/>
        <v>0</v>
      </c>
      <c r="L139">
        <v>17574993500</v>
      </c>
      <c r="M139">
        <v>-8.7171774000000006</v>
      </c>
      <c r="O139" s="3">
        <f t="shared" si="30"/>
        <v>18.084993300000001</v>
      </c>
      <c r="P139" s="3">
        <f t="shared" si="31"/>
        <v>-8.8275775999999997</v>
      </c>
      <c r="Q139" s="35">
        <f t="shared" si="32"/>
        <v>-8.9232482999999991</v>
      </c>
      <c r="R139" s="35">
        <f t="shared" si="33"/>
        <v>-9.1725692999999993</v>
      </c>
      <c r="S139" s="35">
        <f t="shared" si="34"/>
        <v>-9.6261101</v>
      </c>
      <c r="T139" s="35">
        <f t="shared" si="35"/>
        <v>0</v>
      </c>
    </row>
    <row r="140" spans="2:20" x14ac:dyDescent="0.25">
      <c r="B140">
        <v>17702493450</v>
      </c>
      <c r="C140">
        <v>-7.9147705999999998</v>
      </c>
      <c r="E140" s="3">
        <f t="shared" si="24"/>
        <v>18.212493250000001</v>
      </c>
      <c r="F140" s="3">
        <f t="shared" si="25"/>
        <v>-7.9861407</v>
      </c>
      <c r="G140" s="35">
        <f t="shared" si="26"/>
        <v>-8.1203775</v>
      </c>
      <c r="H140" s="35">
        <f t="shared" si="27"/>
        <v>-8.4698410000000006</v>
      </c>
      <c r="I140" s="35">
        <f t="shared" si="28"/>
        <v>-9.1419333999999992</v>
      </c>
      <c r="J140" s="35">
        <f t="shared" si="29"/>
        <v>0</v>
      </c>
      <c r="L140">
        <v>17702493450</v>
      </c>
      <c r="M140">
        <v>-8.7564963999999996</v>
      </c>
      <c r="O140" s="3">
        <f t="shared" si="30"/>
        <v>18.212493250000001</v>
      </c>
      <c r="P140" s="3">
        <f t="shared" si="31"/>
        <v>-8.8684434999999997</v>
      </c>
      <c r="Q140" s="35">
        <f t="shared" si="32"/>
        <v>-8.9831438000000006</v>
      </c>
      <c r="R140" s="35">
        <f t="shared" si="33"/>
        <v>-9.2476377000000003</v>
      </c>
      <c r="S140" s="35">
        <f t="shared" si="34"/>
        <v>-9.7112912999999992</v>
      </c>
      <c r="T140" s="35">
        <f t="shared" si="35"/>
        <v>0</v>
      </c>
    </row>
    <row r="141" spans="2:20" x14ac:dyDescent="0.25">
      <c r="B141">
        <v>17829993400</v>
      </c>
      <c r="C141">
        <v>-7.9316668999999997</v>
      </c>
      <c r="E141" s="3">
        <f t="shared" si="24"/>
        <v>18.339993199999999</v>
      </c>
      <c r="F141" s="3">
        <f t="shared" si="25"/>
        <v>-8.0192356</v>
      </c>
      <c r="G141" s="35">
        <f t="shared" si="26"/>
        <v>-8.1534872000000007</v>
      </c>
      <c r="H141" s="35">
        <f t="shared" si="27"/>
        <v>-8.5084982</v>
      </c>
      <c r="I141" s="35">
        <f t="shared" si="28"/>
        <v>-9.1826468000000006</v>
      </c>
      <c r="J141" s="35">
        <f t="shared" si="29"/>
        <v>0</v>
      </c>
      <c r="L141">
        <v>17829993400</v>
      </c>
      <c r="M141">
        <v>-8.7840013999999993</v>
      </c>
      <c r="O141" s="3">
        <f t="shared" si="30"/>
        <v>18.339993199999999</v>
      </c>
      <c r="P141" s="3">
        <f t="shared" si="31"/>
        <v>-8.9074383000000008</v>
      </c>
      <c r="Q141" s="35">
        <f t="shared" si="32"/>
        <v>-9.0412301999999993</v>
      </c>
      <c r="R141" s="35">
        <f t="shared" si="33"/>
        <v>-9.3325119000000001</v>
      </c>
      <c r="S141" s="35">
        <f t="shared" si="34"/>
        <v>-9.8072195000000004</v>
      </c>
      <c r="T141" s="35">
        <f t="shared" si="35"/>
        <v>0</v>
      </c>
    </row>
    <row r="142" spans="2:20" x14ac:dyDescent="0.25">
      <c r="B142">
        <v>17957493350</v>
      </c>
      <c r="C142">
        <v>-7.9491490999999996</v>
      </c>
      <c r="E142" s="3">
        <f t="shared" si="24"/>
        <v>18.467493149999999</v>
      </c>
      <c r="F142" s="3">
        <f t="shared" si="25"/>
        <v>-8.0402650999999992</v>
      </c>
      <c r="G142" s="35">
        <f t="shared" si="26"/>
        <v>-8.1752471999999994</v>
      </c>
      <c r="H142" s="35">
        <f t="shared" si="27"/>
        <v>-8.5339621999999995</v>
      </c>
      <c r="I142" s="35">
        <f t="shared" si="28"/>
        <v>-9.205368</v>
      </c>
      <c r="J142" s="35">
        <f t="shared" si="29"/>
        <v>0</v>
      </c>
      <c r="L142">
        <v>17957493350</v>
      </c>
      <c r="M142">
        <v>-8.8125876999999999</v>
      </c>
      <c r="O142" s="3">
        <f t="shared" si="30"/>
        <v>18.467493149999999</v>
      </c>
      <c r="P142" s="3">
        <f t="shared" si="31"/>
        <v>-8.9432811999999995</v>
      </c>
      <c r="Q142" s="35">
        <f t="shared" si="32"/>
        <v>-9.0862254999999994</v>
      </c>
      <c r="R142" s="35">
        <f t="shared" si="33"/>
        <v>-9.3860492999999998</v>
      </c>
      <c r="S142" s="35">
        <f t="shared" si="34"/>
        <v>-9.8645581999999994</v>
      </c>
      <c r="T142" s="35">
        <f t="shared" si="35"/>
        <v>0</v>
      </c>
    </row>
    <row r="143" spans="2:20" x14ac:dyDescent="0.25">
      <c r="B143">
        <v>18084993300</v>
      </c>
      <c r="C143">
        <v>-7.9552851000000002</v>
      </c>
      <c r="E143" s="3">
        <f t="shared" si="24"/>
        <v>18.5949931</v>
      </c>
      <c r="F143" s="3">
        <f t="shared" si="25"/>
        <v>-8.0700883999999995</v>
      </c>
      <c r="G143" s="35">
        <f t="shared" si="26"/>
        <v>-8.2031574000000003</v>
      </c>
      <c r="H143" s="35">
        <f t="shared" si="27"/>
        <v>-8.5468845000000009</v>
      </c>
      <c r="I143" s="35">
        <f t="shared" si="28"/>
        <v>-9.1715163999999998</v>
      </c>
      <c r="J143" s="35">
        <f t="shared" si="29"/>
        <v>0</v>
      </c>
      <c r="L143">
        <v>18084993300</v>
      </c>
      <c r="M143">
        <v>-8.8275775999999997</v>
      </c>
      <c r="O143" s="3">
        <f t="shared" si="30"/>
        <v>18.5949931</v>
      </c>
      <c r="P143" s="3">
        <f t="shared" si="31"/>
        <v>-8.9943294999999992</v>
      </c>
      <c r="Q143" s="35">
        <f t="shared" si="32"/>
        <v>-9.1508178999999998</v>
      </c>
      <c r="R143" s="35">
        <f t="shared" si="33"/>
        <v>-9.4484825000000008</v>
      </c>
      <c r="S143" s="35">
        <f t="shared" si="34"/>
        <v>-9.9081440000000001</v>
      </c>
      <c r="T143" s="35">
        <f t="shared" si="35"/>
        <v>0</v>
      </c>
    </row>
    <row r="144" spans="2:20" x14ac:dyDescent="0.25">
      <c r="B144">
        <v>18212493250</v>
      </c>
      <c r="C144">
        <v>-7.9861407</v>
      </c>
      <c r="E144" s="3">
        <f t="shared" si="24"/>
        <v>18.722493050000001</v>
      </c>
      <c r="F144" s="3">
        <f t="shared" si="25"/>
        <v>-8.0855788999999998</v>
      </c>
      <c r="G144" s="35">
        <f t="shared" si="26"/>
        <v>-8.2212057000000005</v>
      </c>
      <c r="H144" s="35">
        <f t="shared" si="27"/>
        <v>-8.5589265999999995</v>
      </c>
      <c r="I144" s="35">
        <f t="shared" si="28"/>
        <v>-9.1757182999999998</v>
      </c>
      <c r="J144" s="35">
        <f t="shared" si="29"/>
        <v>0</v>
      </c>
      <c r="L144">
        <v>18212493250</v>
      </c>
      <c r="M144">
        <v>-8.8684434999999997</v>
      </c>
      <c r="O144" s="3">
        <f t="shared" si="30"/>
        <v>18.722493050000001</v>
      </c>
      <c r="P144" s="3">
        <f t="shared" si="31"/>
        <v>-9.0324048999999995</v>
      </c>
      <c r="Q144" s="35">
        <f t="shared" si="32"/>
        <v>-9.1967201000000003</v>
      </c>
      <c r="R144" s="35">
        <f t="shared" si="33"/>
        <v>-9.4970818000000001</v>
      </c>
      <c r="S144" s="35">
        <f t="shared" si="34"/>
        <v>-9.9572638999999992</v>
      </c>
      <c r="T144" s="35">
        <f t="shared" si="35"/>
        <v>0</v>
      </c>
    </row>
    <row r="145" spans="2:20" x14ac:dyDescent="0.25">
      <c r="B145">
        <v>18339993200</v>
      </c>
      <c r="C145">
        <v>-8.0192356</v>
      </c>
      <c r="E145" s="3">
        <f t="shared" si="24"/>
        <v>18.849993000000001</v>
      </c>
      <c r="F145" s="3">
        <f t="shared" si="25"/>
        <v>-8.0636119999999991</v>
      </c>
      <c r="G145" s="35">
        <f t="shared" si="26"/>
        <v>-8.1971159</v>
      </c>
      <c r="H145" s="35">
        <f t="shared" si="27"/>
        <v>-8.5216598999999995</v>
      </c>
      <c r="I145" s="35">
        <f t="shared" si="28"/>
        <v>-9.1175336999999992</v>
      </c>
      <c r="J145" s="35">
        <f t="shared" si="29"/>
        <v>0</v>
      </c>
      <c r="L145">
        <v>18339993200</v>
      </c>
      <c r="M145">
        <v>-8.9074383000000008</v>
      </c>
      <c r="O145" s="3">
        <f t="shared" si="30"/>
        <v>18.849993000000001</v>
      </c>
      <c r="P145" s="3">
        <f t="shared" si="31"/>
        <v>-9.0338287000000008</v>
      </c>
      <c r="Q145" s="35">
        <f t="shared" si="32"/>
        <v>-9.1912193000000002</v>
      </c>
      <c r="R145" s="35">
        <f t="shared" si="33"/>
        <v>-9.4817934000000008</v>
      </c>
      <c r="S145" s="35">
        <f t="shared" si="34"/>
        <v>-9.9252547999999994</v>
      </c>
      <c r="T145" s="35">
        <f t="shared" si="35"/>
        <v>0</v>
      </c>
    </row>
    <row r="146" spans="2:20" x14ac:dyDescent="0.25">
      <c r="B146">
        <v>18467493150</v>
      </c>
      <c r="C146">
        <v>-8.0402650999999992</v>
      </c>
      <c r="E146" s="3">
        <f t="shared" si="24"/>
        <v>18.977492949999998</v>
      </c>
      <c r="F146" s="3">
        <f t="shared" si="25"/>
        <v>-8.0620536999999999</v>
      </c>
      <c r="G146" s="35">
        <f t="shared" si="26"/>
        <v>-8.1927652000000002</v>
      </c>
      <c r="H146" s="35">
        <f t="shared" si="27"/>
        <v>-8.5014257000000004</v>
      </c>
      <c r="I146" s="35">
        <f t="shared" si="28"/>
        <v>-9.0939417000000002</v>
      </c>
      <c r="J146" s="35">
        <f t="shared" si="29"/>
        <v>0</v>
      </c>
      <c r="L146">
        <v>18467493150</v>
      </c>
      <c r="M146">
        <v>-8.9432811999999995</v>
      </c>
      <c r="O146" s="3">
        <f t="shared" si="30"/>
        <v>18.977492949999998</v>
      </c>
      <c r="P146" s="3">
        <f t="shared" si="31"/>
        <v>-9.0488280999999997</v>
      </c>
      <c r="Q146" s="35">
        <f t="shared" si="32"/>
        <v>-9.2051257999999994</v>
      </c>
      <c r="R146" s="35">
        <f t="shared" si="33"/>
        <v>-9.4774714000000007</v>
      </c>
      <c r="S146" s="35">
        <f t="shared" si="34"/>
        <v>-9.9169549999999997</v>
      </c>
      <c r="T146" s="35">
        <f t="shared" si="35"/>
        <v>0</v>
      </c>
    </row>
    <row r="147" spans="2:20" x14ac:dyDescent="0.25">
      <c r="B147">
        <v>18594993100</v>
      </c>
      <c r="C147">
        <v>-8.0700883999999995</v>
      </c>
      <c r="E147" s="3">
        <f t="shared" si="24"/>
        <v>19.104992899999999</v>
      </c>
      <c r="F147" s="3">
        <f t="shared" si="25"/>
        <v>-8.0563345000000002</v>
      </c>
      <c r="G147" s="35">
        <f t="shared" si="26"/>
        <v>-8.1841840999999995</v>
      </c>
      <c r="H147" s="35">
        <f t="shared" si="27"/>
        <v>-8.4768065999999997</v>
      </c>
      <c r="I147" s="35">
        <f t="shared" si="28"/>
        <v>-9.0624199000000001</v>
      </c>
      <c r="J147" s="35">
        <f t="shared" si="29"/>
        <v>0</v>
      </c>
      <c r="L147">
        <v>18594993100</v>
      </c>
      <c r="M147">
        <v>-8.9943294999999992</v>
      </c>
      <c r="O147" s="3">
        <f t="shared" si="30"/>
        <v>19.104992899999999</v>
      </c>
      <c r="P147" s="3">
        <f t="shared" si="31"/>
        <v>-9.0687618000000008</v>
      </c>
      <c r="Q147" s="35">
        <f t="shared" si="32"/>
        <v>-9.2222176000000005</v>
      </c>
      <c r="R147" s="35">
        <f t="shared" si="33"/>
        <v>-9.4838085000000003</v>
      </c>
      <c r="S147" s="35">
        <f t="shared" si="34"/>
        <v>-9.9063643999999993</v>
      </c>
      <c r="T147" s="35">
        <f t="shared" si="35"/>
        <v>0</v>
      </c>
    </row>
    <row r="148" spans="2:20" x14ac:dyDescent="0.25">
      <c r="B148">
        <v>18722493050</v>
      </c>
      <c r="C148">
        <v>-8.0855788999999998</v>
      </c>
      <c r="E148" s="3">
        <f t="shared" si="24"/>
        <v>19.23249285</v>
      </c>
      <c r="F148" s="3">
        <f t="shared" si="25"/>
        <v>-8.0293025999999994</v>
      </c>
      <c r="G148" s="35">
        <f t="shared" si="26"/>
        <v>-8.1533259999999999</v>
      </c>
      <c r="H148" s="35">
        <f t="shared" si="27"/>
        <v>-8.4400891999999992</v>
      </c>
      <c r="I148" s="35">
        <f t="shared" si="28"/>
        <v>-9.0476188999999998</v>
      </c>
      <c r="J148" s="35">
        <f t="shared" si="29"/>
        <v>0</v>
      </c>
      <c r="L148">
        <v>18722493050</v>
      </c>
      <c r="M148">
        <v>-9.0324048999999995</v>
      </c>
      <c r="O148" s="3">
        <f t="shared" si="30"/>
        <v>19.23249285</v>
      </c>
      <c r="P148" s="3">
        <f t="shared" si="31"/>
        <v>-9.0621375999999998</v>
      </c>
      <c r="Q148" s="35">
        <f t="shared" si="32"/>
        <v>-9.2034100999999993</v>
      </c>
      <c r="R148" s="35">
        <f t="shared" si="33"/>
        <v>-9.4544391999999995</v>
      </c>
      <c r="S148" s="35">
        <f t="shared" si="34"/>
        <v>-9.8891171999999994</v>
      </c>
      <c r="T148" s="35">
        <f t="shared" si="35"/>
        <v>0</v>
      </c>
    </row>
    <row r="149" spans="2:20" x14ac:dyDescent="0.25">
      <c r="B149">
        <v>18849993000</v>
      </c>
      <c r="C149">
        <v>-8.0636119999999991</v>
      </c>
      <c r="E149" s="3">
        <f t="shared" si="24"/>
        <v>19.359992800000001</v>
      </c>
      <c r="F149" s="3">
        <f t="shared" si="25"/>
        <v>-8.0153704000000001</v>
      </c>
      <c r="G149" s="35">
        <f t="shared" si="26"/>
        <v>-8.1360655000000008</v>
      </c>
      <c r="H149" s="35">
        <f t="shared" si="27"/>
        <v>-8.4137944999999998</v>
      </c>
      <c r="I149" s="35">
        <f t="shared" si="28"/>
        <v>-9.0254946</v>
      </c>
      <c r="J149" s="35">
        <f t="shared" si="29"/>
        <v>0</v>
      </c>
      <c r="L149">
        <v>18849993000</v>
      </c>
      <c r="M149">
        <v>-9.0338287000000008</v>
      </c>
      <c r="O149" s="3">
        <f t="shared" si="30"/>
        <v>19.359992800000001</v>
      </c>
      <c r="P149" s="3">
        <f t="shared" si="31"/>
        <v>-9.0646676999999993</v>
      </c>
      <c r="Q149" s="35">
        <f t="shared" si="32"/>
        <v>-9.1904973999999999</v>
      </c>
      <c r="R149" s="35">
        <f t="shared" si="33"/>
        <v>-9.4285736</v>
      </c>
      <c r="S149" s="35">
        <f t="shared" si="34"/>
        <v>-9.8587208000000004</v>
      </c>
      <c r="T149" s="35">
        <f t="shared" si="35"/>
        <v>0</v>
      </c>
    </row>
    <row r="150" spans="2:20" x14ac:dyDescent="0.25">
      <c r="B150">
        <v>18977492950</v>
      </c>
      <c r="C150">
        <v>-8.0620536999999999</v>
      </c>
      <c r="E150" s="3">
        <f t="shared" si="24"/>
        <v>19.487492750000001</v>
      </c>
      <c r="F150" s="3">
        <f t="shared" si="25"/>
        <v>-8.0231714000000007</v>
      </c>
      <c r="G150" s="35">
        <f t="shared" si="26"/>
        <v>-8.1413545999999997</v>
      </c>
      <c r="H150" s="35">
        <f t="shared" si="27"/>
        <v>-8.4106731000000003</v>
      </c>
      <c r="I150" s="35">
        <f t="shared" si="28"/>
        <v>-9.0305557000000007</v>
      </c>
      <c r="J150" s="35">
        <f t="shared" si="29"/>
        <v>0</v>
      </c>
      <c r="L150">
        <v>18977492950</v>
      </c>
      <c r="M150">
        <v>-9.0488280999999997</v>
      </c>
      <c r="O150" s="3">
        <f t="shared" si="30"/>
        <v>19.487492750000001</v>
      </c>
      <c r="P150" s="3">
        <f t="shared" si="31"/>
        <v>-9.0867968000000001</v>
      </c>
      <c r="Q150" s="35">
        <f t="shared" si="32"/>
        <v>-9.2053671000000001</v>
      </c>
      <c r="R150" s="35">
        <f t="shared" si="33"/>
        <v>-9.4292517</v>
      </c>
      <c r="S150" s="35">
        <f t="shared" si="34"/>
        <v>-9.8568802000000009</v>
      </c>
      <c r="T150" s="35">
        <f t="shared" si="35"/>
        <v>0</v>
      </c>
    </row>
    <row r="151" spans="2:20" x14ac:dyDescent="0.25">
      <c r="B151">
        <v>19104992900</v>
      </c>
      <c r="C151">
        <v>-8.0563345000000002</v>
      </c>
      <c r="E151" s="3">
        <f t="shared" si="24"/>
        <v>19.614992699999998</v>
      </c>
      <c r="F151" s="3">
        <f t="shared" si="25"/>
        <v>-7.9887252000000002</v>
      </c>
      <c r="G151" s="35">
        <f t="shared" si="26"/>
        <v>-8.1070881000000004</v>
      </c>
      <c r="H151" s="35">
        <f t="shared" si="27"/>
        <v>-8.3769139999999993</v>
      </c>
      <c r="I151" s="35">
        <f t="shared" si="28"/>
        <v>-9.0030365000000003</v>
      </c>
      <c r="J151" s="35">
        <f t="shared" si="29"/>
        <v>0</v>
      </c>
      <c r="L151">
        <v>19104992900</v>
      </c>
      <c r="M151">
        <v>-9.0687618000000008</v>
      </c>
      <c r="O151" s="3">
        <f t="shared" si="30"/>
        <v>19.614992699999998</v>
      </c>
      <c r="P151" s="3">
        <f t="shared" si="31"/>
        <v>-9.0741204999999994</v>
      </c>
      <c r="Q151" s="35">
        <f t="shared" si="32"/>
        <v>-9.1696910999999997</v>
      </c>
      <c r="R151" s="35">
        <f t="shared" si="33"/>
        <v>-9.3890209000000002</v>
      </c>
      <c r="S151" s="35">
        <f t="shared" si="34"/>
        <v>-9.8143177000000001</v>
      </c>
      <c r="T151" s="35">
        <f t="shared" si="35"/>
        <v>0</v>
      </c>
    </row>
    <row r="152" spans="2:20" x14ac:dyDescent="0.25">
      <c r="B152">
        <v>19232492850</v>
      </c>
      <c r="C152">
        <v>-8.0293025999999994</v>
      </c>
      <c r="E152" s="3">
        <f t="shared" si="24"/>
        <v>19.742492649999999</v>
      </c>
      <c r="F152" s="3">
        <f t="shared" si="25"/>
        <v>-7.9729104</v>
      </c>
      <c r="G152" s="35">
        <f t="shared" si="26"/>
        <v>-8.0935573999999999</v>
      </c>
      <c r="H152" s="35">
        <f t="shared" si="27"/>
        <v>-8.3669986999999999</v>
      </c>
      <c r="I152" s="35">
        <f t="shared" si="28"/>
        <v>-9.0144558000000004</v>
      </c>
      <c r="J152" s="35">
        <f t="shared" si="29"/>
        <v>0</v>
      </c>
      <c r="L152">
        <v>19232492850</v>
      </c>
      <c r="M152">
        <v>-9.0621375999999998</v>
      </c>
      <c r="O152" s="3">
        <f t="shared" si="30"/>
        <v>19.742492649999999</v>
      </c>
      <c r="P152" s="3">
        <f t="shared" si="31"/>
        <v>-9.0661345000000004</v>
      </c>
      <c r="Q152" s="35">
        <f t="shared" si="32"/>
        <v>-9.1434498000000008</v>
      </c>
      <c r="R152" s="35">
        <f t="shared" si="33"/>
        <v>-9.3497458000000009</v>
      </c>
      <c r="S152" s="35">
        <f t="shared" si="34"/>
        <v>-9.7805613999999998</v>
      </c>
      <c r="T152" s="35">
        <f t="shared" si="35"/>
        <v>0</v>
      </c>
    </row>
    <row r="153" spans="2:20" x14ac:dyDescent="0.25">
      <c r="B153">
        <v>19359992800</v>
      </c>
      <c r="C153">
        <v>-8.0153704000000001</v>
      </c>
      <c r="E153" s="3">
        <f t="shared" si="24"/>
        <v>19.8699926</v>
      </c>
      <c r="F153" s="3">
        <f t="shared" si="25"/>
        <v>-7.9495645000000001</v>
      </c>
      <c r="G153" s="35">
        <f t="shared" si="26"/>
        <v>-8.0676880000000004</v>
      </c>
      <c r="H153" s="35">
        <f t="shared" si="27"/>
        <v>-8.3351860000000002</v>
      </c>
      <c r="I153" s="35">
        <f t="shared" si="28"/>
        <v>-8.9716901999999994</v>
      </c>
      <c r="J153" s="35">
        <f t="shared" si="29"/>
        <v>0</v>
      </c>
      <c r="L153">
        <v>19359992800</v>
      </c>
      <c r="M153">
        <v>-9.0646676999999993</v>
      </c>
      <c r="O153" s="3">
        <f t="shared" si="30"/>
        <v>19.8699926</v>
      </c>
      <c r="P153" s="3">
        <f t="shared" si="31"/>
        <v>-9.0578871000000003</v>
      </c>
      <c r="Q153" s="35">
        <f t="shared" si="32"/>
        <v>-9.1168785000000003</v>
      </c>
      <c r="R153" s="35">
        <f t="shared" si="33"/>
        <v>-9.3105487999999994</v>
      </c>
      <c r="S153" s="35">
        <f t="shared" si="34"/>
        <v>-9.7252320999999995</v>
      </c>
      <c r="T153" s="35">
        <f t="shared" si="35"/>
        <v>0</v>
      </c>
    </row>
    <row r="154" spans="2:20" x14ac:dyDescent="0.25">
      <c r="B154">
        <v>19487492750</v>
      </c>
      <c r="C154">
        <v>-8.0231714000000007</v>
      </c>
      <c r="E154" s="3">
        <f t="shared" si="24"/>
        <v>19.99749255</v>
      </c>
      <c r="F154" s="3">
        <f t="shared" si="25"/>
        <v>-7.9151530000000001</v>
      </c>
      <c r="G154" s="35">
        <f t="shared" si="26"/>
        <v>-8.0367270000000008</v>
      </c>
      <c r="H154" s="35">
        <f t="shared" si="27"/>
        <v>-8.3081759999999996</v>
      </c>
      <c r="I154" s="35">
        <f t="shared" si="28"/>
        <v>-8.9494658000000005</v>
      </c>
      <c r="J154" s="35">
        <f t="shared" si="29"/>
        <v>0</v>
      </c>
      <c r="L154">
        <v>19487492750</v>
      </c>
      <c r="M154">
        <v>-9.0867968000000001</v>
      </c>
      <c r="O154" s="3">
        <f t="shared" si="30"/>
        <v>19.99749255</v>
      </c>
      <c r="P154" s="3">
        <f t="shared" si="31"/>
        <v>-9.0326777000000007</v>
      </c>
      <c r="Q154" s="35">
        <f t="shared" si="32"/>
        <v>-9.0808716</v>
      </c>
      <c r="R154" s="35">
        <f t="shared" si="33"/>
        <v>-9.2609767999999999</v>
      </c>
      <c r="S154" s="35">
        <f t="shared" si="34"/>
        <v>-9.6726808999999996</v>
      </c>
      <c r="T154" s="35">
        <f t="shared" si="35"/>
        <v>0</v>
      </c>
    </row>
    <row r="155" spans="2:20" x14ac:dyDescent="0.25">
      <c r="B155">
        <v>19614992700</v>
      </c>
      <c r="C155">
        <v>-7.9887252000000002</v>
      </c>
      <c r="E155" s="3">
        <f t="shared" si="24"/>
        <v>20.124992500000001</v>
      </c>
      <c r="F155" s="3">
        <f t="shared" si="25"/>
        <v>-7.8790822</v>
      </c>
      <c r="G155" s="35">
        <f t="shared" si="26"/>
        <v>-8.006793</v>
      </c>
      <c r="H155" s="35">
        <f t="shared" si="27"/>
        <v>-8.2797222000000001</v>
      </c>
      <c r="I155" s="35">
        <f t="shared" si="28"/>
        <v>-8.9285583000000006</v>
      </c>
      <c r="J155" s="35">
        <f t="shared" si="29"/>
        <v>0</v>
      </c>
      <c r="L155">
        <v>19614992700</v>
      </c>
      <c r="M155">
        <v>-9.0741204999999994</v>
      </c>
      <c r="O155" s="3">
        <f t="shared" si="30"/>
        <v>20.124992500000001</v>
      </c>
      <c r="P155" s="3">
        <f t="shared" si="31"/>
        <v>-9.0027533000000002</v>
      </c>
      <c r="Q155" s="35">
        <f t="shared" si="32"/>
        <v>-9.0326451999999993</v>
      </c>
      <c r="R155" s="35">
        <f t="shared" si="33"/>
        <v>-9.2029343000000008</v>
      </c>
      <c r="S155" s="35">
        <f t="shared" si="34"/>
        <v>-9.6185273999999996</v>
      </c>
      <c r="T155" s="35">
        <f t="shared" si="35"/>
        <v>0</v>
      </c>
    </row>
    <row r="156" spans="2:20" x14ac:dyDescent="0.25">
      <c r="B156">
        <v>19742492650</v>
      </c>
      <c r="C156">
        <v>-7.9729104</v>
      </c>
      <c r="E156" s="3">
        <f t="shared" si="24"/>
        <v>20.252492449999998</v>
      </c>
      <c r="F156" s="3">
        <f t="shared" si="25"/>
        <v>-7.8709496999999997</v>
      </c>
      <c r="G156" s="35">
        <f t="shared" si="26"/>
        <v>-8.0017729000000006</v>
      </c>
      <c r="H156" s="35">
        <f t="shared" si="27"/>
        <v>-8.2753992000000007</v>
      </c>
      <c r="I156" s="35">
        <f t="shared" si="28"/>
        <v>-8.9231452999999998</v>
      </c>
      <c r="J156" s="35">
        <f t="shared" si="29"/>
        <v>0</v>
      </c>
      <c r="L156">
        <v>19742492650</v>
      </c>
      <c r="M156">
        <v>-9.0661345000000004</v>
      </c>
      <c r="O156" s="3">
        <f t="shared" si="30"/>
        <v>20.252492449999998</v>
      </c>
      <c r="P156" s="3">
        <f t="shared" si="31"/>
        <v>-9.0061540999999998</v>
      </c>
      <c r="Q156" s="35">
        <f t="shared" si="32"/>
        <v>-9.0302954</v>
      </c>
      <c r="R156" s="35">
        <f t="shared" si="33"/>
        <v>-9.1905889999999992</v>
      </c>
      <c r="S156" s="35">
        <f t="shared" si="34"/>
        <v>-9.6075602</v>
      </c>
      <c r="T156" s="35">
        <f t="shared" si="35"/>
        <v>0</v>
      </c>
    </row>
    <row r="157" spans="2:20" x14ac:dyDescent="0.25">
      <c r="B157">
        <v>19869992600</v>
      </c>
      <c r="C157">
        <v>-7.9495645000000001</v>
      </c>
      <c r="E157" s="3">
        <f t="shared" si="24"/>
        <v>20.379992399999999</v>
      </c>
      <c r="F157" s="3">
        <f t="shared" si="25"/>
        <v>-7.8328753000000004</v>
      </c>
      <c r="G157" s="35">
        <f t="shared" si="26"/>
        <v>-7.9556551000000004</v>
      </c>
      <c r="H157" s="35">
        <f t="shared" si="27"/>
        <v>-8.2272614999999991</v>
      </c>
      <c r="I157" s="35">
        <f t="shared" si="28"/>
        <v>-8.8717766000000005</v>
      </c>
      <c r="J157" s="35">
        <f t="shared" si="29"/>
        <v>0</v>
      </c>
      <c r="L157">
        <v>19869992600</v>
      </c>
      <c r="M157">
        <v>-9.0578871000000003</v>
      </c>
      <c r="O157" s="3">
        <f t="shared" si="30"/>
        <v>20.379992399999999</v>
      </c>
      <c r="P157" s="3">
        <f t="shared" si="31"/>
        <v>-8.9783677999999991</v>
      </c>
      <c r="Q157" s="35">
        <f t="shared" si="32"/>
        <v>-8.9890670999999998</v>
      </c>
      <c r="R157" s="35">
        <f t="shared" si="33"/>
        <v>-9.1379298999999996</v>
      </c>
      <c r="S157" s="35">
        <f t="shared" si="34"/>
        <v>-9.5497540999999995</v>
      </c>
      <c r="T157" s="35">
        <f t="shared" si="35"/>
        <v>0</v>
      </c>
    </row>
    <row r="158" spans="2:20" x14ac:dyDescent="0.25">
      <c r="B158">
        <v>19997492550</v>
      </c>
      <c r="C158">
        <v>-7.9151530000000001</v>
      </c>
      <c r="E158" s="3">
        <f t="shared" si="24"/>
        <v>20.50749235</v>
      </c>
      <c r="F158" s="3">
        <f t="shared" si="25"/>
        <v>-7.8447528000000002</v>
      </c>
      <c r="G158" s="35">
        <f t="shared" si="26"/>
        <v>-7.976737</v>
      </c>
      <c r="H158" s="35">
        <f t="shared" si="27"/>
        <v>-8.2561903000000001</v>
      </c>
      <c r="I158" s="35">
        <f t="shared" si="28"/>
        <v>-8.8979797000000005</v>
      </c>
      <c r="J158" s="35">
        <f t="shared" si="29"/>
        <v>0</v>
      </c>
      <c r="L158">
        <v>19997492550</v>
      </c>
      <c r="M158">
        <v>-9.0326777000000007</v>
      </c>
      <c r="O158" s="3">
        <f t="shared" si="30"/>
        <v>20.50749235</v>
      </c>
      <c r="P158" s="3">
        <f t="shared" si="31"/>
        <v>-8.9818935</v>
      </c>
      <c r="Q158" s="35">
        <f t="shared" si="32"/>
        <v>-8.9933720000000008</v>
      </c>
      <c r="R158" s="35">
        <f t="shared" si="33"/>
        <v>-9.1449251</v>
      </c>
      <c r="S158" s="35">
        <f t="shared" si="34"/>
        <v>-9.5628241999999997</v>
      </c>
      <c r="T158" s="35">
        <f t="shared" si="35"/>
        <v>0</v>
      </c>
    </row>
    <row r="159" spans="2:20" x14ac:dyDescent="0.25">
      <c r="B159">
        <v>20124992500</v>
      </c>
      <c r="C159">
        <v>-7.8790822</v>
      </c>
      <c r="E159" s="3">
        <f t="shared" si="24"/>
        <v>20.6349923</v>
      </c>
      <c r="F159" s="3">
        <f t="shared" si="25"/>
        <v>-7.8614106000000001</v>
      </c>
      <c r="G159" s="35">
        <f t="shared" si="26"/>
        <v>-7.9941788000000003</v>
      </c>
      <c r="H159" s="35">
        <f t="shared" si="27"/>
        <v>-8.2719164000000003</v>
      </c>
      <c r="I159" s="35">
        <f t="shared" si="28"/>
        <v>-8.9141331000000008</v>
      </c>
      <c r="J159" s="35">
        <f t="shared" si="29"/>
        <v>0</v>
      </c>
      <c r="L159">
        <v>20124992500</v>
      </c>
      <c r="M159">
        <v>-9.0027533000000002</v>
      </c>
      <c r="O159" s="3">
        <f t="shared" si="30"/>
        <v>20.6349923</v>
      </c>
      <c r="P159" s="3">
        <f t="shared" si="31"/>
        <v>-9.0043811999999992</v>
      </c>
      <c r="Q159" s="35">
        <f t="shared" si="32"/>
        <v>-9.0095147999999998</v>
      </c>
      <c r="R159" s="35">
        <f t="shared" si="33"/>
        <v>-9.1580524000000008</v>
      </c>
      <c r="S159" s="35">
        <f t="shared" si="34"/>
        <v>-9.5761994999999995</v>
      </c>
      <c r="T159" s="35">
        <f t="shared" si="35"/>
        <v>0</v>
      </c>
    </row>
    <row r="160" spans="2:20" x14ac:dyDescent="0.25">
      <c r="B160">
        <v>20252492450</v>
      </c>
      <c r="C160">
        <v>-7.8709496999999997</v>
      </c>
      <c r="E160" s="3">
        <f t="shared" si="24"/>
        <v>20.762492250000001</v>
      </c>
      <c r="F160" s="3">
        <f t="shared" si="25"/>
        <v>-7.8654527999999999</v>
      </c>
      <c r="G160" s="35">
        <f t="shared" si="26"/>
        <v>-7.9985108</v>
      </c>
      <c r="H160" s="35">
        <f t="shared" si="27"/>
        <v>-8.2803544999999996</v>
      </c>
      <c r="I160" s="35">
        <f t="shared" si="28"/>
        <v>-8.9197769000000005</v>
      </c>
      <c r="J160" s="35">
        <f t="shared" si="29"/>
        <v>0</v>
      </c>
      <c r="L160">
        <v>20252492450</v>
      </c>
      <c r="M160">
        <v>-9.0061540999999998</v>
      </c>
      <c r="O160" s="3">
        <f t="shared" si="30"/>
        <v>20.762492250000001</v>
      </c>
      <c r="P160" s="3">
        <f t="shared" si="31"/>
        <v>-9.0024157000000002</v>
      </c>
      <c r="Q160" s="35">
        <f t="shared" si="32"/>
        <v>-9.0101376000000002</v>
      </c>
      <c r="R160" s="35">
        <f t="shared" si="33"/>
        <v>-9.1651048999999993</v>
      </c>
      <c r="S160" s="35">
        <f t="shared" si="34"/>
        <v>-9.5859909000000005</v>
      </c>
      <c r="T160" s="35">
        <f t="shared" si="35"/>
        <v>0</v>
      </c>
    </row>
    <row r="161" spans="2:20" x14ac:dyDescent="0.25">
      <c r="B161">
        <v>20379992400</v>
      </c>
      <c r="C161">
        <v>-7.8328753000000004</v>
      </c>
      <c r="E161" s="3">
        <f t="shared" si="24"/>
        <v>20.889992199999998</v>
      </c>
      <c r="F161" s="3">
        <f t="shared" si="25"/>
        <v>-7.8673615000000003</v>
      </c>
      <c r="G161" s="35">
        <f t="shared" si="26"/>
        <v>-8.0023564999999994</v>
      </c>
      <c r="H161" s="35">
        <f t="shared" si="27"/>
        <v>-8.2843294000000007</v>
      </c>
      <c r="I161" s="35">
        <f t="shared" si="28"/>
        <v>-8.9123640000000002</v>
      </c>
      <c r="J161" s="35">
        <f t="shared" si="29"/>
        <v>0</v>
      </c>
      <c r="L161">
        <v>20379992400</v>
      </c>
      <c r="M161">
        <v>-8.9783677999999991</v>
      </c>
      <c r="O161" s="3">
        <f t="shared" si="30"/>
        <v>20.889992199999998</v>
      </c>
      <c r="P161" s="3">
        <f t="shared" si="31"/>
        <v>-8.9944381999999994</v>
      </c>
      <c r="Q161" s="35">
        <f t="shared" si="32"/>
        <v>-9.0050887999999993</v>
      </c>
      <c r="R161" s="35">
        <f t="shared" si="33"/>
        <v>-9.1643609999999995</v>
      </c>
      <c r="S161" s="35">
        <f t="shared" si="34"/>
        <v>-9.5755490999999999</v>
      </c>
      <c r="T161" s="35">
        <f t="shared" si="35"/>
        <v>0</v>
      </c>
    </row>
    <row r="162" spans="2:20" x14ac:dyDescent="0.25">
      <c r="B162">
        <v>20507492350</v>
      </c>
      <c r="C162">
        <v>-7.8447528000000002</v>
      </c>
      <c r="E162" s="3">
        <f t="shared" si="24"/>
        <v>21.017492149999999</v>
      </c>
      <c r="F162" s="3">
        <f t="shared" si="25"/>
        <v>-7.8890666999999999</v>
      </c>
      <c r="G162" s="35">
        <f t="shared" si="26"/>
        <v>-8.0360917999999995</v>
      </c>
      <c r="H162" s="35">
        <f t="shared" si="27"/>
        <v>-8.3255119000000004</v>
      </c>
      <c r="I162" s="35">
        <f t="shared" si="28"/>
        <v>-8.9548921999999997</v>
      </c>
      <c r="J162" s="35">
        <f t="shared" si="29"/>
        <v>0</v>
      </c>
      <c r="L162">
        <v>20507492350</v>
      </c>
      <c r="M162">
        <v>-8.9818935</v>
      </c>
      <c r="O162" s="3">
        <f t="shared" si="30"/>
        <v>21.017492149999999</v>
      </c>
      <c r="P162" s="3">
        <f t="shared" si="31"/>
        <v>-9.0008707000000001</v>
      </c>
      <c r="Q162" s="35">
        <f t="shared" si="32"/>
        <v>-9.0224142000000001</v>
      </c>
      <c r="R162" s="35">
        <f t="shared" si="33"/>
        <v>-9.1996106999999991</v>
      </c>
      <c r="S162" s="35">
        <f t="shared" si="34"/>
        <v>-9.6244688000000007</v>
      </c>
      <c r="T162" s="35">
        <f t="shared" si="35"/>
        <v>0</v>
      </c>
    </row>
    <row r="163" spans="2:20" x14ac:dyDescent="0.25">
      <c r="B163">
        <v>20634992300</v>
      </c>
      <c r="C163">
        <v>-7.8614106000000001</v>
      </c>
      <c r="E163" s="3">
        <f t="shared" si="24"/>
        <v>21.1449921</v>
      </c>
      <c r="F163" s="3">
        <f t="shared" si="25"/>
        <v>-7.8997617</v>
      </c>
      <c r="G163" s="35">
        <f t="shared" si="26"/>
        <v>-8.0456190000000003</v>
      </c>
      <c r="H163" s="35">
        <f t="shared" si="27"/>
        <v>-8.3321504999999991</v>
      </c>
      <c r="I163" s="35">
        <f t="shared" si="28"/>
        <v>-8.9595088999999994</v>
      </c>
      <c r="J163" s="35">
        <f t="shared" si="29"/>
        <v>0</v>
      </c>
      <c r="L163">
        <v>20634992300</v>
      </c>
      <c r="M163">
        <v>-9.0043811999999992</v>
      </c>
      <c r="O163" s="3">
        <f t="shared" si="30"/>
        <v>21.1449921</v>
      </c>
      <c r="P163" s="3">
        <f t="shared" si="31"/>
        <v>-9.0135527</v>
      </c>
      <c r="Q163" s="35">
        <f t="shared" si="32"/>
        <v>-9.0362968000000006</v>
      </c>
      <c r="R163" s="35">
        <f t="shared" si="33"/>
        <v>-9.2160081999999992</v>
      </c>
      <c r="S163" s="35">
        <f t="shared" si="34"/>
        <v>-9.6381207</v>
      </c>
      <c r="T163" s="35">
        <f t="shared" si="35"/>
        <v>0</v>
      </c>
    </row>
    <row r="164" spans="2:20" x14ac:dyDescent="0.25">
      <c r="B164">
        <v>20762492250</v>
      </c>
      <c r="C164">
        <v>-7.8654527999999999</v>
      </c>
      <c r="E164" s="3">
        <f t="shared" si="24"/>
        <v>21.27249205</v>
      </c>
      <c r="F164" s="3">
        <f t="shared" si="25"/>
        <v>-7.9287552999999997</v>
      </c>
      <c r="G164" s="35">
        <f t="shared" si="26"/>
        <v>-8.0788975000000001</v>
      </c>
      <c r="H164" s="35">
        <f t="shared" si="27"/>
        <v>-8.3733386999999997</v>
      </c>
      <c r="I164" s="35">
        <f t="shared" si="28"/>
        <v>-8.9961061000000004</v>
      </c>
      <c r="J164" s="35">
        <f t="shared" si="29"/>
        <v>0</v>
      </c>
      <c r="L164">
        <v>20762492250</v>
      </c>
      <c r="M164">
        <v>-9.0024157000000002</v>
      </c>
      <c r="O164" s="3">
        <f t="shared" si="30"/>
        <v>21.27249205</v>
      </c>
      <c r="P164" s="3">
        <f t="shared" si="31"/>
        <v>-9.0210743000000004</v>
      </c>
      <c r="Q164" s="35">
        <f t="shared" si="32"/>
        <v>-9.0613413000000005</v>
      </c>
      <c r="R164" s="35">
        <f t="shared" si="33"/>
        <v>-9.2503995999999997</v>
      </c>
      <c r="S164" s="35">
        <f t="shared" si="34"/>
        <v>-9.6827497000000005</v>
      </c>
      <c r="T164" s="35">
        <f t="shared" si="35"/>
        <v>0</v>
      </c>
    </row>
    <row r="165" spans="2:20" x14ac:dyDescent="0.25">
      <c r="B165">
        <v>20889992200</v>
      </c>
      <c r="C165">
        <v>-7.8673615000000003</v>
      </c>
      <c r="E165" s="3">
        <f t="shared" si="24"/>
        <v>21.399992000000001</v>
      </c>
      <c r="F165" s="3">
        <f t="shared" si="25"/>
        <v>-7.9607939999999999</v>
      </c>
      <c r="G165" s="35">
        <f t="shared" si="26"/>
        <v>-8.1120739000000004</v>
      </c>
      <c r="H165" s="35">
        <f t="shared" si="27"/>
        <v>-8.4074182999999998</v>
      </c>
      <c r="I165" s="35">
        <f t="shared" si="28"/>
        <v>-9.0207519999999999</v>
      </c>
      <c r="J165" s="35">
        <f t="shared" si="29"/>
        <v>0</v>
      </c>
      <c r="L165">
        <v>20889992200</v>
      </c>
      <c r="M165">
        <v>-8.9944381999999994</v>
      </c>
      <c r="O165" s="3">
        <f t="shared" si="30"/>
        <v>21.399992000000001</v>
      </c>
      <c r="P165" s="3">
        <f t="shared" si="31"/>
        <v>-9.0572175999999995</v>
      </c>
      <c r="Q165" s="35">
        <f t="shared" si="32"/>
        <v>-9.1021909999999995</v>
      </c>
      <c r="R165" s="35">
        <f t="shared" si="33"/>
        <v>-9.2933339999999998</v>
      </c>
      <c r="S165" s="35">
        <f t="shared" si="34"/>
        <v>-9.7278556999999992</v>
      </c>
      <c r="T165" s="35">
        <f t="shared" si="35"/>
        <v>0</v>
      </c>
    </row>
    <row r="166" spans="2:20" x14ac:dyDescent="0.25">
      <c r="B166">
        <v>21017492150</v>
      </c>
      <c r="C166">
        <v>-7.8890666999999999</v>
      </c>
      <c r="E166" s="3">
        <f t="shared" si="24"/>
        <v>21.527491950000002</v>
      </c>
      <c r="F166" s="3">
        <f t="shared" si="25"/>
        <v>-8.0018177000000001</v>
      </c>
      <c r="G166" s="35">
        <f t="shared" si="26"/>
        <v>-8.1537275000000005</v>
      </c>
      <c r="H166" s="35">
        <f t="shared" si="27"/>
        <v>-8.4511023000000005</v>
      </c>
      <c r="I166" s="35">
        <f t="shared" si="28"/>
        <v>-9.0601292000000004</v>
      </c>
      <c r="J166" s="35">
        <f t="shared" si="29"/>
        <v>0</v>
      </c>
      <c r="L166">
        <v>21017492150</v>
      </c>
      <c r="M166">
        <v>-9.0008707000000001</v>
      </c>
      <c r="O166" s="3">
        <f t="shared" si="30"/>
        <v>21.527491950000002</v>
      </c>
      <c r="P166" s="3">
        <f t="shared" si="31"/>
        <v>-9.0838823000000009</v>
      </c>
      <c r="Q166" s="35">
        <f t="shared" si="32"/>
        <v>-9.1387005000000006</v>
      </c>
      <c r="R166" s="35">
        <f t="shared" si="33"/>
        <v>-9.3321476000000008</v>
      </c>
      <c r="S166" s="35">
        <f t="shared" si="34"/>
        <v>-9.7707023999999993</v>
      </c>
      <c r="T166" s="35">
        <f t="shared" si="35"/>
        <v>0</v>
      </c>
    </row>
    <row r="167" spans="2:20" x14ac:dyDescent="0.25">
      <c r="B167">
        <v>21144992100</v>
      </c>
      <c r="C167">
        <v>-7.8997617</v>
      </c>
      <c r="E167" s="3">
        <f t="shared" si="24"/>
        <v>21.654991899999999</v>
      </c>
      <c r="F167" s="3">
        <f t="shared" si="25"/>
        <v>-8.0278358000000001</v>
      </c>
      <c r="G167" s="35">
        <f t="shared" si="26"/>
        <v>-8.1789389000000003</v>
      </c>
      <c r="H167" s="35">
        <f t="shared" si="27"/>
        <v>-8.4764213999999996</v>
      </c>
      <c r="I167" s="35">
        <f t="shared" si="28"/>
        <v>-9.0742768999999992</v>
      </c>
      <c r="J167" s="35">
        <f t="shared" si="29"/>
        <v>0</v>
      </c>
      <c r="L167">
        <v>21144992100</v>
      </c>
      <c r="M167">
        <v>-9.0135527</v>
      </c>
      <c r="O167" s="3">
        <f t="shared" si="30"/>
        <v>21.654991899999999</v>
      </c>
      <c r="P167" s="3">
        <f t="shared" si="31"/>
        <v>-9.1166458000000006</v>
      </c>
      <c r="Q167" s="35">
        <f t="shared" si="32"/>
        <v>-9.1740388999999993</v>
      </c>
      <c r="R167" s="35">
        <f t="shared" si="33"/>
        <v>-9.3645467999999994</v>
      </c>
      <c r="S167" s="35">
        <f t="shared" si="34"/>
        <v>-9.7971915999999997</v>
      </c>
      <c r="T167" s="35">
        <f t="shared" si="35"/>
        <v>0</v>
      </c>
    </row>
    <row r="168" spans="2:20" x14ac:dyDescent="0.25">
      <c r="B168">
        <v>21272492050</v>
      </c>
      <c r="C168">
        <v>-7.9287552999999997</v>
      </c>
      <c r="E168" s="3">
        <f t="shared" si="24"/>
        <v>21.78249185</v>
      </c>
      <c r="F168" s="3">
        <f t="shared" si="25"/>
        <v>-8.0376586999999997</v>
      </c>
      <c r="G168" s="35">
        <f t="shared" si="26"/>
        <v>-8.1908235999999999</v>
      </c>
      <c r="H168" s="35">
        <f t="shared" si="27"/>
        <v>-8.4927472999999996</v>
      </c>
      <c r="I168" s="35">
        <f t="shared" si="28"/>
        <v>-9.0783787</v>
      </c>
      <c r="J168" s="35">
        <f t="shared" si="29"/>
        <v>0</v>
      </c>
      <c r="L168">
        <v>21272492050</v>
      </c>
      <c r="M168">
        <v>-9.0210743000000004</v>
      </c>
      <c r="O168" s="3">
        <f t="shared" si="30"/>
        <v>21.78249185</v>
      </c>
      <c r="P168" s="3">
        <f t="shared" si="31"/>
        <v>-9.1322851000000007</v>
      </c>
      <c r="Q168" s="35">
        <f t="shared" si="32"/>
        <v>-9.1976194000000007</v>
      </c>
      <c r="R168" s="35">
        <f t="shared" si="33"/>
        <v>-9.3831986999999994</v>
      </c>
      <c r="S168" s="35">
        <f t="shared" si="34"/>
        <v>-9.813345</v>
      </c>
      <c r="T168" s="35">
        <f t="shared" si="35"/>
        <v>0</v>
      </c>
    </row>
    <row r="169" spans="2:20" x14ac:dyDescent="0.25">
      <c r="B169">
        <v>21399992000</v>
      </c>
      <c r="C169">
        <v>-7.9607939999999999</v>
      </c>
      <c r="E169" s="3">
        <f t="shared" si="24"/>
        <v>21.9099918</v>
      </c>
      <c r="F169" s="3">
        <f t="shared" si="25"/>
        <v>-8.0464801999999995</v>
      </c>
      <c r="G169" s="35">
        <f t="shared" si="26"/>
        <v>-8.2022180999999996</v>
      </c>
      <c r="H169" s="35">
        <f t="shared" si="27"/>
        <v>-8.5013360999999996</v>
      </c>
      <c r="I169" s="35">
        <f t="shared" si="28"/>
        <v>-9.0698813999999999</v>
      </c>
      <c r="J169" s="35">
        <f t="shared" si="29"/>
        <v>0</v>
      </c>
      <c r="L169">
        <v>21399992000</v>
      </c>
      <c r="M169">
        <v>-9.0572175999999995</v>
      </c>
      <c r="O169" s="3">
        <f t="shared" si="30"/>
        <v>21.9099918</v>
      </c>
      <c r="P169" s="3">
        <f t="shared" si="31"/>
        <v>-9.1576424000000003</v>
      </c>
      <c r="Q169" s="35">
        <f t="shared" si="32"/>
        <v>-9.2185162999999992</v>
      </c>
      <c r="R169" s="35">
        <f t="shared" si="33"/>
        <v>-9.3996934999999997</v>
      </c>
      <c r="S169" s="35">
        <f t="shared" si="34"/>
        <v>-9.8123169000000008</v>
      </c>
      <c r="T169" s="35">
        <f t="shared" si="35"/>
        <v>0</v>
      </c>
    </row>
    <row r="170" spans="2:20" x14ac:dyDescent="0.25">
      <c r="B170">
        <v>21527491950</v>
      </c>
      <c r="C170">
        <v>-8.0018177000000001</v>
      </c>
      <c r="E170" s="3">
        <f t="shared" si="24"/>
        <v>22.037491750000001</v>
      </c>
      <c r="F170" s="3">
        <f t="shared" si="25"/>
        <v>-8.0641289</v>
      </c>
      <c r="G170" s="35">
        <f t="shared" si="26"/>
        <v>-8.2296209000000005</v>
      </c>
      <c r="H170" s="35">
        <f t="shared" si="27"/>
        <v>-8.5361986000000005</v>
      </c>
      <c r="I170" s="35">
        <f t="shared" si="28"/>
        <v>-9.1044883999999993</v>
      </c>
      <c r="J170" s="35">
        <f t="shared" si="29"/>
        <v>0</v>
      </c>
      <c r="L170">
        <v>21527491950</v>
      </c>
      <c r="M170">
        <v>-9.0838823000000009</v>
      </c>
      <c r="O170" s="3">
        <f t="shared" si="30"/>
        <v>22.037491750000001</v>
      </c>
      <c r="P170" s="3">
        <f t="shared" si="31"/>
        <v>-9.1854200000000006</v>
      </c>
      <c r="Q170" s="35">
        <f t="shared" si="32"/>
        <v>-9.2543974000000002</v>
      </c>
      <c r="R170" s="35">
        <f t="shared" si="33"/>
        <v>-9.4377049999999993</v>
      </c>
      <c r="S170" s="35">
        <f t="shared" si="34"/>
        <v>-9.8535213000000006</v>
      </c>
      <c r="T170" s="35">
        <f t="shared" si="35"/>
        <v>0</v>
      </c>
    </row>
    <row r="171" spans="2:20" x14ac:dyDescent="0.25">
      <c r="B171">
        <v>21654991900</v>
      </c>
      <c r="C171">
        <v>-8.0278358000000001</v>
      </c>
      <c r="E171" s="3">
        <f t="shared" si="24"/>
        <v>22.164991700000002</v>
      </c>
      <c r="F171" s="3">
        <f t="shared" si="25"/>
        <v>-8.0702084999999997</v>
      </c>
      <c r="G171" s="35">
        <f t="shared" si="26"/>
        <v>-8.2436790000000002</v>
      </c>
      <c r="H171" s="35">
        <f t="shared" si="27"/>
        <v>-8.5566502</v>
      </c>
      <c r="I171" s="35">
        <f t="shared" si="28"/>
        <v>-9.1252794000000002</v>
      </c>
      <c r="J171" s="35">
        <f t="shared" si="29"/>
        <v>0</v>
      </c>
      <c r="L171">
        <v>21654991900</v>
      </c>
      <c r="M171">
        <v>-9.1166458000000006</v>
      </c>
      <c r="O171" s="3">
        <f t="shared" si="30"/>
        <v>22.164991700000002</v>
      </c>
      <c r="P171" s="3">
        <f t="shared" si="31"/>
        <v>-9.2356204999999996</v>
      </c>
      <c r="Q171" s="35">
        <f t="shared" si="32"/>
        <v>-9.3100357000000002</v>
      </c>
      <c r="R171" s="35">
        <f t="shared" si="33"/>
        <v>-9.4973592999999994</v>
      </c>
      <c r="S171" s="35">
        <f t="shared" si="34"/>
        <v>-9.9231195000000003</v>
      </c>
      <c r="T171" s="35">
        <f t="shared" si="35"/>
        <v>0</v>
      </c>
    </row>
    <row r="172" spans="2:20" x14ac:dyDescent="0.25">
      <c r="B172">
        <v>21782491850</v>
      </c>
      <c r="C172">
        <v>-8.0376586999999997</v>
      </c>
      <c r="E172" s="3">
        <f t="shared" si="24"/>
        <v>22.292491649999999</v>
      </c>
      <c r="F172" s="3">
        <f t="shared" si="25"/>
        <v>-8.0714644999999994</v>
      </c>
      <c r="G172" s="35">
        <f t="shared" si="26"/>
        <v>-8.2527808999999994</v>
      </c>
      <c r="H172" s="35">
        <f t="shared" si="27"/>
        <v>-8.5685072000000009</v>
      </c>
      <c r="I172" s="35">
        <f t="shared" si="28"/>
        <v>-9.132987</v>
      </c>
      <c r="J172" s="35">
        <f t="shared" si="29"/>
        <v>0</v>
      </c>
      <c r="L172">
        <v>21782491850</v>
      </c>
      <c r="M172">
        <v>-9.1322851000000007</v>
      </c>
      <c r="O172" s="3">
        <f t="shared" si="30"/>
        <v>22.292491649999999</v>
      </c>
      <c r="P172" s="3">
        <f t="shared" si="31"/>
        <v>-9.2811394000000007</v>
      </c>
      <c r="Q172" s="35">
        <f t="shared" si="32"/>
        <v>-9.3624401000000006</v>
      </c>
      <c r="R172" s="35">
        <f t="shared" si="33"/>
        <v>-9.5538968999999998</v>
      </c>
      <c r="S172" s="35">
        <f t="shared" si="34"/>
        <v>-9.9781932999999992</v>
      </c>
      <c r="T172" s="35">
        <f t="shared" si="35"/>
        <v>0</v>
      </c>
    </row>
    <row r="173" spans="2:20" x14ac:dyDescent="0.25">
      <c r="B173">
        <v>21909991800</v>
      </c>
      <c r="C173">
        <v>-8.0464801999999995</v>
      </c>
      <c r="E173" s="3">
        <f t="shared" si="24"/>
        <v>22.419991599999999</v>
      </c>
      <c r="F173" s="3">
        <f t="shared" si="25"/>
        <v>-8.0743226999999997</v>
      </c>
      <c r="G173" s="35">
        <f t="shared" si="26"/>
        <v>-8.2643585000000002</v>
      </c>
      <c r="H173" s="35">
        <f t="shared" si="27"/>
        <v>-8.5945368000000002</v>
      </c>
      <c r="I173" s="35">
        <f t="shared" si="28"/>
        <v>-9.1805649000000003</v>
      </c>
      <c r="J173" s="35">
        <f t="shared" si="29"/>
        <v>0</v>
      </c>
      <c r="L173">
        <v>21909991800</v>
      </c>
      <c r="M173">
        <v>-9.1576424000000003</v>
      </c>
      <c r="O173" s="3">
        <f t="shared" si="30"/>
        <v>22.419991599999999</v>
      </c>
      <c r="P173" s="3">
        <f t="shared" si="31"/>
        <v>-9.3251591000000005</v>
      </c>
      <c r="Q173" s="35">
        <f t="shared" si="32"/>
        <v>-9.4133863000000009</v>
      </c>
      <c r="R173" s="35">
        <f t="shared" si="33"/>
        <v>-9.6170778000000006</v>
      </c>
      <c r="S173" s="35">
        <f t="shared" si="34"/>
        <v>-10.062449000000001</v>
      </c>
      <c r="T173" s="35">
        <f t="shared" si="35"/>
        <v>0</v>
      </c>
    </row>
    <row r="174" spans="2:20" x14ac:dyDescent="0.25">
      <c r="B174">
        <v>22037491750</v>
      </c>
      <c r="C174">
        <v>-8.0641289</v>
      </c>
      <c r="E174" s="3">
        <f t="shared" si="24"/>
        <v>22.54749155</v>
      </c>
      <c r="F174" s="3">
        <f t="shared" si="25"/>
        <v>-8.0815487000000008</v>
      </c>
      <c r="G174" s="35">
        <f t="shared" si="26"/>
        <v>-8.2838115999999999</v>
      </c>
      <c r="H174" s="35">
        <f t="shared" si="27"/>
        <v>-8.6286220999999994</v>
      </c>
      <c r="I174" s="35">
        <f t="shared" si="28"/>
        <v>-9.2449359999999992</v>
      </c>
      <c r="J174" s="35">
        <f t="shared" si="29"/>
        <v>0</v>
      </c>
      <c r="L174">
        <v>22037491750</v>
      </c>
      <c r="M174">
        <v>-9.1854200000000006</v>
      </c>
      <c r="O174" s="3">
        <f t="shared" si="30"/>
        <v>22.54749155</v>
      </c>
      <c r="P174" s="3">
        <f t="shared" si="31"/>
        <v>-9.3914576000000007</v>
      </c>
      <c r="Q174" s="35">
        <f t="shared" si="32"/>
        <v>-9.4872025999999998</v>
      </c>
      <c r="R174" s="35">
        <f t="shared" si="33"/>
        <v>-9.7103824999999997</v>
      </c>
      <c r="S174" s="35">
        <f t="shared" si="34"/>
        <v>-10.186006000000001</v>
      </c>
      <c r="T174" s="35">
        <f t="shared" si="35"/>
        <v>0</v>
      </c>
    </row>
    <row r="175" spans="2:20" x14ac:dyDescent="0.25">
      <c r="B175">
        <v>22164991700</v>
      </c>
      <c r="C175">
        <v>-8.0702084999999997</v>
      </c>
      <c r="E175" s="3">
        <f t="shared" si="24"/>
        <v>22.674991500000001</v>
      </c>
      <c r="F175" s="3">
        <f t="shared" si="25"/>
        <v>-8.0941867999999992</v>
      </c>
      <c r="G175" s="35">
        <f t="shared" si="26"/>
        <v>-8.3000773999999993</v>
      </c>
      <c r="H175" s="35">
        <f t="shared" si="27"/>
        <v>-8.6575755999999995</v>
      </c>
      <c r="I175" s="35">
        <f t="shared" si="28"/>
        <v>-9.2960566999999994</v>
      </c>
      <c r="J175" s="35">
        <f t="shared" si="29"/>
        <v>0</v>
      </c>
      <c r="L175">
        <v>22164991700</v>
      </c>
      <c r="M175">
        <v>-9.2356204999999996</v>
      </c>
      <c r="O175" s="3">
        <f t="shared" si="30"/>
        <v>22.674991500000001</v>
      </c>
      <c r="P175" s="3">
        <f t="shared" si="31"/>
        <v>-9.4661016</v>
      </c>
      <c r="Q175" s="35">
        <f t="shared" si="32"/>
        <v>-9.5701485000000002</v>
      </c>
      <c r="R175" s="35">
        <f t="shared" si="33"/>
        <v>-9.8043489000000008</v>
      </c>
      <c r="S175" s="35">
        <f t="shared" si="34"/>
        <v>-10.294636000000001</v>
      </c>
      <c r="T175" s="35">
        <f t="shared" si="35"/>
        <v>0</v>
      </c>
    </row>
    <row r="176" spans="2:20" x14ac:dyDescent="0.25">
      <c r="B176">
        <v>22292491650</v>
      </c>
      <c r="C176">
        <v>-8.0714644999999994</v>
      </c>
      <c r="E176" s="3">
        <f t="shared" si="24"/>
        <v>22.802491450000002</v>
      </c>
      <c r="F176" s="3">
        <f t="shared" si="25"/>
        <v>-8.0950947000000006</v>
      </c>
      <c r="G176" s="35">
        <f t="shared" si="26"/>
        <v>-8.3120545999999997</v>
      </c>
      <c r="H176" s="35">
        <f t="shared" si="27"/>
        <v>-8.6815586000000007</v>
      </c>
      <c r="I176" s="35">
        <f t="shared" si="28"/>
        <v>-9.3430871999999994</v>
      </c>
      <c r="J176" s="35">
        <f t="shared" si="29"/>
        <v>0</v>
      </c>
      <c r="L176">
        <v>22292491650</v>
      </c>
      <c r="M176">
        <v>-9.2811394000000007</v>
      </c>
      <c r="O176" s="3">
        <f t="shared" si="30"/>
        <v>22.802491450000002</v>
      </c>
      <c r="P176" s="3">
        <f t="shared" si="31"/>
        <v>-9.5213289000000003</v>
      </c>
      <c r="Q176" s="35">
        <f t="shared" si="32"/>
        <v>-9.6278562999999995</v>
      </c>
      <c r="R176" s="35">
        <f t="shared" si="33"/>
        <v>-9.8736954000000008</v>
      </c>
      <c r="S176" s="35">
        <f t="shared" si="34"/>
        <v>-10.366827000000001</v>
      </c>
      <c r="T176" s="35">
        <f t="shared" si="35"/>
        <v>0</v>
      </c>
    </row>
    <row r="177" spans="2:20" x14ac:dyDescent="0.25">
      <c r="B177">
        <v>22419991600</v>
      </c>
      <c r="C177">
        <v>-8.0743226999999997</v>
      </c>
      <c r="E177" s="3">
        <f t="shared" si="24"/>
        <v>22.929991399999999</v>
      </c>
      <c r="F177" s="3">
        <f t="shared" si="25"/>
        <v>-8.1261825999999999</v>
      </c>
      <c r="G177" s="35">
        <f t="shared" si="26"/>
        <v>-8.3529777999999997</v>
      </c>
      <c r="H177" s="35">
        <f t="shared" si="27"/>
        <v>-8.7414751000000006</v>
      </c>
      <c r="I177" s="35">
        <f t="shared" si="28"/>
        <v>-9.4386787000000005</v>
      </c>
      <c r="J177" s="35">
        <f t="shared" si="29"/>
        <v>0</v>
      </c>
      <c r="L177">
        <v>22419991600</v>
      </c>
      <c r="M177">
        <v>-9.3251591000000005</v>
      </c>
      <c r="O177" s="3">
        <f t="shared" si="30"/>
        <v>22.929991399999999</v>
      </c>
      <c r="P177" s="3">
        <f t="shared" si="31"/>
        <v>-9.6028385000000007</v>
      </c>
      <c r="Q177" s="35">
        <f t="shared" si="32"/>
        <v>-9.7195271999999999</v>
      </c>
      <c r="R177" s="35">
        <f t="shared" si="33"/>
        <v>-9.9815921999999997</v>
      </c>
      <c r="S177" s="35">
        <f t="shared" si="34"/>
        <v>-10.510747</v>
      </c>
      <c r="T177" s="35">
        <f t="shared" si="35"/>
        <v>0</v>
      </c>
    </row>
    <row r="178" spans="2:20" x14ac:dyDescent="0.25">
      <c r="B178">
        <v>22547491550</v>
      </c>
      <c r="C178">
        <v>-8.0815487000000008</v>
      </c>
      <c r="E178" s="3">
        <f t="shared" si="24"/>
        <v>23.057491349999999</v>
      </c>
      <c r="F178" s="3">
        <f t="shared" si="25"/>
        <v>-8.1471309999999999</v>
      </c>
      <c r="G178" s="35">
        <f t="shared" si="26"/>
        <v>-8.3774461999999996</v>
      </c>
      <c r="H178" s="35">
        <f t="shared" si="27"/>
        <v>-8.7690734999999993</v>
      </c>
      <c r="I178" s="35">
        <f t="shared" si="28"/>
        <v>-9.4635935</v>
      </c>
      <c r="J178" s="35">
        <f t="shared" si="29"/>
        <v>0</v>
      </c>
      <c r="L178">
        <v>22547491550</v>
      </c>
      <c r="M178">
        <v>-9.3914576000000007</v>
      </c>
      <c r="O178" s="3">
        <f t="shared" si="30"/>
        <v>23.057491349999999</v>
      </c>
      <c r="P178" s="3">
        <f t="shared" si="31"/>
        <v>-9.6960315999999995</v>
      </c>
      <c r="Q178" s="35">
        <f t="shared" si="32"/>
        <v>-9.8107147000000001</v>
      </c>
      <c r="R178" s="35">
        <f t="shared" si="33"/>
        <v>-10.075699999999999</v>
      </c>
      <c r="S178" s="35">
        <f t="shared" si="34"/>
        <v>-10.590465</v>
      </c>
      <c r="T178" s="35">
        <f t="shared" si="35"/>
        <v>0</v>
      </c>
    </row>
    <row r="179" spans="2:20" x14ac:dyDescent="0.25">
      <c r="B179">
        <v>22674991500</v>
      </c>
      <c r="C179">
        <v>-8.0941867999999992</v>
      </c>
      <c r="E179" s="3">
        <f t="shared" si="24"/>
        <v>23.1849913</v>
      </c>
      <c r="F179" s="3">
        <f t="shared" si="25"/>
        <v>-8.1509284999999991</v>
      </c>
      <c r="G179" s="35">
        <f t="shared" si="26"/>
        <v>-8.3814516000000001</v>
      </c>
      <c r="H179" s="35">
        <f t="shared" si="27"/>
        <v>-8.7792815999999991</v>
      </c>
      <c r="I179" s="35">
        <f t="shared" si="28"/>
        <v>-9.4819669999999991</v>
      </c>
      <c r="J179" s="35">
        <f t="shared" si="29"/>
        <v>0</v>
      </c>
      <c r="L179">
        <v>22674991500</v>
      </c>
      <c r="M179">
        <v>-9.4661016</v>
      </c>
      <c r="O179" s="3">
        <f t="shared" si="30"/>
        <v>23.1849913</v>
      </c>
      <c r="P179" s="3">
        <f t="shared" si="31"/>
        <v>-9.7805624000000009</v>
      </c>
      <c r="Q179" s="35">
        <f t="shared" si="32"/>
        <v>-9.9008559999999992</v>
      </c>
      <c r="R179" s="35">
        <f t="shared" si="33"/>
        <v>-10.160843</v>
      </c>
      <c r="S179" s="35">
        <f t="shared" si="34"/>
        <v>-10.667006000000001</v>
      </c>
      <c r="T179" s="35">
        <f t="shared" si="35"/>
        <v>0</v>
      </c>
    </row>
    <row r="180" spans="2:20" x14ac:dyDescent="0.25">
      <c r="B180">
        <v>22802491450</v>
      </c>
      <c r="C180">
        <v>-8.0950947000000006</v>
      </c>
      <c r="E180" s="3">
        <f t="shared" si="24"/>
        <v>23.312491250000001</v>
      </c>
      <c r="F180" s="3">
        <f t="shared" si="25"/>
        <v>-8.1312341999999997</v>
      </c>
      <c r="G180" s="35">
        <f t="shared" si="26"/>
        <v>-8.3658637999999996</v>
      </c>
      <c r="H180" s="35">
        <f t="shared" si="27"/>
        <v>-8.7619752999999996</v>
      </c>
      <c r="I180" s="35">
        <f t="shared" si="28"/>
        <v>-9.4687309000000006</v>
      </c>
      <c r="J180" s="35">
        <f t="shared" si="29"/>
        <v>0</v>
      </c>
      <c r="L180">
        <v>22802491450</v>
      </c>
      <c r="M180">
        <v>-9.5213289000000003</v>
      </c>
      <c r="O180" s="3">
        <f t="shared" si="30"/>
        <v>23.312491250000001</v>
      </c>
      <c r="P180" s="3">
        <f t="shared" si="31"/>
        <v>-9.8549632999999996</v>
      </c>
      <c r="Q180" s="35">
        <f t="shared" si="32"/>
        <v>-9.9691963000000001</v>
      </c>
      <c r="R180" s="35">
        <f t="shared" si="33"/>
        <v>-10.221079</v>
      </c>
      <c r="S180" s="35">
        <f t="shared" si="34"/>
        <v>-10.710069000000001</v>
      </c>
      <c r="T180" s="35">
        <f t="shared" si="35"/>
        <v>0</v>
      </c>
    </row>
    <row r="181" spans="2:20" x14ac:dyDescent="0.25">
      <c r="B181">
        <v>22929991400</v>
      </c>
      <c r="C181">
        <v>-8.1261825999999999</v>
      </c>
      <c r="E181" s="3">
        <f t="shared" si="24"/>
        <v>23.439991200000001</v>
      </c>
      <c r="F181" s="3">
        <f t="shared" si="25"/>
        <v>-8.1036196</v>
      </c>
      <c r="G181" s="35">
        <f t="shared" si="26"/>
        <v>-8.3296527999999999</v>
      </c>
      <c r="H181" s="35">
        <f t="shared" si="27"/>
        <v>-8.7206211000000007</v>
      </c>
      <c r="I181" s="35">
        <f t="shared" si="28"/>
        <v>-9.4312038000000005</v>
      </c>
      <c r="J181" s="35">
        <f t="shared" si="29"/>
        <v>0</v>
      </c>
      <c r="L181">
        <v>22929991400</v>
      </c>
      <c r="M181">
        <v>-9.6028385000000007</v>
      </c>
      <c r="O181" s="3">
        <f t="shared" si="30"/>
        <v>23.439991200000001</v>
      </c>
      <c r="P181" s="3">
        <f t="shared" si="31"/>
        <v>-9.9464644999999994</v>
      </c>
      <c r="Q181" s="35">
        <f t="shared" si="32"/>
        <v>-10.054513</v>
      </c>
      <c r="R181" s="35">
        <f t="shared" si="33"/>
        <v>-10.290791</v>
      </c>
      <c r="S181" s="35">
        <f t="shared" si="34"/>
        <v>-10.773607</v>
      </c>
      <c r="T181" s="35">
        <f t="shared" si="35"/>
        <v>0</v>
      </c>
    </row>
    <row r="182" spans="2:20" x14ac:dyDescent="0.25">
      <c r="B182">
        <v>23057491350</v>
      </c>
      <c r="C182">
        <v>-8.1471309999999999</v>
      </c>
      <c r="E182" s="3">
        <f t="shared" si="24"/>
        <v>23.567491149999999</v>
      </c>
      <c r="F182" s="3">
        <f t="shared" si="25"/>
        <v>-8.0660086</v>
      </c>
      <c r="G182" s="35">
        <f t="shared" si="26"/>
        <v>-8.2846841999999992</v>
      </c>
      <c r="H182" s="35">
        <f t="shared" si="27"/>
        <v>-8.6655826999999999</v>
      </c>
      <c r="I182" s="35">
        <f t="shared" si="28"/>
        <v>-9.3734312000000006</v>
      </c>
      <c r="J182" s="35">
        <f t="shared" si="29"/>
        <v>0</v>
      </c>
      <c r="L182">
        <v>23057491350</v>
      </c>
      <c r="M182">
        <v>-9.6960315999999995</v>
      </c>
      <c r="O182" s="3">
        <f t="shared" si="30"/>
        <v>23.567491149999999</v>
      </c>
      <c r="P182" s="3">
        <f t="shared" si="31"/>
        <v>-10.043082</v>
      </c>
      <c r="Q182" s="35">
        <f t="shared" si="32"/>
        <v>-10.139303</v>
      </c>
      <c r="R182" s="35">
        <f t="shared" si="33"/>
        <v>-10.351349000000001</v>
      </c>
      <c r="S182" s="35">
        <f t="shared" si="34"/>
        <v>-10.791131999999999</v>
      </c>
      <c r="T182" s="35">
        <f t="shared" si="35"/>
        <v>0</v>
      </c>
    </row>
    <row r="183" spans="2:20" x14ac:dyDescent="0.25">
      <c r="B183">
        <v>23184991300</v>
      </c>
      <c r="C183">
        <v>-8.1509284999999991</v>
      </c>
      <c r="E183" s="3">
        <f t="shared" si="24"/>
        <v>23.694991099999999</v>
      </c>
      <c r="F183" s="3">
        <f t="shared" si="25"/>
        <v>-8.0292273000000005</v>
      </c>
      <c r="G183" s="35">
        <f t="shared" si="26"/>
        <v>-8.2462482000000001</v>
      </c>
      <c r="H183" s="35">
        <f t="shared" si="27"/>
        <v>-8.6323299000000002</v>
      </c>
      <c r="I183" s="35">
        <f t="shared" si="28"/>
        <v>-9.3879193999999995</v>
      </c>
      <c r="J183" s="35">
        <f t="shared" si="29"/>
        <v>0</v>
      </c>
      <c r="L183">
        <v>23184991300</v>
      </c>
      <c r="M183">
        <v>-9.7805624000000009</v>
      </c>
      <c r="O183" s="3">
        <f t="shared" si="30"/>
        <v>23.694991099999999</v>
      </c>
      <c r="P183" s="3">
        <f t="shared" si="31"/>
        <v>-10.141757999999999</v>
      </c>
      <c r="Q183" s="35">
        <f t="shared" si="32"/>
        <v>-10.235647</v>
      </c>
      <c r="R183" s="35">
        <f t="shared" si="33"/>
        <v>-10.430410999999999</v>
      </c>
      <c r="S183" s="35">
        <f t="shared" si="34"/>
        <v>-10.854730999999999</v>
      </c>
      <c r="T183" s="35">
        <f t="shared" si="35"/>
        <v>0</v>
      </c>
    </row>
    <row r="184" spans="2:20" x14ac:dyDescent="0.25">
      <c r="B184">
        <v>23312491250</v>
      </c>
      <c r="C184">
        <v>-8.1312341999999997</v>
      </c>
      <c r="E184" s="3">
        <f t="shared" si="24"/>
        <v>23.82249105</v>
      </c>
      <c r="F184" s="3">
        <f t="shared" si="25"/>
        <v>-8.0004158000000007</v>
      </c>
      <c r="G184" s="35">
        <f t="shared" si="26"/>
        <v>-8.2088956999999994</v>
      </c>
      <c r="H184" s="35">
        <f t="shared" si="27"/>
        <v>-8.5917568000000006</v>
      </c>
      <c r="I184" s="35">
        <f t="shared" si="28"/>
        <v>-9.3744087</v>
      </c>
      <c r="J184" s="35">
        <f t="shared" si="29"/>
        <v>0</v>
      </c>
      <c r="L184">
        <v>23312491250</v>
      </c>
      <c r="M184">
        <v>-9.8549632999999996</v>
      </c>
      <c r="O184" s="3">
        <f t="shared" si="30"/>
        <v>23.82249105</v>
      </c>
      <c r="P184" s="3">
        <f t="shared" si="31"/>
        <v>-10.257949</v>
      </c>
      <c r="Q184" s="35">
        <f t="shared" si="32"/>
        <v>-10.33859</v>
      </c>
      <c r="R184" s="35">
        <f t="shared" si="33"/>
        <v>-10.514711999999999</v>
      </c>
      <c r="S184" s="35">
        <f t="shared" si="34"/>
        <v>-10.909162999999999</v>
      </c>
      <c r="T184" s="35">
        <f t="shared" si="35"/>
        <v>0</v>
      </c>
    </row>
    <row r="185" spans="2:20" x14ac:dyDescent="0.25">
      <c r="B185">
        <v>23439991200</v>
      </c>
      <c r="C185">
        <v>-8.1036196</v>
      </c>
      <c r="E185" s="3">
        <f t="shared" si="24"/>
        <v>23.949991000000001</v>
      </c>
      <c r="F185" s="3">
        <f t="shared" si="25"/>
        <v>-7.9904900000000003</v>
      </c>
      <c r="G185" s="35">
        <f t="shared" si="26"/>
        <v>-8.1913775999999991</v>
      </c>
      <c r="H185" s="35">
        <f t="shared" si="27"/>
        <v>-8.5810385</v>
      </c>
      <c r="I185" s="35">
        <f t="shared" si="28"/>
        <v>-9.4296740999999997</v>
      </c>
      <c r="J185" s="35">
        <f t="shared" si="29"/>
        <v>0</v>
      </c>
      <c r="L185">
        <v>23439991200</v>
      </c>
      <c r="M185">
        <v>-9.9464644999999994</v>
      </c>
      <c r="O185" s="3">
        <f t="shared" si="30"/>
        <v>23.949991000000001</v>
      </c>
      <c r="P185" s="3">
        <f t="shared" si="31"/>
        <v>-10.402777</v>
      </c>
      <c r="Q185" s="35">
        <f t="shared" si="32"/>
        <v>-10.479754</v>
      </c>
      <c r="R185" s="35">
        <f t="shared" si="33"/>
        <v>-10.641133999999999</v>
      </c>
      <c r="S185" s="35">
        <f t="shared" si="34"/>
        <v>-11.002853</v>
      </c>
      <c r="T185" s="35">
        <f t="shared" si="35"/>
        <v>0</v>
      </c>
    </row>
    <row r="186" spans="2:20" x14ac:dyDescent="0.25">
      <c r="B186">
        <v>23567491150</v>
      </c>
      <c r="C186">
        <v>-8.0660086</v>
      </c>
      <c r="E186" s="3">
        <f t="shared" si="24"/>
        <v>24.077490950000001</v>
      </c>
      <c r="F186" s="3">
        <f t="shared" si="25"/>
        <v>-8.0033092000000003</v>
      </c>
      <c r="G186" s="35">
        <f t="shared" si="26"/>
        <v>-8.2047738999999993</v>
      </c>
      <c r="H186" s="35">
        <f t="shared" si="27"/>
        <v>-8.6162386000000009</v>
      </c>
      <c r="I186" s="35">
        <f t="shared" si="28"/>
        <v>-9.5924710999999991</v>
      </c>
      <c r="J186" s="35">
        <f t="shared" si="29"/>
        <v>0</v>
      </c>
      <c r="L186">
        <v>23567491150</v>
      </c>
      <c r="M186">
        <v>-10.043082</v>
      </c>
      <c r="O186" s="3">
        <f t="shared" si="30"/>
        <v>24.077490950000001</v>
      </c>
      <c r="P186" s="3">
        <f t="shared" si="31"/>
        <v>-10.557926999999999</v>
      </c>
      <c r="Q186" s="35">
        <f t="shared" si="32"/>
        <v>-10.621256000000001</v>
      </c>
      <c r="R186" s="35">
        <f t="shared" si="33"/>
        <v>-10.772220000000001</v>
      </c>
      <c r="S186" s="35">
        <f t="shared" si="34"/>
        <v>-11.091355999999999</v>
      </c>
      <c r="T186" s="35">
        <f t="shared" si="35"/>
        <v>0</v>
      </c>
    </row>
    <row r="187" spans="2:20" x14ac:dyDescent="0.25">
      <c r="B187">
        <v>23694991100</v>
      </c>
      <c r="C187">
        <v>-8.0292273000000005</v>
      </c>
      <c r="E187" s="3">
        <f t="shared" si="24"/>
        <v>24.204990899999999</v>
      </c>
      <c r="F187" s="3">
        <f t="shared" si="25"/>
        <v>-7.9986682</v>
      </c>
      <c r="G187" s="35">
        <f t="shared" si="26"/>
        <v>-8.1981000999999996</v>
      </c>
      <c r="H187" s="35">
        <f t="shared" si="27"/>
        <v>-8.6290864999999997</v>
      </c>
      <c r="I187" s="35">
        <f t="shared" si="28"/>
        <v>-9.7745171000000006</v>
      </c>
      <c r="J187" s="35">
        <f t="shared" si="29"/>
        <v>0</v>
      </c>
      <c r="L187">
        <v>23694991100</v>
      </c>
      <c r="M187">
        <v>-10.141757999999999</v>
      </c>
      <c r="O187" s="3">
        <f t="shared" si="30"/>
        <v>24.204990899999999</v>
      </c>
      <c r="P187" s="3">
        <f t="shared" si="31"/>
        <v>-10.711886</v>
      </c>
      <c r="Q187" s="35">
        <f t="shared" si="32"/>
        <v>-10.770785</v>
      </c>
      <c r="R187" s="35">
        <f t="shared" si="33"/>
        <v>-10.908453</v>
      </c>
      <c r="S187" s="35">
        <f t="shared" si="34"/>
        <v>-11.208828</v>
      </c>
      <c r="T187" s="35">
        <f t="shared" si="35"/>
        <v>0</v>
      </c>
    </row>
    <row r="188" spans="2:20" x14ac:dyDescent="0.25">
      <c r="B188">
        <v>23822491050</v>
      </c>
      <c r="C188">
        <v>-8.0004158000000007</v>
      </c>
      <c r="E188" s="3">
        <f t="shared" si="24"/>
        <v>24.332490849999999</v>
      </c>
      <c r="F188" s="3">
        <f t="shared" si="25"/>
        <v>-7.9917688</v>
      </c>
      <c r="G188" s="35">
        <f t="shared" si="26"/>
        <v>-8.1916533000000005</v>
      </c>
      <c r="H188" s="35">
        <f t="shared" si="27"/>
        <v>-8.6435403999999991</v>
      </c>
      <c r="I188" s="35">
        <f t="shared" si="28"/>
        <v>-10.043715000000001</v>
      </c>
      <c r="J188" s="35">
        <f t="shared" si="29"/>
        <v>0</v>
      </c>
      <c r="L188">
        <v>23822491050</v>
      </c>
      <c r="M188">
        <v>-10.257949</v>
      </c>
      <c r="O188" s="3">
        <f t="shared" si="30"/>
        <v>24.332490849999999</v>
      </c>
      <c r="P188" s="3">
        <f t="shared" si="31"/>
        <v>-10.879949</v>
      </c>
      <c r="Q188" s="35">
        <f t="shared" si="32"/>
        <v>-10.926648999999999</v>
      </c>
      <c r="R188" s="35">
        <f t="shared" si="33"/>
        <v>-11.051411999999999</v>
      </c>
      <c r="S188" s="35">
        <f t="shared" si="34"/>
        <v>-11.321039000000001</v>
      </c>
      <c r="T188" s="35">
        <f t="shared" si="35"/>
        <v>0</v>
      </c>
    </row>
    <row r="189" spans="2:20" x14ac:dyDescent="0.25">
      <c r="B189">
        <v>23949991000</v>
      </c>
      <c r="C189">
        <v>-7.9904900000000003</v>
      </c>
      <c r="E189" s="3">
        <f t="shared" si="24"/>
        <v>24.4599908</v>
      </c>
      <c r="F189" s="3">
        <f t="shared" si="25"/>
        <v>-7.9862561000000003</v>
      </c>
      <c r="G189" s="35">
        <f t="shared" si="26"/>
        <v>-8.1941538000000005</v>
      </c>
      <c r="H189" s="35">
        <f t="shared" si="27"/>
        <v>-8.6786203000000004</v>
      </c>
      <c r="I189" s="35">
        <f t="shared" si="28"/>
        <v>-10.378178999999999</v>
      </c>
      <c r="J189" s="35">
        <f t="shared" si="29"/>
        <v>0</v>
      </c>
      <c r="L189">
        <v>23949991000</v>
      </c>
      <c r="M189">
        <v>-10.402777</v>
      </c>
      <c r="O189" s="3">
        <f t="shared" si="30"/>
        <v>24.4599908</v>
      </c>
      <c r="P189" s="3">
        <f t="shared" si="31"/>
        <v>-11.034316</v>
      </c>
      <c r="Q189" s="35">
        <f t="shared" si="32"/>
        <v>-11.074272000000001</v>
      </c>
      <c r="R189" s="35">
        <f t="shared" si="33"/>
        <v>-11.192178</v>
      </c>
      <c r="S189" s="35">
        <f t="shared" si="34"/>
        <v>-11.436876</v>
      </c>
      <c r="T189" s="35">
        <f t="shared" si="35"/>
        <v>0</v>
      </c>
    </row>
    <row r="190" spans="2:20" x14ac:dyDescent="0.25">
      <c r="B190">
        <v>24077490950</v>
      </c>
      <c r="C190">
        <v>-8.0033092000000003</v>
      </c>
      <c r="E190" s="3">
        <f t="shared" si="24"/>
        <v>24.587490750000001</v>
      </c>
      <c r="F190" s="3">
        <f t="shared" si="25"/>
        <v>-7.9732117999999996</v>
      </c>
      <c r="G190" s="35">
        <f t="shared" si="26"/>
        <v>-8.1881875999999991</v>
      </c>
      <c r="H190" s="35">
        <f t="shared" si="27"/>
        <v>-8.7196569000000004</v>
      </c>
      <c r="I190" s="35">
        <f t="shared" si="28"/>
        <v>-11.06207</v>
      </c>
      <c r="J190" s="35">
        <f t="shared" si="29"/>
        <v>0</v>
      </c>
      <c r="L190">
        <v>24077490950</v>
      </c>
      <c r="M190">
        <v>-10.557926999999999</v>
      </c>
      <c r="O190" s="3">
        <f t="shared" si="30"/>
        <v>24.587490750000001</v>
      </c>
      <c r="P190" s="3">
        <f t="shared" si="31"/>
        <v>-11.197058</v>
      </c>
      <c r="Q190" s="35">
        <f t="shared" si="32"/>
        <v>-11.226824000000001</v>
      </c>
      <c r="R190" s="35">
        <f t="shared" si="33"/>
        <v>-11.334194999999999</v>
      </c>
      <c r="S190" s="35">
        <f t="shared" si="34"/>
        <v>-11.561275</v>
      </c>
      <c r="T190" s="35">
        <f t="shared" si="35"/>
        <v>0</v>
      </c>
    </row>
    <row r="191" spans="2:20" x14ac:dyDescent="0.25">
      <c r="B191">
        <v>24204990900</v>
      </c>
      <c r="C191">
        <v>-7.9986682</v>
      </c>
      <c r="E191" s="3">
        <f t="shared" si="24"/>
        <v>24.714990700000001</v>
      </c>
      <c r="F191" s="3">
        <f t="shared" si="25"/>
        <v>-7.9558400999999996</v>
      </c>
      <c r="G191" s="35">
        <f t="shared" si="26"/>
        <v>-8.1713723999999992</v>
      </c>
      <c r="H191" s="35">
        <f t="shared" si="27"/>
        <v>-8.7371005999999998</v>
      </c>
      <c r="I191" s="35">
        <f t="shared" si="28"/>
        <v>-11.616638999999999</v>
      </c>
      <c r="J191" s="35">
        <f t="shared" si="29"/>
        <v>0</v>
      </c>
      <c r="L191">
        <v>24204990900</v>
      </c>
      <c r="M191">
        <v>-10.711886</v>
      </c>
      <c r="O191" s="3">
        <f t="shared" si="30"/>
        <v>24.714990700000001</v>
      </c>
      <c r="P191" s="3">
        <f t="shared" si="31"/>
        <v>-11.361784999999999</v>
      </c>
      <c r="Q191" s="35">
        <f t="shared" si="32"/>
        <v>-11.391458</v>
      </c>
      <c r="R191" s="35">
        <f t="shared" si="33"/>
        <v>-11.487168</v>
      </c>
      <c r="S191" s="35">
        <f t="shared" si="34"/>
        <v>-11.704617000000001</v>
      </c>
      <c r="T191" s="35">
        <f t="shared" si="35"/>
        <v>0</v>
      </c>
    </row>
    <row r="192" spans="2:20" x14ac:dyDescent="0.25">
      <c r="B192">
        <v>24332490850</v>
      </c>
      <c r="C192">
        <v>-7.9917688</v>
      </c>
      <c r="E192" s="3">
        <f t="shared" si="24"/>
        <v>24.842490649999998</v>
      </c>
      <c r="F192" s="3">
        <f t="shared" si="25"/>
        <v>-7.9572835</v>
      </c>
      <c r="G192" s="35">
        <f t="shared" si="26"/>
        <v>-8.1834477999999997</v>
      </c>
      <c r="H192" s="35">
        <f t="shared" si="27"/>
        <v>-8.7937288000000002</v>
      </c>
      <c r="I192" s="35">
        <f t="shared" si="28"/>
        <v>-12.337605</v>
      </c>
      <c r="J192" s="35">
        <f t="shared" si="29"/>
        <v>0</v>
      </c>
      <c r="L192">
        <v>24332490850</v>
      </c>
      <c r="M192">
        <v>-10.879949</v>
      </c>
      <c r="O192" s="3">
        <f t="shared" si="30"/>
        <v>24.842490649999998</v>
      </c>
      <c r="P192" s="3">
        <f t="shared" si="31"/>
        <v>-11.549830999999999</v>
      </c>
      <c r="Q192" s="35">
        <f t="shared" si="32"/>
        <v>-11.575828</v>
      </c>
      <c r="R192" s="35">
        <f t="shared" si="33"/>
        <v>-11.666312</v>
      </c>
      <c r="S192" s="35">
        <f t="shared" si="34"/>
        <v>-11.86237</v>
      </c>
      <c r="T192" s="35">
        <f t="shared" si="35"/>
        <v>0</v>
      </c>
    </row>
    <row r="193" spans="2:20" x14ac:dyDescent="0.25">
      <c r="B193">
        <v>24459990800</v>
      </c>
      <c r="C193">
        <v>-7.9862561000000003</v>
      </c>
      <c r="E193" s="3">
        <f t="shared" si="24"/>
        <v>24.969990599999999</v>
      </c>
      <c r="F193" s="3">
        <f t="shared" si="25"/>
        <v>-7.9856543999999996</v>
      </c>
      <c r="G193" s="35">
        <f t="shared" si="26"/>
        <v>-8.2270041000000003</v>
      </c>
      <c r="H193" s="35">
        <f t="shared" si="27"/>
        <v>-8.9975567000000005</v>
      </c>
      <c r="I193" s="35">
        <f t="shared" si="28"/>
        <v>-14.353785999999999</v>
      </c>
      <c r="J193" s="35">
        <f t="shared" si="29"/>
        <v>0</v>
      </c>
      <c r="L193">
        <v>24459990800</v>
      </c>
      <c r="M193">
        <v>-11.034316</v>
      </c>
      <c r="O193" s="3">
        <f t="shared" si="30"/>
        <v>24.969990599999999</v>
      </c>
      <c r="P193" s="3">
        <f t="shared" si="31"/>
        <v>-11.737219</v>
      </c>
      <c r="Q193" s="35">
        <f t="shared" si="32"/>
        <v>-11.767708000000001</v>
      </c>
      <c r="R193" s="35">
        <f t="shared" si="33"/>
        <v>-11.848378</v>
      </c>
      <c r="S193" s="35">
        <f t="shared" si="34"/>
        <v>-12.035299999999999</v>
      </c>
      <c r="T193" s="35">
        <f t="shared" si="35"/>
        <v>0</v>
      </c>
    </row>
    <row r="194" spans="2:20" x14ac:dyDescent="0.25">
      <c r="B194">
        <v>24587490750</v>
      </c>
      <c r="C194">
        <v>-7.9732117999999996</v>
      </c>
      <c r="E194" s="3">
        <f t="shared" si="24"/>
        <v>25.09749055</v>
      </c>
      <c r="F194" s="3">
        <f t="shared" si="25"/>
        <v>-7.9911079000000003</v>
      </c>
      <c r="G194" s="35">
        <f t="shared" si="26"/>
        <v>-8.2360019999999992</v>
      </c>
      <c r="H194" s="35">
        <f t="shared" si="27"/>
        <v>-9.1132325999999999</v>
      </c>
      <c r="I194" s="35">
        <f t="shared" si="28"/>
        <v>-15.826686</v>
      </c>
      <c r="J194" s="35">
        <f t="shared" si="29"/>
        <v>0</v>
      </c>
      <c r="L194">
        <v>24587490750</v>
      </c>
      <c r="M194">
        <v>-11.197058</v>
      </c>
      <c r="O194" s="3">
        <f t="shared" si="30"/>
        <v>25.09749055</v>
      </c>
      <c r="P194" s="3">
        <f t="shared" si="31"/>
        <v>-11.950701</v>
      </c>
      <c r="Q194" s="35">
        <f t="shared" si="32"/>
        <v>-11.982352000000001</v>
      </c>
      <c r="R194" s="35">
        <f t="shared" si="33"/>
        <v>-12.053853</v>
      </c>
      <c r="S194" s="35">
        <f t="shared" si="34"/>
        <v>-12.231248000000001</v>
      </c>
      <c r="T194" s="35">
        <f t="shared" si="35"/>
        <v>0</v>
      </c>
    </row>
    <row r="195" spans="2:20" x14ac:dyDescent="0.25">
      <c r="B195">
        <v>24714990700</v>
      </c>
      <c r="C195">
        <v>-7.9558400999999996</v>
      </c>
      <c r="E195" s="3">
        <f t="shared" si="24"/>
        <v>25.224990500000001</v>
      </c>
      <c r="F195" s="3">
        <f t="shared" si="25"/>
        <v>-7.9988022000000001</v>
      </c>
      <c r="G195" s="35">
        <f t="shared" si="26"/>
        <v>-8.2642831999999995</v>
      </c>
      <c r="H195" s="35">
        <f t="shared" si="27"/>
        <v>-9.4074477999999999</v>
      </c>
      <c r="I195" s="35">
        <f t="shared" si="28"/>
        <v>-18.256329999999998</v>
      </c>
      <c r="J195" s="35">
        <f t="shared" si="29"/>
        <v>0</v>
      </c>
      <c r="L195">
        <v>24714990700</v>
      </c>
      <c r="M195">
        <v>-11.361784999999999</v>
      </c>
      <c r="O195" s="3">
        <f t="shared" si="30"/>
        <v>25.224990500000001</v>
      </c>
      <c r="P195" s="3">
        <f t="shared" si="31"/>
        <v>-12.160924</v>
      </c>
      <c r="Q195" s="35">
        <f t="shared" si="32"/>
        <v>-12.189529</v>
      </c>
      <c r="R195" s="35">
        <f t="shared" si="33"/>
        <v>-12.257877000000001</v>
      </c>
      <c r="S195" s="35">
        <f t="shared" si="34"/>
        <v>-12.421707</v>
      </c>
      <c r="T195" s="35">
        <f t="shared" si="35"/>
        <v>0</v>
      </c>
    </row>
    <row r="196" spans="2:20" x14ac:dyDescent="0.25">
      <c r="B196">
        <v>24842490650</v>
      </c>
      <c r="C196">
        <v>-7.9572835</v>
      </c>
      <c r="E196" s="3">
        <f t="shared" si="24"/>
        <v>25.352490450000001</v>
      </c>
      <c r="F196" s="3">
        <f t="shared" si="25"/>
        <v>-8.0211009999999998</v>
      </c>
      <c r="G196" s="35">
        <f t="shared" si="26"/>
        <v>-8.3162193000000002</v>
      </c>
      <c r="H196" s="35">
        <f t="shared" si="27"/>
        <v>-9.8468503999999992</v>
      </c>
      <c r="I196" s="35">
        <f t="shared" si="28"/>
        <v>-21.30031</v>
      </c>
      <c r="J196" s="35">
        <f t="shared" si="29"/>
        <v>0</v>
      </c>
      <c r="L196">
        <v>24842490650</v>
      </c>
      <c r="M196">
        <v>-11.549830999999999</v>
      </c>
      <c r="O196" s="3">
        <f t="shared" si="30"/>
        <v>25.352490450000001</v>
      </c>
      <c r="P196" s="3">
        <f t="shared" si="31"/>
        <v>-12.390962</v>
      </c>
      <c r="Q196" s="35">
        <f t="shared" si="32"/>
        <v>-12.417927000000001</v>
      </c>
      <c r="R196" s="35">
        <f t="shared" si="33"/>
        <v>-12.486837</v>
      </c>
      <c r="S196" s="35">
        <f t="shared" si="34"/>
        <v>-12.649329</v>
      </c>
      <c r="T196" s="35">
        <f t="shared" si="35"/>
        <v>0</v>
      </c>
    </row>
    <row r="197" spans="2:20" x14ac:dyDescent="0.25">
      <c r="B197">
        <v>24969990600</v>
      </c>
      <c r="C197">
        <v>-7.9856543999999996</v>
      </c>
      <c r="E197" s="3">
        <f t="shared" si="24"/>
        <v>25.479990399999998</v>
      </c>
      <c r="F197" s="3">
        <f t="shared" si="25"/>
        <v>-8.0497923</v>
      </c>
      <c r="G197" s="35">
        <f t="shared" si="26"/>
        <v>-8.4040966000000008</v>
      </c>
      <c r="H197" s="35">
        <f t="shared" si="27"/>
        <v>-10.786274000000001</v>
      </c>
      <c r="I197" s="35">
        <f t="shared" si="28"/>
        <v>-25.768221</v>
      </c>
      <c r="J197" s="35">
        <f t="shared" si="29"/>
        <v>0</v>
      </c>
      <c r="L197">
        <v>24969990600</v>
      </c>
      <c r="M197">
        <v>-11.737219</v>
      </c>
      <c r="O197" s="3">
        <f t="shared" si="30"/>
        <v>25.479990399999998</v>
      </c>
      <c r="P197" s="3">
        <f t="shared" si="31"/>
        <v>-12.626124000000001</v>
      </c>
      <c r="Q197" s="35">
        <f t="shared" si="32"/>
        <v>-12.650237000000001</v>
      </c>
      <c r="R197" s="35">
        <f t="shared" si="33"/>
        <v>-12.718253000000001</v>
      </c>
      <c r="S197" s="35">
        <f t="shared" si="34"/>
        <v>-12.874846</v>
      </c>
      <c r="T197" s="35">
        <f t="shared" si="35"/>
        <v>0</v>
      </c>
    </row>
    <row r="198" spans="2:20" x14ac:dyDescent="0.25">
      <c r="B198">
        <v>25097490550</v>
      </c>
      <c r="C198">
        <v>-7.9911079000000003</v>
      </c>
      <c r="E198" s="3">
        <f t="shared" ref="E198:E205" si="36">B202/1000000000</f>
        <v>25.607490349999999</v>
      </c>
      <c r="F198" s="3">
        <f t="shared" ref="F198:F205" si="37">C202</f>
        <v>-8.0783024000000001</v>
      </c>
      <c r="G198" s="35">
        <f t="shared" ref="G198:G205" si="38">C408</f>
        <v>-8.5157384999999994</v>
      </c>
      <c r="H198" s="35">
        <f t="shared" ref="H198:H205" si="39">C614</f>
        <v>-12.026805</v>
      </c>
      <c r="I198" s="35">
        <f t="shared" ref="I198:I205" si="40">C820</f>
        <v>-29.717592</v>
      </c>
      <c r="J198" s="35">
        <f t="shared" ref="J198:J205" si="41">C1026</f>
        <v>0</v>
      </c>
      <c r="L198">
        <v>25097490550</v>
      </c>
      <c r="M198">
        <v>-11.950701</v>
      </c>
      <c r="O198" s="3">
        <f t="shared" ref="O198:O205" si="42">L202/1000000000</f>
        <v>25.607490349999999</v>
      </c>
      <c r="P198" s="3">
        <f t="shared" ref="P198:P205" si="43">M202</f>
        <v>-12.925253</v>
      </c>
      <c r="Q198" s="35">
        <f t="shared" ref="Q198:Q205" si="44">M408</f>
        <v>-12.949023</v>
      </c>
      <c r="R198" s="35">
        <f t="shared" ref="R198:R205" si="45">M614</f>
        <v>-13.019435</v>
      </c>
      <c r="S198" s="35">
        <f t="shared" ref="S198:S205" si="46">M820</f>
        <v>-13.180016999999999</v>
      </c>
      <c r="T198" s="35">
        <f t="shared" ref="T198:T205" si="47">M1026</f>
        <v>0</v>
      </c>
    </row>
    <row r="199" spans="2:20" x14ac:dyDescent="0.25">
      <c r="B199">
        <v>25224990500</v>
      </c>
      <c r="C199">
        <v>-7.9988022000000001</v>
      </c>
      <c r="E199" s="3">
        <f t="shared" si="36"/>
        <v>25.7349903</v>
      </c>
      <c r="F199" s="3">
        <f t="shared" si="37"/>
        <v>-8.1463479999999997</v>
      </c>
      <c r="G199" s="35">
        <f t="shared" si="38"/>
        <v>-8.7966490000000004</v>
      </c>
      <c r="H199" s="35">
        <f t="shared" si="39"/>
        <v>-14.419917999999999</v>
      </c>
      <c r="I199" s="35">
        <f t="shared" si="40"/>
        <v>-35.699218999999999</v>
      </c>
      <c r="J199" s="35">
        <f t="shared" si="41"/>
        <v>0</v>
      </c>
      <c r="L199">
        <v>25224990500</v>
      </c>
      <c r="M199">
        <v>-12.160924</v>
      </c>
      <c r="O199" s="3">
        <f t="shared" si="42"/>
        <v>25.7349903</v>
      </c>
      <c r="P199" s="3">
        <f t="shared" si="43"/>
        <v>-13.230314999999999</v>
      </c>
      <c r="Q199" s="35">
        <f t="shared" si="44"/>
        <v>-13.254158</v>
      </c>
      <c r="R199" s="35">
        <f t="shared" si="45"/>
        <v>-13.325915999999999</v>
      </c>
      <c r="S199" s="35">
        <f t="shared" si="46"/>
        <v>-13.49586</v>
      </c>
      <c r="T199" s="35">
        <f t="shared" si="47"/>
        <v>0</v>
      </c>
    </row>
    <row r="200" spans="2:20" x14ac:dyDescent="0.25">
      <c r="B200">
        <v>25352490450</v>
      </c>
      <c r="C200">
        <v>-8.0211009999999998</v>
      </c>
      <c r="E200" s="3">
        <f t="shared" si="36"/>
        <v>25.86249025</v>
      </c>
      <c r="F200" s="3">
        <f t="shared" si="37"/>
        <v>-8.2383146000000007</v>
      </c>
      <c r="G200" s="35">
        <f t="shared" si="38"/>
        <v>-9.2218713999999995</v>
      </c>
      <c r="H200" s="35">
        <f t="shared" si="39"/>
        <v>-17.520325</v>
      </c>
      <c r="I200" s="35">
        <f t="shared" si="40"/>
        <v>-41.101601000000002</v>
      </c>
      <c r="J200" s="35">
        <f t="shared" si="41"/>
        <v>0</v>
      </c>
      <c r="L200">
        <v>25352490450</v>
      </c>
      <c r="M200">
        <v>-12.390962</v>
      </c>
      <c r="O200" s="3">
        <f t="shared" si="42"/>
        <v>25.86249025</v>
      </c>
      <c r="P200" s="3">
        <f t="shared" si="43"/>
        <v>-13.478662</v>
      </c>
      <c r="Q200" s="35">
        <f t="shared" si="44"/>
        <v>-13.502326</v>
      </c>
      <c r="R200" s="35">
        <f t="shared" si="45"/>
        <v>-13.57931</v>
      </c>
      <c r="S200" s="35">
        <f t="shared" si="46"/>
        <v>-13.757918</v>
      </c>
      <c r="T200" s="35">
        <f t="shared" si="47"/>
        <v>0</v>
      </c>
    </row>
    <row r="201" spans="2:20" x14ac:dyDescent="0.25">
      <c r="B201">
        <v>25479990400</v>
      </c>
      <c r="C201">
        <v>-8.0497923</v>
      </c>
      <c r="E201" s="3">
        <f t="shared" si="36"/>
        <v>25.989990200000001</v>
      </c>
      <c r="F201" s="3">
        <f t="shared" si="37"/>
        <v>-8.3073329999999999</v>
      </c>
      <c r="G201" s="35">
        <f t="shared" si="38"/>
        <v>-9.8280869000000006</v>
      </c>
      <c r="H201" s="35">
        <f t="shared" si="39"/>
        <v>-21.647590999999998</v>
      </c>
      <c r="I201" s="35">
        <f t="shared" si="40"/>
        <v>-47.747826000000003</v>
      </c>
      <c r="J201" s="35">
        <f t="shared" si="41"/>
        <v>0</v>
      </c>
      <c r="L201">
        <v>25479990400</v>
      </c>
      <c r="M201">
        <v>-12.626124000000001</v>
      </c>
      <c r="O201" s="3">
        <f t="shared" si="42"/>
        <v>25.989990200000001</v>
      </c>
      <c r="P201" s="3">
        <f t="shared" si="43"/>
        <v>-13.671761999999999</v>
      </c>
      <c r="Q201" s="35">
        <f t="shared" si="44"/>
        <v>-13.699180999999999</v>
      </c>
      <c r="R201" s="35">
        <f t="shared" si="45"/>
        <v>-13.7813</v>
      </c>
      <c r="S201" s="35">
        <f t="shared" si="46"/>
        <v>-13.955410000000001</v>
      </c>
      <c r="T201" s="35">
        <f t="shared" si="47"/>
        <v>0</v>
      </c>
    </row>
    <row r="202" spans="2:20" x14ac:dyDescent="0.25">
      <c r="B202">
        <v>25607490350</v>
      </c>
      <c r="C202">
        <v>-8.0783024000000001</v>
      </c>
      <c r="E202" s="3">
        <f t="shared" si="36"/>
        <v>26.117490149999998</v>
      </c>
      <c r="F202" s="3">
        <f t="shared" si="37"/>
        <v>-8.3187990000000003</v>
      </c>
      <c r="G202" s="35">
        <f t="shared" si="38"/>
        <v>-9.9313488000000003</v>
      </c>
      <c r="H202" s="35">
        <f t="shared" si="39"/>
        <v>-23.045527</v>
      </c>
      <c r="I202" s="35">
        <f t="shared" si="40"/>
        <v>-50.415050999999998</v>
      </c>
      <c r="J202" s="35">
        <f t="shared" si="41"/>
        <v>0</v>
      </c>
      <c r="L202">
        <v>25607490350</v>
      </c>
      <c r="M202">
        <v>-12.925253</v>
      </c>
      <c r="O202" s="3">
        <f t="shared" si="42"/>
        <v>26.117490149999998</v>
      </c>
      <c r="P202" s="3">
        <f t="shared" si="43"/>
        <v>-13.809297000000001</v>
      </c>
      <c r="Q202" s="35">
        <f t="shared" si="44"/>
        <v>-13.832093</v>
      </c>
      <c r="R202" s="35">
        <f t="shared" si="45"/>
        <v>-13.922957</v>
      </c>
      <c r="S202" s="35">
        <f t="shared" si="46"/>
        <v>-14.112228</v>
      </c>
      <c r="T202" s="35">
        <f t="shared" si="47"/>
        <v>0</v>
      </c>
    </row>
    <row r="203" spans="2:20" x14ac:dyDescent="0.25">
      <c r="B203">
        <v>25734990300</v>
      </c>
      <c r="C203">
        <v>-8.1463479999999997</v>
      </c>
      <c r="E203" s="3">
        <f t="shared" si="36"/>
        <v>26.244990099999999</v>
      </c>
      <c r="F203" s="3">
        <f t="shared" si="37"/>
        <v>-8.3329248000000007</v>
      </c>
      <c r="G203" s="35">
        <f t="shared" si="38"/>
        <v>-10.436387</v>
      </c>
      <c r="H203" s="35">
        <f t="shared" si="39"/>
        <v>-26.310555000000001</v>
      </c>
      <c r="I203" s="35">
        <f t="shared" si="40"/>
        <v>-53.864567000000001</v>
      </c>
      <c r="J203" s="35">
        <f t="shared" si="41"/>
        <v>0</v>
      </c>
      <c r="L203">
        <v>25734990300</v>
      </c>
      <c r="M203">
        <v>-13.230314999999999</v>
      </c>
      <c r="O203" s="3">
        <f t="shared" si="42"/>
        <v>26.244990099999999</v>
      </c>
      <c r="P203" s="3">
        <f t="shared" si="43"/>
        <v>-13.851198999999999</v>
      </c>
      <c r="Q203" s="35">
        <f t="shared" si="44"/>
        <v>-13.874966000000001</v>
      </c>
      <c r="R203" s="35">
        <f t="shared" si="45"/>
        <v>-13.967295</v>
      </c>
      <c r="S203" s="35">
        <f t="shared" si="46"/>
        <v>-14.15992</v>
      </c>
      <c r="T203" s="35">
        <f t="shared" si="47"/>
        <v>0</v>
      </c>
    </row>
    <row r="204" spans="2:20" x14ac:dyDescent="0.25">
      <c r="B204">
        <v>25862490250</v>
      </c>
      <c r="C204">
        <v>-8.2383146000000007</v>
      </c>
      <c r="E204" s="3">
        <f t="shared" si="36"/>
        <v>26.37249005</v>
      </c>
      <c r="F204" s="3">
        <f t="shared" si="37"/>
        <v>-8.3196154</v>
      </c>
      <c r="G204" s="35">
        <f t="shared" si="38"/>
        <v>-10.793571</v>
      </c>
      <c r="H204" s="35">
        <f t="shared" si="39"/>
        <v>-28.493936999999999</v>
      </c>
      <c r="I204" s="35">
        <f t="shared" si="40"/>
        <v>-55.775500999999998</v>
      </c>
      <c r="J204" s="35">
        <f t="shared" si="41"/>
        <v>0</v>
      </c>
      <c r="L204">
        <v>25862490250</v>
      </c>
      <c r="M204">
        <v>-13.478662</v>
      </c>
      <c r="O204" s="3">
        <f t="shared" si="42"/>
        <v>26.37249005</v>
      </c>
      <c r="P204" s="3">
        <f t="shared" si="43"/>
        <v>-13.834656000000001</v>
      </c>
      <c r="Q204" s="35">
        <f t="shared" si="44"/>
        <v>-13.863118</v>
      </c>
      <c r="R204" s="35">
        <f t="shared" si="45"/>
        <v>-13.954715999999999</v>
      </c>
      <c r="S204" s="35">
        <f t="shared" si="46"/>
        <v>-14.150003999999999</v>
      </c>
      <c r="T204" s="35">
        <f t="shared" si="47"/>
        <v>0</v>
      </c>
    </row>
    <row r="205" spans="2:20" x14ac:dyDescent="0.25">
      <c r="B205">
        <v>25989990200</v>
      </c>
      <c r="C205">
        <v>-8.3073329999999999</v>
      </c>
      <c r="E205" s="3">
        <f t="shared" si="36"/>
        <v>26.49999</v>
      </c>
      <c r="F205" s="3">
        <f t="shared" si="37"/>
        <v>-8.2826375999999993</v>
      </c>
      <c r="G205" s="35">
        <f t="shared" si="38"/>
        <v>-10.988016999999999</v>
      </c>
      <c r="H205" s="35">
        <f t="shared" si="39"/>
        <v>-29.769217999999999</v>
      </c>
      <c r="I205" s="35">
        <f t="shared" si="40"/>
        <v>-56.900233999999998</v>
      </c>
      <c r="J205" s="35">
        <f t="shared" si="41"/>
        <v>0</v>
      </c>
      <c r="L205">
        <v>25989990200</v>
      </c>
      <c r="M205">
        <v>-13.671761999999999</v>
      </c>
      <c r="O205" s="3">
        <f t="shared" si="42"/>
        <v>26.49999</v>
      </c>
      <c r="P205" s="3">
        <f t="shared" si="43"/>
        <v>-13.830927000000001</v>
      </c>
      <c r="Q205" s="35">
        <f t="shared" si="44"/>
        <v>-13.867893</v>
      </c>
      <c r="R205" s="35">
        <f t="shared" si="45"/>
        <v>-13.953541</v>
      </c>
      <c r="S205" s="35">
        <f t="shared" si="46"/>
        <v>-14.155728</v>
      </c>
      <c r="T205" s="35">
        <f t="shared" si="47"/>
        <v>0</v>
      </c>
    </row>
    <row r="206" spans="2:20" x14ac:dyDescent="0.25">
      <c r="B206">
        <v>26117490150</v>
      </c>
      <c r="C206">
        <v>-8.3187990000000003</v>
      </c>
      <c r="L206">
        <v>26117490150</v>
      </c>
      <c r="M206">
        <v>-13.809297000000001</v>
      </c>
    </row>
    <row r="207" spans="2:20" x14ac:dyDescent="0.25">
      <c r="B207">
        <v>26244990100</v>
      </c>
      <c r="C207">
        <v>-8.3329248000000007</v>
      </c>
      <c r="L207">
        <v>26244990100</v>
      </c>
      <c r="M207">
        <v>-13.851198999999999</v>
      </c>
    </row>
    <row r="208" spans="2:20" x14ac:dyDescent="0.25">
      <c r="B208">
        <v>26372490050</v>
      </c>
      <c r="C208">
        <v>-8.3196154</v>
      </c>
      <c r="L208">
        <v>26372490050</v>
      </c>
      <c r="M208">
        <v>-13.834656000000001</v>
      </c>
    </row>
    <row r="209" spans="2:13" x14ac:dyDescent="0.25">
      <c r="B209">
        <v>26499990000</v>
      </c>
      <c r="C209">
        <v>-8.2826375999999993</v>
      </c>
      <c r="L209">
        <v>26499990000</v>
      </c>
      <c r="M209">
        <v>-13.830927000000001</v>
      </c>
    </row>
    <row r="210" spans="2:13" x14ac:dyDescent="0.25">
      <c r="B210" t="s">
        <v>26</v>
      </c>
      <c r="L210" t="s">
        <v>26</v>
      </c>
    </row>
    <row r="213" spans="2:13" x14ac:dyDescent="0.25">
      <c r="B213" t="s">
        <v>20</v>
      </c>
      <c r="L213" t="s">
        <v>20</v>
      </c>
    </row>
    <row r="214" spans="2:13" x14ac:dyDescent="0.25">
      <c r="B214" t="s">
        <v>22</v>
      </c>
      <c r="C214" t="s">
        <v>244</v>
      </c>
      <c r="L214" t="s">
        <v>22</v>
      </c>
      <c r="M214" t="s">
        <v>244</v>
      </c>
    </row>
    <row r="215" spans="2:13" x14ac:dyDescent="0.25">
      <c r="B215">
        <v>1000000000</v>
      </c>
      <c r="C215">
        <v>-67.478415999999996</v>
      </c>
      <c r="L215">
        <v>1000000000</v>
      </c>
      <c r="M215">
        <v>-72.222649000000004</v>
      </c>
    </row>
    <row r="216" spans="2:13" x14ac:dyDescent="0.25">
      <c r="B216">
        <v>1127499950</v>
      </c>
      <c r="C216">
        <v>-69.056549000000004</v>
      </c>
      <c r="L216">
        <v>1127499950</v>
      </c>
      <c r="M216">
        <v>-71.153228999999996</v>
      </c>
    </row>
    <row r="217" spans="2:13" x14ac:dyDescent="0.25">
      <c r="B217">
        <v>1254999900</v>
      </c>
      <c r="C217">
        <v>-70.531433000000007</v>
      </c>
      <c r="L217">
        <v>1254999900</v>
      </c>
      <c r="M217">
        <v>-71.635338000000004</v>
      </c>
    </row>
    <row r="218" spans="2:13" x14ac:dyDescent="0.25">
      <c r="B218">
        <v>1382499850</v>
      </c>
      <c r="C218">
        <v>-73.135086000000001</v>
      </c>
      <c r="L218">
        <v>1382499850</v>
      </c>
      <c r="M218">
        <v>-72.025101000000006</v>
      </c>
    </row>
    <row r="219" spans="2:13" x14ac:dyDescent="0.25">
      <c r="B219">
        <v>1509999800</v>
      </c>
      <c r="C219">
        <v>-75.007103000000001</v>
      </c>
      <c r="L219">
        <v>1509999800</v>
      </c>
      <c r="M219">
        <v>-73.797539</v>
      </c>
    </row>
    <row r="220" spans="2:13" x14ac:dyDescent="0.25">
      <c r="B220">
        <v>1637499750</v>
      </c>
      <c r="C220">
        <v>-74.996551999999994</v>
      </c>
      <c r="L220">
        <v>1637499750</v>
      </c>
      <c r="M220">
        <v>-74.452751000000006</v>
      </c>
    </row>
    <row r="221" spans="2:13" x14ac:dyDescent="0.25">
      <c r="B221">
        <v>1764999700</v>
      </c>
      <c r="C221">
        <v>-73.900306999999998</v>
      </c>
      <c r="L221">
        <v>1764999700</v>
      </c>
      <c r="M221">
        <v>-75.323807000000002</v>
      </c>
    </row>
    <row r="222" spans="2:13" x14ac:dyDescent="0.25">
      <c r="B222">
        <v>1892499650</v>
      </c>
      <c r="C222">
        <v>-72.874022999999994</v>
      </c>
      <c r="L222">
        <v>1892499650</v>
      </c>
      <c r="M222">
        <v>-73.185676999999998</v>
      </c>
    </row>
    <row r="223" spans="2:13" x14ac:dyDescent="0.25">
      <c r="B223">
        <v>2019999600</v>
      </c>
      <c r="C223">
        <v>-69.554114999999996</v>
      </c>
      <c r="L223">
        <v>2019999600</v>
      </c>
      <c r="M223">
        <v>-73.862030000000004</v>
      </c>
    </row>
    <row r="224" spans="2:13" x14ac:dyDescent="0.25">
      <c r="B224">
        <v>2147499550</v>
      </c>
      <c r="C224">
        <v>-68.104996</v>
      </c>
      <c r="L224">
        <v>2147499550</v>
      </c>
      <c r="M224">
        <v>-71.443191999999996</v>
      </c>
    </row>
    <row r="225" spans="2:13" x14ac:dyDescent="0.25">
      <c r="B225">
        <v>2274999500</v>
      </c>
      <c r="C225">
        <v>-67.720764000000003</v>
      </c>
      <c r="L225">
        <v>2274999500</v>
      </c>
      <c r="M225">
        <v>-70.724495000000005</v>
      </c>
    </row>
    <row r="226" spans="2:13" x14ac:dyDescent="0.25">
      <c r="B226">
        <v>2402499450</v>
      </c>
      <c r="C226">
        <v>-68.480498999999995</v>
      </c>
      <c r="L226">
        <v>2402499450</v>
      </c>
      <c r="M226">
        <v>-70.943129999999996</v>
      </c>
    </row>
    <row r="227" spans="2:13" x14ac:dyDescent="0.25">
      <c r="B227">
        <v>2529999400</v>
      </c>
      <c r="C227">
        <v>-67.941497999999996</v>
      </c>
      <c r="L227">
        <v>2529999400</v>
      </c>
      <c r="M227">
        <v>-72.170105000000007</v>
      </c>
    </row>
    <row r="228" spans="2:13" x14ac:dyDescent="0.25">
      <c r="B228">
        <v>2657499350</v>
      </c>
      <c r="C228">
        <v>-69.172325000000001</v>
      </c>
      <c r="L228">
        <v>2657499350</v>
      </c>
      <c r="M228">
        <v>-72.613204999999994</v>
      </c>
    </row>
    <row r="229" spans="2:13" x14ac:dyDescent="0.25">
      <c r="B229">
        <v>2784999300</v>
      </c>
      <c r="C229">
        <v>-70.774376000000004</v>
      </c>
      <c r="L229">
        <v>2784999300</v>
      </c>
      <c r="M229">
        <v>-72.997260999999995</v>
      </c>
    </row>
    <row r="230" spans="2:13" x14ac:dyDescent="0.25">
      <c r="B230">
        <v>2912499250</v>
      </c>
      <c r="C230">
        <v>-74.880447000000004</v>
      </c>
      <c r="L230">
        <v>2912499250</v>
      </c>
      <c r="M230">
        <v>-72.654090999999994</v>
      </c>
    </row>
    <row r="231" spans="2:13" x14ac:dyDescent="0.25">
      <c r="B231">
        <v>3039999200</v>
      </c>
      <c r="C231">
        <v>-73.352920999999995</v>
      </c>
      <c r="L231">
        <v>3039999200</v>
      </c>
      <c r="M231">
        <v>-72.757439000000005</v>
      </c>
    </row>
    <row r="232" spans="2:13" x14ac:dyDescent="0.25">
      <c r="B232">
        <v>3167499150</v>
      </c>
      <c r="C232">
        <v>-74.321258999999998</v>
      </c>
      <c r="L232">
        <v>3167499150</v>
      </c>
      <c r="M232">
        <v>-73.119949000000005</v>
      </c>
    </row>
    <row r="233" spans="2:13" x14ac:dyDescent="0.25">
      <c r="B233">
        <v>3294999100</v>
      </c>
      <c r="C233">
        <v>-73.925949000000003</v>
      </c>
      <c r="L233">
        <v>3294999100</v>
      </c>
      <c r="M233">
        <v>-71.188957000000002</v>
      </c>
    </row>
    <row r="234" spans="2:13" x14ac:dyDescent="0.25">
      <c r="B234">
        <v>3422499050</v>
      </c>
      <c r="C234">
        <v>-71.641723999999996</v>
      </c>
      <c r="L234">
        <v>3422499050</v>
      </c>
      <c r="M234">
        <v>-70.829239000000001</v>
      </c>
    </row>
    <row r="235" spans="2:13" x14ac:dyDescent="0.25">
      <c r="B235">
        <v>3549999000</v>
      </c>
      <c r="C235">
        <v>-69.163628000000003</v>
      </c>
      <c r="L235">
        <v>3549999000</v>
      </c>
      <c r="M235">
        <v>-69.409003999999996</v>
      </c>
    </row>
    <row r="236" spans="2:13" x14ac:dyDescent="0.25">
      <c r="B236">
        <v>3677498950</v>
      </c>
      <c r="C236">
        <v>-69.463881999999998</v>
      </c>
      <c r="L236">
        <v>3677498950</v>
      </c>
      <c r="M236">
        <v>-68.161490999999998</v>
      </c>
    </row>
    <row r="237" spans="2:13" x14ac:dyDescent="0.25">
      <c r="B237">
        <v>3804998900</v>
      </c>
      <c r="C237">
        <v>-69.724677999999997</v>
      </c>
      <c r="L237">
        <v>3804998900</v>
      </c>
      <c r="M237">
        <v>-64.096581</v>
      </c>
    </row>
    <row r="238" spans="2:13" x14ac:dyDescent="0.25">
      <c r="B238">
        <v>3932498850</v>
      </c>
      <c r="C238">
        <v>-68.985168000000002</v>
      </c>
      <c r="L238">
        <v>3932498850</v>
      </c>
      <c r="M238">
        <v>-57.808253999999998</v>
      </c>
    </row>
    <row r="239" spans="2:13" x14ac:dyDescent="0.25">
      <c r="B239">
        <v>4059998800</v>
      </c>
      <c r="C239">
        <v>-68.865868000000006</v>
      </c>
      <c r="L239">
        <v>4059998800</v>
      </c>
      <c r="M239">
        <v>-50.281364000000004</v>
      </c>
    </row>
    <row r="240" spans="2:13" x14ac:dyDescent="0.25">
      <c r="B240">
        <v>4187498750</v>
      </c>
      <c r="C240">
        <v>-67.221985000000004</v>
      </c>
      <c r="L240">
        <v>4187498750</v>
      </c>
      <c r="M240">
        <v>-41.868018999999997</v>
      </c>
    </row>
    <row r="241" spans="2:13" x14ac:dyDescent="0.25">
      <c r="B241">
        <v>4314998700</v>
      </c>
      <c r="C241">
        <v>-66.424355000000006</v>
      </c>
      <c r="L241">
        <v>4314998700</v>
      </c>
      <c r="M241">
        <v>-33.228549999999998</v>
      </c>
    </row>
    <row r="242" spans="2:13" x14ac:dyDescent="0.25">
      <c r="B242">
        <v>4442498650</v>
      </c>
      <c r="C242">
        <v>-62.939422999999998</v>
      </c>
      <c r="L242">
        <v>4442498650</v>
      </c>
      <c r="M242">
        <v>-27.378724999999999</v>
      </c>
    </row>
    <row r="243" spans="2:13" x14ac:dyDescent="0.25">
      <c r="B243">
        <v>4569998600</v>
      </c>
      <c r="C243">
        <v>-58.356681999999999</v>
      </c>
      <c r="L243">
        <v>4569998600</v>
      </c>
      <c r="M243">
        <v>-23.977854000000001</v>
      </c>
    </row>
    <row r="244" spans="2:13" x14ac:dyDescent="0.25">
      <c r="B244">
        <v>4697498550</v>
      </c>
      <c r="C244">
        <v>-51.379852</v>
      </c>
      <c r="L244">
        <v>4697498550</v>
      </c>
      <c r="M244">
        <v>-22.209890000000001</v>
      </c>
    </row>
    <row r="245" spans="2:13" x14ac:dyDescent="0.25">
      <c r="B245">
        <v>4824998500</v>
      </c>
      <c r="C245">
        <v>-42.744213000000002</v>
      </c>
      <c r="L245">
        <v>4824998500</v>
      </c>
      <c r="M245">
        <v>-20.932625000000002</v>
      </c>
    </row>
    <row r="246" spans="2:13" x14ac:dyDescent="0.25">
      <c r="B246">
        <v>4952498450</v>
      </c>
      <c r="C246">
        <v>-33.968113000000002</v>
      </c>
      <c r="L246">
        <v>4952498450</v>
      </c>
      <c r="M246">
        <v>-19.958297999999999</v>
      </c>
    </row>
    <row r="247" spans="2:13" x14ac:dyDescent="0.25">
      <c r="B247">
        <v>5079998400</v>
      </c>
      <c r="C247">
        <v>-26.242906999999999</v>
      </c>
      <c r="L247">
        <v>5079998400</v>
      </c>
      <c r="M247">
        <v>-19.000402000000001</v>
      </c>
    </row>
    <row r="248" spans="2:13" x14ac:dyDescent="0.25">
      <c r="B248">
        <v>5207498350</v>
      </c>
      <c r="C248">
        <v>-20.891703</v>
      </c>
      <c r="L248">
        <v>5207498350</v>
      </c>
      <c r="M248">
        <v>-17.972117999999998</v>
      </c>
    </row>
    <row r="249" spans="2:13" x14ac:dyDescent="0.25">
      <c r="B249">
        <v>5334998300</v>
      </c>
      <c r="C249">
        <v>-17.094128000000001</v>
      </c>
      <c r="L249">
        <v>5334998300</v>
      </c>
      <c r="M249">
        <v>-16.680405</v>
      </c>
    </row>
    <row r="250" spans="2:13" x14ac:dyDescent="0.25">
      <c r="B250">
        <v>5462498250</v>
      </c>
      <c r="C250">
        <v>-15.232284</v>
      </c>
      <c r="L250">
        <v>5462498250</v>
      </c>
      <c r="M250">
        <v>-15.495150000000001</v>
      </c>
    </row>
    <row r="251" spans="2:13" x14ac:dyDescent="0.25">
      <c r="B251">
        <v>5589998200</v>
      </c>
      <c r="C251">
        <v>-13.14016</v>
      </c>
      <c r="L251">
        <v>5589998200</v>
      </c>
      <c r="M251">
        <v>-14.322297000000001</v>
      </c>
    </row>
    <row r="252" spans="2:13" x14ac:dyDescent="0.25">
      <c r="B252">
        <v>5717498150</v>
      </c>
      <c r="C252">
        <v>-11.377844</v>
      </c>
      <c r="L252">
        <v>5717498150</v>
      </c>
      <c r="M252">
        <v>-13.218166</v>
      </c>
    </row>
    <row r="253" spans="2:13" x14ac:dyDescent="0.25">
      <c r="B253">
        <v>5844998100</v>
      </c>
      <c r="C253">
        <v>-9.9373006999999998</v>
      </c>
      <c r="L253">
        <v>5844998100</v>
      </c>
      <c r="M253">
        <v>-12.082271</v>
      </c>
    </row>
    <row r="254" spans="2:13" x14ac:dyDescent="0.25">
      <c r="B254">
        <v>5972498050</v>
      </c>
      <c r="C254">
        <v>-8.6050500999999997</v>
      </c>
      <c r="L254">
        <v>5972498050</v>
      </c>
      <c r="M254">
        <v>-11.142726</v>
      </c>
    </row>
    <row r="255" spans="2:13" x14ac:dyDescent="0.25">
      <c r="B255">
        <v>6099998000</v>
      </c>
      <c r="C255">
        <v>-7.6383424</v>
      </c>
      <c r="L255">
        <v>6099998000</v>
      </c>
      <c r="M255">
        <v>-10.309021</v>
      </c>
    </row>
    <row r="256" spans="2:13" x14ac:dyDescent="0.25">
      <c r="B256">
        <v>6227497950</v>
      </c>
      <c r="C256">
        <v>-7.0343118000000002</v>
      </c>
      <c r="L256">
        <v>6227497950</v>
      </c>
      <c r="M256">
        <v>-9.5777359000000004</v>
      </c>
    </row>
    <row r="257" spans="2:13" x14ac:dyDescent="0.25">
      <c r="B257">
        <v>6354997900</v>
      </c>
      <c r="C257">
        <v>-6.5734824999999999</v>
      </c>
      <c r="L257">
        <v>6354997900</v>
      </c>
      <c r="M257">
        <v>-8.9301720000000007</v>
      </c>
    </row>
    <row r="258" spans="2:13" x14ac:dyDescent="0.25">
      <c r="B258">
        <v>6482497850</v>
      </c>
      <c r="C258">
        <v>-6.3137154999999998</v>
      </c>
      <c r="L258">
        <v>6482497850</v>
      </c>
      <c r="M258">
        <v>-8.5105123999999996</v>
      </c>
    </row>
    <row r="259" spans="2:13" x14ac:dyDescent="0.25">
      <c r="B259">
        <v>6609997800</v>
      </c>
      <c r="C259">
        <v>-6.1674600000000002</v>
      </c>
      <c r="L259">
        <v>6609997800</v>
      </c>
      <c r="M259">
        <v>-8.2712325999999994</v>
      </c>
    </row>
    <row r="260" spans="2:13" x14ac:dyDescent="0.25">
      <c r="B260">
        <v>6737497750</v>
      </c>
      <c r="C260">
        <v>-6.1841058999999996</v>
      </c>
      <c r="L260">
        <v>6737497750</v>
      </c>
      <c r="M260">
        <v>-8.1799479000000002</v>
      </c>
    </row>
    <row r="261" spans="2:13" x14ac:dyDescent="0.25">
      <c r="B261">
        <v>6864997700</v>
      </c>
      <c r="C261">
        <v>-6.2424768999999998</v>
      </c>
      <c r="L261">
        <v>6864997700</v>
      </c>
      <c r="M261">
        <v>-8.1740179000000008</v>
      </c>
    </row>
    <row r="262" spans="2:13" x14ac:dyDescent="0.25">
      <c r="B262">
        <v>6992497650</v>
      </c>
      <c r="C262">
        <v>-6.3516297000000002</v>
      </c>
      <c r="L262">
        <v>6992497650</v>
      </c>
      <c r="M262">
        <v>-8.2084121999999997</v>
      </c>
    </row>
    <row r="263" spans="2:13" x14ac:dyDescent="0.25">
      <c r="B263">
        <v>7119997600</v>
      </c>
      <c r="C263">
        <v>-6.4228873000000002</v>
      </c>
      <c r="L263">
        <v>7119997600</v>
      </c>
      <c r="M263">
        <v>-8.2639350999999994</v>
      </c>
    </row>
    <row r="264" spans="2:13" x14ac:dyDescent="0.25">
      <c r="B264">
        <v>7247497550</v>
      </c>
      <c r="C264">
        <v>-6.4950723999999997</v>
      </c>
      <c r="L264">
        <v>7247497550</v>
      </c>
      <c r="M264">
        <v>-8.3114337999999996</v>
      </c>
    </row>
    <row r="265" spans="2:13" x14ac:dyDescent="0.25">
      <c r="B265">
        <v>7374997500</v>
      </c>
      <c r="C265">
        <v>-6.5360836999999998</v>
      </c>
      <c r="L265">
        <v>7374997500</v>
      </c>
      <c r="M265">
        <v>-8.3388375999999997</v>
      </c>
    </row>
    <row r="266" spans="2:13" x14ac:dyDescent="0.25">
      <c r="B266">
        <v>7502497450</v>
      </c>
      <c r="C266">
        <v>-6.5789885999999997</v>
      </c>
      <c r="L266">
        <v>7502497450</v>
      </c>
      <c r="M266">
        <v>-8.3523817000000005</v>
      </c>
    </row>
    <row r="267" spans="2:13" x14ac:dyDescent="0.25">
      <c r="B267">
        <v>7629997400</v>
      </c>
      <c r="C267">
        <v>-6.5990099999999998</v>
      </c>
      <c r="L267">
        <v>7629997400</v>
      </c>
      <c r="M267">
        <v>-8.3761004999999997</v>
      </c>
    </row>
    <row r="268" spans="2:13" x14ac:dyDescent="0.25">
      <c r="B268">
        <v>7757497350</v>
      </c>
      <c r="C268">
        <v>-6.6440844999999999</v>
      </c>
      <c r="L268">
        <v>7757497350</v>
      </c>
      <c r="M268">
        <v>-8.3536482000000003</v>
      </c>
    </row>
    <row r="269" spans="2:13" x14ac:dyDescent="0.25">
      <c r="B269">
        <v>7884997300</v>
      </c>
      <c r="C269">
        <v>-6.6703638999999999</v>
      </c>
      <c r="L269">
        <v>7884997300</v>
      </c>
      <c r="M269">
        <v>-8.3411244999999994</v>
      </c>
    </row>
    <row r="270" spans="2:13" x14ac:dyDescent="0.25">
      <c r="B270">
        <v>8012497250</v>
      </c>
      <c r="C270">
        <v>-6.6909266000000001</v>
      </c>
      <c r="L270">
        <v>8012497250</v>
      </c>
      <c r="M270">
        <v>-8.3113317000000002</v>
      </c>
    </row>
    <row r="271" spans="2:13" x14ac:dyDescent="0.25">
      <c r="B271">
        <v>8139997200</v>
      </c>
      <c r="C271">
        <v>-6.7186941999999998</v>
      </c>
      <c r="L271">
        <v>8139997200</v>
      </c>
      <c r="M271">
        <v>-8.2830648</v>
      </c>
    </row>
    <row r="272" spans="2:13" x14ac:dyDescent="0.25">
      <c r="B272">
        <v>8267497150</v>
      </c>
      <c r="C272">
        <v>-6.7549938999999997</v>
      </c>
      <c r="L272">
        <v>8267497150</v>
      </c>
      <c r="M272">
        <v>-8.2698984000000006</v>
      </c>
    </row>
    <row r="273" spans="2:13" x14ac:dyDescent="0.25">
      <c r="B273">
        <v>8394997100</v>
      </c>
      <c r="C273">
        <v>-6.7526564999999996</v>
      </c>
      <c r="L273">
        <v>8394997100</v>
      </c>
      <c r="M273">
        <v>-8.2718095999999992</v>
      </c>
    </row>
    <row r="274" spans="2:13" x14ac:dyDescent="0.25">
      <c r="B274">
        <v>8522497050</v>
      </c>
      <c r="C274">
        <v>-6.7472919999999998</v>
      </c>
      <c r="L274">
        <v>8522497050</v>
      </c>
      <c r="M274">
        <v>-8.2713412999999996</v>
      </c>
    </row>
    <row r="275" spans="2:13" x14ac:dyDescent="0.25">
      <c r="B275">
        <v>8649997000</v>
      </c>
      <c r="C275">
        <v>-6.7470578999999997</v>
      </c>
      <c r="L275">
        <v>8649997000</v>
      </c>
      <c r="M275">
        <v>-8.2822866000000008</v>
      </c>
    </row>
    <row r="276" spans="2:13" x14ac:dyDescent="0.25">
      <c r="B276">
        <v>8777496950</v>
      </c>
      <c r="C276">
        <v>-6.7368803000000002</v>
      </c>
      <c r="L276">
        <v>8777496950</v>
      </c>
      <c r="M276">
        <v>-8.2993526000000006</v>
      </c>
    </row>
    <row r="277" spans="2:13" x14ac:dyDescent="0.25">
      <c r="B277">
        <v>8904996900</v>
      </c>
      <c r="C277">
        <v>-6.7383676000000001</v>
      </c>
      <c r="L277">
        <v>8904996900</v>
      </c>
      <c r="M277">
        <v>-8.3097639000000001</v>
      </c>
    </row>
    <row r="278" spans="2:13" x14ac:dyDescent="0.25">
      <c r="B278">
        <v>9032496850</v>
      </c>
      <c r="C278">
        <v>-6.7432442000000004</v>
      </c>
      <c r="L278">
        <v>9032496850</v>
      </c>
      <c r="M278">
        <v>-8.3333311000000005</v>
      </c>
    </row>
    <row r="279" spans="2:13" x14ac:dyDescent="0.25">
      <c r="B279">
        <v>9159996800</v>
      </c>
      <c r="C279">
        <v>-6.7564158000000001</v>
      </c>
      <c r="L279">
        <v>9159996800</v>
      </c>
      <c r="M279">
        <v>-8.3642769000000001</v>
      </c>
    </row>
    <row r="280" spans="2:13" x14ac:dyDescent="0.25">
      <c r="B280">
        <v>9287496750</v>
      </c>
      <c r="C280">
        <v>-6.7682108999999997</v>
      </c>
      <c r="L280">
        <v>9287496750</v>
      </c>
      <c r="M280">
        <v>-8.3941020999999996</v>
      </c>
    </row>
    <row r="281" spans="2:13" x14ac:dyDescent="0.25">
      <c r="B281">
        <v>9414996700</v>
      </c>
      <c r="C281">
        <v>-6.7656612000000003</v>
      </c>
      <c r="L281">
        <v>9414996700</v>
      </c>
      <c r="M281">
        <v>-8.4206429000000007</v>
      </c>
    </row>
    <row r="282" spans="2:13" x14ac:dyDescent="0.25">
      <c r="B282">
        <v>9542496650</v>
      </c>
      <c r="C282">
        <v>-6.7367515999999998</v>
      </c>
      <c r="L282">
        <v>9542496650</v>
      </c>
      <c r="M282">
        <v>-8.4423904000000007</v>
      </c>
    </row>
    <row r="283" spans="2:13" x14ac:dyDescent="0.25">
      <c r="B283">
        <v>9669996600</v>
      </c>
      <c r="C283">
        <v>-6.7010484000000003</v>
      </c>
      <c r="L283">
        <v>9669996600</v>
      </c>
      <c r="M283">
        <v>-8.4523086999999997</v>
      </c>
    </row>
    <row r="284" spans="2:13" x14ac:dyDescent="0.25">
      <c r="B284">
        <v>9797496550</v>
      </c>
      <c r="C284">
        <v>-6.6578841000000004</v>
      </c>
      <c r="L284">
        <v>9797496550</v>
      </c>
      <c r="M284">
        <v>-8.4179878000000006</v>
      </c>
    </row>
    <row r="285" spans="2:13" x14ac:dyDescent="0.25">
      <c r="B285">
        <v>9924996500</v>
      </c>
      <c r="C285">
        <v>-6.5986190000000002</v>
      </c>
      <c r="L285">
        <v>9924996500</v>
      </c>
      <c r="M285">
        <v>-8.3637238000000007</v>
      </c>
    </row>
    <row r="286" spans="2:13" x14ac:dyDescent="0.25">
      <c r="B286">
        <v>10052496450</v>
      </c>
      <c r="C286">
        <v>-6.5542826999999999</v>
      </c>
      <c r="L286">
        <v>10052496450</v>
      </c>
      <c r="M286">
        <v>-8.2982159000000006</v>
      </c>
    </row>
    <row r="287" spans="2:13" x14ac:dyDescent="0.25">
      <c r="B287">
        <v>10179996400</v>
      </c>
      <c r="C287">
        <v>-6.5229716</v>
      </c>
      <c r="L287">
        <v>10179996400</v>
      </c>
      <c r="M287">
        <v>-8.2258244000000005</v>
      </c>
    </row>
    <row r="288" spans="2:13" x14ac:dyDescent="0.25">
      <c r="B288">
        <v>10307496350</v>
      </c>
      <c r="C288">
        <v>-6.5022191999999999</v>
      </c>
      <c r="L288">
        <v>10307496350</v>
      </c>
      <c r="M288">
        <v>-8.1650466999999995</v>
      </c>
    </row>
    <row r="289" spans="2:13" x14ac:dyDescent="0.25">
      <c r="B289">
        <v>10434996300</v>
      </c>
      <c r="C289">
        <v>-6.4836793000000004</v>
      </c>
      <c r="L289">
        <v>10434996300</v>
      </c>
      <c r="M289">
        <v>-8.1370564000000005</v>
      </c>
    </row>
    <row r="290" spans="2:13" x14ac:dyDescent="0.25">
      <c r="B290">
        <v>10562496250</v>
      </c>
      <c r="C290">
        <v>-6.4779891999999997</v>
      </c>
      <c r="L290">
        <v>10562496250</v>
      </c>
      <c r="M290">
        <v>-8.1309404000000001</v>
      </c>
    </row>
    <row r="291" spans="2:13" x14ac:dyDescent="0.25">
      <c r="B291">
        <v>10689996200</v>
      </c>
      <c r="C291">
        <v>-6.4734043999999997</v>
      </c>
      <c r="L291">
        <v>10689996200</v>
      </c>
      <c r="M291">
        <v>-8.1424626999999994</v>
      </c>
    </row>
    <row r="292" spans="2:13" x14ac:dyDescent="0.25">
      <c r="B292">
        <v>10817496150</v>
      </c>
      <c r="C292">
        <v>-6.4871435000000002</v>
      </c>
      <c r="L292">
        <v>10817496150</v>
      </c>
      <c r="M292">
        <v>-8.1611519000000001</v>
      </c>
    </row>
    <row r="293" spans="2:13" x14ac:dyDescent="0.25">
      <c r="B293">
        <v>10944996100</v>
      </c>
      <c r="C293">
        <v>-6.497026</v>
      </c>
      <c r="L293">
        <v>10944996100</v>
      </c>
      <c r="M293">
        <v>-8.1871805000000002</v>
      </c>
    </row>
    <row r="294" spans="2:13" x14ac:dyDescent="0.25">
      <c r="B294">
        <v>11072496050</v>
      </c>
      <c r="C294">
        <v>-6.5345645000000001</v>
      </c>
      <c r="L294">
        <v>11072496050</v>
      </c>
      <c r="M294">
        <v>-8.2272157999999997</v>
      </c>
    </row>
    <row r="295" spans="2:13" x14ac:dyDescent="0.25">
      <c r="B295">
        <v>11199996000</v>
      </c>
      <c r="C295">
        <v>-6.5865001999999997</v>
      </c>
      <c r="L295">
        <v>11199996000</v>
      </c>
      <c r="M295">
        <v>-8.2761011</v>
      </c>
    </row>
    <row r="296" spans="2:13" x14ac:dyDescent="0.25">
      <c r="B296">
        <v>11327495950</v>
      </c>
      <c r="C296">
        <v>-6.6380562999999997</v>
      </c>
      <c r="L296">
        <v>11327495950</v>
      </c>
      <c r="M296">
        <v>-8.3288145</v>
      </c>
    </row>
    <row r="297" spans="2:13" x14ac:dyDescent="0.25">
      <c r="B297">
        <v>11454995900</v>
      </c>
      <c r="C297">
        <v>-6.7017182999999996</v>
      </c>
      <c r="L297">
        <v>11454995900</v>
      </c>
      <c r="M297">
        <v>-8.3838615000000001</v>
      </c>
    </row>
    <row r="298" spans="2:13" x14ac:dyDescent="0.25">
      <c r="B298">
        <v>11582495850</v>
      </c>
      <c r="C298">
        <v>-6.7743101000000001</v>
      </c>
      <c r="L298">
        <v>11582495850</v>
      </c>
      <c r="M298">
        <v>-8.4527625999999998</v>
      </c>
    </row>
    <row r="299" spans="2:13" x14ac:dyDescent="0.25">
      <c r="B299">
        <v>11709995800</v>
      </c>
      <c r="C299">
        <v>-6.8682818000000001</v>
      </c>
      <c r="L299">
        <v>11709995800</v>
      </c>
      <c r="M299">
        <v>-8.5136423000000008</v>
      </c>
    </row>
    <row r="300" spans="2:13" x14ac:dyDescent="0.25">
      <c r="B300">
        <v>11837495750</v>
      </c>
      <c r="C300">
        <v>-6.9318847999999997</v>
      </c>
      <c r="L300">
        <v>11837495750</v>
      </c>
      <c r="M300">
        <v>-8.5838795000000001</v>
      </c>
    </row>
    <row r="301" spans="2:13" x14ac:dyDescent="0.25">
      <c r="B301">
        <v>11964995700</v>
      </c>
      <c r="C301">
        <v>-7.0210052000000003</v>
      </c>
      <c r="L301">
        <v>11964995700</v>
      </c>
      <c r="M301">
        <v>-8.6520624000000002</v>
      </c>
    </row>
    <row r="302" spans="2:13" x14ac:dyDescent="0.25">
      <c r="B302">
        <v>12092495650</v>
      </c>
      <c r="C302">
        <v>-7.0799918000000002</v>
      </c>
      <c r="L302">
        <v>12092495650</v>
      </c>
      <c r="M302">
        <v>-8.7153664000000006</v>
      </c>
    </row>
    <row r="303" spans="2:13" x14ac:dyDescent="0.25">
      <c r="B303">
        <v>12219995600</v>
      </c>
      <c r="C303">
        <v>-7.1493611000000001</v>
      </c>
      <c r="L303">
        <v>12219995600</v>
      </c>
      <c r="M303">
        <v>-8.7556162000000004</v>
      </c>
    </row>
    <row r="304" spans="2:13" x14ac:dyDescent="0.25">
      <c r="B304">
        <v>12347495550</v>
      </c>
      <c r="C304">
        <v>-7.1644936000000001</v>
      </c>
      <c r="L304">
        <v>12347495550</v>
      </c>
      <c r="M304">
        <v>-8.7920151000000004</v>
      </c>
    </row>
    <row r="305" spans="2:13" x14ac:dyDescent="0.25">
      <c r="B305">
        <v>12474995500</v>
      </c>
      <c r="C305">
        <v>-7.2096429000000004</v>
      </c>
      <c r="L305">
        <v>12474995500</v>
      </c>
      <c r="M305">
        <v>-8.8175630999999992</v>
      </c>
    </row>
    <row r="306" spans="2:13" x14ac:dyDescent="0.25">
      <c r="B306">
        <v>12602495450</v>
      </c>
      <c r="C306">
        <v>-7.2345079999999999</v>
      </c>
      <c r="L306">
        <v>12602495450</v>
      </c>
      <c r="M306">
        <v>-8.8298445000000001</v>
      </c>
    </row>
    <row r="307" spans="2:13" x14ac:dyDescent="0.25">
      <c r="B307">
        <v>12729995400</v>
      </c>
      <c r="C307">
        <v>-7.2882084999999996</v>
      </c>
      <c r="L307">
        <v>12729995400</v>
      </c>
      <c r="M307">
        <v>-8.8243580000000001</v>
      </c>
    </row>
    <row r="308" spans="2:13" x14ac:dyDescent="0.25">
      <c r="B308">
        <v>12857495350</v>
      </c>
      <c r="C308">
        <v>-7.3148803999999998</v>
      </c>
      <c r="L308">
        <v>12857495350</v>
      </c>
      <c r="M308">
        <v>-8.8294353000000001</v>
      </c>
    </row>
    <row r="309" spans="2:13" x14ac:dyDescent="0.25">
      <c r="B309">
        <v>12984995300</v>
      </c>
      <c r="C309">
        <v>-7.3674087999999998</v>
      </c>
      <c r="L309">
        <v>12984995300</v>
      </c>
      <c r="M309">
        <v>-8.8053092999999993</v>
      </c>
    </row>
    <row r="310" spans="2:13" x14ac:dyDescent="0.25">
      <c r="B310">
        <v>13112495250</v>
      </c>
      <c r="C310">
        <v>-7.3993830999999997</v>
      </c>
      <c r="L310">
        <v>13112495250</v>
      </c>
      <c r="M310">
        <v>-8.7699203000000008</v>
      </c>
    </row>
    <row r="311" spans="2:13" x14ac:dyDescent="0.25">
      <c r="B311">
        <v>13239995200</v>
      </c>
      <c r="C311">
        <v>-7.4434947999999999</v>
      </c>
      <c r="L311">
        <v>13239995200</v>
      </c>
      <c r="M311">
        <v>-8.7483749</v>
      </c>
    </row>
    <row r="312" spans="2:13" x14ac:dyDescent="0.25">
      <c r="B312">
        <v>13367495150</v>
      </c>
      <c r="C312">
        <v>-7.4646996999999997</v>
      </c>
      <c r="L312">
        <v>13367495150</v>
      </c>
      <c r="M312">
        <v>-8.7310829000000005</v>
      </c>
    </row>
    <row r="313" spans="2:13" x14ac:dyDescent="0.25">
      <c r="B313">
        <v>13494995100</v>
      </c>
      <c r="C313">
        <v>-7.5127725999999999</v>
      </c>
      <c r="L313">
        <v>13494995100</v>
      </c>
      <c r="M313">
        <v>-8.7038136000000002</v>
      </c>
    </row>
    <row r="314" spans="2:13" x14ac:dyDescent="0.25">
      <c r="B314">
        <v>13622495050</v>
      </c>
      <c r="C314">
        <v>-7.5523739000000001</v>
      </c>
      <c r="L314">
        <v>13622495050</v>
      </c>
      <c r="M314">
        <v>-8.7020741000000008</v>
      </c>
    </row>
    <row r="315" spans="2:13" x14ac:dyDescent="0.25">
      <c r="B315">
        <v>13749995000</v>
      </c>
      <c r="C315">
        <v>-7.5971884999999997</v>
      </c>
      <c r="L315">
        <v>13749995000</v>
      </c>
      <c r="M315">
        <v>-8.7038039999999999</v>
      </c>
    </row>
    <row r="316" spans="2:13" x14ac:dyDescent="0.25">
      <c r="B316">
        <v>13877494950</v>
      </c>
      <c r="C316">
        <v>-7.6395350000000004</v>
      </c>
      <c r="L316">
        <v>13877494950</v>
      </c>
      <c r="M316">
        <v>-8.6951885000000004</v>
      </c>
    </row>
    <row r="317" spans="2:13" x14ac:dyDescent="0.25">
      <c r="B317">
        <v>14004994900</v>
      </c>
      <c r="C317">
        <v>-7.6880774000000001</v>
      </c>
      <c r="L317">
        <v>14004994900</v>
      </c>
      <c r="M317">
        <v>-8.6962814000000002</v>
      </c>
    </row>
    <row r="318" spans="2:13" x14ac:dyDescent="0.25">
      <c r="B318">
        <v>14132494850</v>
      </c>
      <c r="C318">
        <v>-7.7333192999999998</v>
      </c>
      <c r="L318">
        <v>14132494850</v>
      </c>
      <c r="M318">
        <v>-8.6980629</v>
      </c>
    </row>
    <row r="319" spans="2:13" x14ac:dyDescent="0.25">
      <c r="B319">
        <v>14259994800</v>
      </c>
      <c r="C319">
        <v>-7.7700056999999996</v>
      </c>
      <c r="L319">
        <v>14259994800</v>
      </c>
      <c r="M319">
        <v>-8.7193173999999996</v>
      </c>
    </row>
    <row r="320" spans="2:13" x14ac:dyDescent="0.25">
      <c r="B320">
        <v>14387494750</v>
      </c>
      <c r="C320">
        <v>-7.8191657000000001</v>
      </c>
      <c r="L320">
        <v>14387494750</v>
      </c>
      <c r="M320">
        <v>-8.7141485000000003</v>
      </c>
    </row>
    <row r="321" spans="2:13" x14ac:dyDescent="0.25">
      <c r="B321">
        <v>14514994700</v>
      </c>
      <c r="C321">
        <v>-7.8298367999999998</v>
      </c>
      <c r="L321">
        <v>14514994700</v>
      </c>
      <c r="M321">
        <v>-8.7034091999999994</v>
      </c>
    </row>
    <row r="322" spans="2:13" x14ac:dyDescent="0.25">
      <c r="B322">
        <v>14642494650</v>
      </c>
      <c r="C322">
        <v>-7.8551764000000004</v>
      </c>
      <c r="L322">
        <v>14642494650</v>
      </c>
      <c r="M322">
        <v>-8.7044659000000006</v>
      </c>
    </row>
    <row r="323" spans="2:13" x14ac:dyDescent="0.25">
      <c r="B323">
        <v>14769994600</v>
      </c>
      <c r="C323">
        <v>-7.8707532999999996</v>
      </c>
      <c r="L323">
        <v>14769994600</v>
      </c>
      <c r="M323">
        <v>-8.7067174999999999</v>
      </c>
    </row>
    <row r="324" spans="2:13" x14ac:dyDescent="0.25">
      <c r="B324">
        <v>14897494550</v>
      </c>
      <c r="C324">
        <v>-7.8850883999999999</v>
      </c>
      <c r="L324">
        <v>14897494550</v>
      </c>
      <c r="M324">
        <v>-8.6904658999999995</v>
      </c>
    </row>
    <row r="325" spans="2:13" x14ac:dyDescent="0.25">
      <c r="B325">
        <v>15024994500</v>
      </c>
      <c r="C325">
        <v>-7.8794092999999998</v>
      </c>
      <c r="L325">
        <v>15024994500</v>
      </c>
      <c r="M325">
        <v>-8.6979895000000003</v>
      </c>
    </row>
    <row r="326" spans="2:13" x14ac:dyDescent="0.25">
      <c r="B326">
        <v>15152494450</v>
      </c>
      <c r="C326">
        <v>-7.8866129000000003</v>
      </c>
      <c r="L326">
        <v>15152494450</v>
      </c>
      <c r="M326">
        <v>-8.7154007</v>
      </c>
    </row>
    <row r="327" spans="2:13" x14ac:dyDescent="0.25">
      <c r="B327">
        <v>15279994400</v>
      </c>
      <c r="C327">
        <v>-7.8818817000000001</v>
      </c>
      <c r="L327">
        <v>15279994400</v>
      </c>
      <c r="M327">
        <v>-8.7298030999999998</v>
      </c>
    </row>
    <row r="328" spans="2:13" x14ac:dyDescent="0.25">
      <c r="B328">
        <v>15407494350</v>
      </c>
      <c r="C328">
        <v>-7.8511709999999999</v>
      </c>
      <c r="L328">
        <v>15407494350</v>
      </c>
      <c r="M328">
        <v>-8.7237300999999992</v>
      </c>
    </row>
    <row r="329" spans="2:13" x14ac:dyDescent="0.25">
      <c r="B329">
        <v>15534994300</v>
      </c>
      <c r="C329">
        <v>-7.8142981999999996</v>
      </c>
      <c r="L329">
        <v>15534994300</v>
      </c>
      <c r="M329">
        <v>-8.7288647000000008</v>
      </c>
    </row>
    <row r="330" spans="2:13" x14ac:dyDescent="0.25">
      <c r="B330">
        <v>15662494250</v>
      </c>
      <c r="C330">
        <v>-7.7984371000000001</v>
      </c>
      <c r="L330">
        <v>15662494250</v>
      </c>
      <c r="M330">
        <v>-8.7350320999999997</v>
      </c>
    </row>
    <row r="331" spans="2:13" x14ac:dyDescent="0.25">
      <c r="B331">
        <v>15789994200</v>
      </c>
      <c r="C331">
        <v>-7.7813138999999998</v>
      </c>
      <c r="L331">
        <v>15789994200</v>
      </c>
      <c r="M331">
        <v>-8.7308997999999995</v>
      </c>
    </row>
    <row r="332" spans="2:13" x14ac:dyDescent="0.25">
      <c r="B332">
        <v>15917494150</v>
      </c>
      <c r="C332">
        <v>-7.7329707000000001</v>
      </c>
      <c r="L332">
        <v>15917494150</v>
      </c>
      <c r="M332">
        <v>-8.6951655999999993</v>
      </c>
    </row>
    <row r="333" spans="2:13" x14ac:dyDescent="0.25">
      <c r="B333">
        <v>16044994100</v>
      </c>
      <c r="C333">
        <v>-7.7287730999999997</v>
      </c>
      <c r="L333">
        <v>16044994100</v>
      </c>
      <c r="M333">
        <v>-8.6777964000000001</v>
      </c>
    </row>
    <row r="334" spans="2:13" x14ac:dyDescent="0.25">
      <c r="B334">
        <v>16172494050</v>
      </c>
      <c r="C334">
        <v>-7.7302198000000004</v>
      </c>
      <c r="L334">
        <v>16172494050</v>
      </c>
      <c r="M334">
        <v>-8.6686019999999999</v>
      </c>
    </row>
    <row r="335" spans="2:13" x14ac:dyDescent="0.25">
      <c r="B335">
        <v>16299994000</v>
      </c>
      <c r="C335">
        <v>-7.7155456999999998</v>
      </c>
      <c r="L335">
        <v>16299994000</v>
      </c>
      <c r="M335">
        <v>-8.6439266000000003</v>
      </c>
    </row>
    <row r="336" spans="2:13" x14ac:dyDescent="0.25">
      <c r="B336">
        <v>16427493950</v>
      </c>
      <c r="C336">
        <v>-7.7082920000000001</v>
      </c>
      <c r="L336">
        <v>16427493950</v>
      </c>
      <c r="M336">
        <v>-8.6227950999999994</v>
      </c>
    </row>
    <row r="337" spans="2:13" x14ac:dyDescent="0.25">
      <c r="B337">
        <v>16554993900</v>
      </c>
      <c r="C337">
        <v>-7.7324858000000001</v>
      </c>
      <c r="L337">
        <v>16554993900</v>
      </c>
      <c r="M337">
        <v>-8.6313847999999993</v>
      </c>
    </row>
    <row r="338" spans="2:13" x14ac:dyDescent="0.25">
      <c r="B338">
        <v>16682493850</v>
      </c>
      <c r="C338">
        <v>-7.7491878999999999</v>
      </c>
      <c r="L338">
        <v>16682493850</v>
      </c>
      <c r="M338">
        <v>-8.6407641999999996</v>
      </c>
    </row>
    <row r="339" spans="2:13" x14ac:dyDescent="0.25">
      <c r="B339">
        <v>16809993800</v>
      </c>
      <c r="C339">
        <v>-7.7808083999999997</v>
      </c>
      <c r="L339">
        <v>16809993800</v>
      </c>
      <c r="M339">
        <v>-8.6438980000000001</v>
      </c>
    </row>
    <row r="340" spans="2:13" x14ac:dyDescent="0.25">
      <c r="B340">
        <v>16937493750</v>
      </c>
      <c r="C340">
        <v>-7.8225483999999996</v>
      </c>
      <c r="L340">
        <v>16937493750</v>
      </c>
      <c r="M340">
        <v>-8.6826878000000001</v>
      </c>
    </row>
    <row r="341" spans="2:13" x14ac:dyDescent="0.25">
      <c r="B341">
        <v>17064993700</v>
      </c>
      <c r="C341">
        <v>-7.8628439999999999</v>
      </c>
      <c r="L341">
        <v>17064993700</v>
      </c>
      <c r="M341">
        <v>-8.7002287000000003</v>
      </c>
    </row>
    <row r="342" spans="2:13" x14ac:dyDescent="0.25">
      <c r="B342">
        <v>17192493650</v>
      </c>
      <c r="C342">
        <v>-7.9056869000000001</v>
      </c>
      <c r="L342">
        <v>17192493650</v>
      </c>
      <c r="M342">
        <v>-8.7347040000000007</v>
      </c>
    </row>
    <row r="343" spans="2:13" x14ac:dyDescent="0.25">
      <c r="B343">
        <v>17319993600</v>
      </c>
      <c r="C343">
        <v>-7.9354205000000002</v>
      </c>
      <c r="L343">
        <v>17319993600</v>
      </c>
      <c r="M343">
        <v>-8.7619571999999994</v>
      </c>
    </row>
    <row r="344" spans="2:13" x14ac:dyDescent="0.25">
      <c r="B344">
        <v>17447493550</v>
      </c>
      <c r="C344">
        <v>-7.9686979999999998</v>
      </c>
      <c r="L344">
        <v>17447493550</v>
      </c>
      <c r="M344">
        <v>-8.7963476000000007</v>
      </c>
    </row>
    <row r="345" spans="2:13" x14ac:dyDescent="0.25">
      <c r="B345">
        <v>17574993500</v>
      </c>
      <c r="C345">
        <v>-7.9985017999999997</v>
      </c>
      <c r="L345">
        <v>17574993500</v>
      </c>
      <c r="M345">
        <v>-8.8084477999999997</v>
      </c>
    </row>
    <row r="346" spans="2:13" x14ac:dyDescent="0.25">
      <c r="B346">
        <v>17702493450</v>
      </c>
      <c r="C346">
        <v>-8.0313578000000003</v>
      </c>
      <c r="L346">
        <v>17702493450</v>
      </c>
      <c r="M346">
        <v>-8.8461285000000007</v>
      </c>
    </row>
    <row r="347" spans="2:13" x14ac:dyDescent="0.25">
      <c r="B347">
        <v>17829993400</v>
      </c>
      <c r="C347">
        <v>-8.0554217999999995</v>
      </c>
      <c r="L347">
        <v>17829993400</v>
      </c>
      <c r="M347">
        <v>-8.8702965000000003</v>
      </c>
    </row>
    <row r="348" spans="2:13" x14ac:dyDescent="0.25">
      <c r="B348">
        <v>17957493350</v>
      </c>
      <c r="C348">
        <v>-8.0848607999999995</v>
      </c>
      <c r="L348">
        <v>17957493350</v>
      </c>
      <c r="M348">
        <v>-8.9029617000000005</v>
      </c>
    </row>
    <row r="349" spans="2:13" x14ac:dyDescent="0.25">
      <c r="B349">
        <v>18084993300</v>
      </c>
      <c r="C349">
        <v>-8.0926560999999992</v>
      </c>
      <c r="L349">
        <v>18084993300</v>
      </c>
      <c r="M349">
        <v>-8.9232482999999991</v>
      </c>
    </row>
    <row r="350" spans="2:13" x14ac:dyDescent="0.25">
      <c r="B350">
        <v>18212493250</v>
      </c>
      <c r="C350">
        <v>-8.1203775</v>
      </c>
      <c r="L350">
        <v>18212493250</v>
      </c>
      <c r="M350">
        <v>-8.9831438000000006</v>
      </c>
    </row>
    <row r="351" spans="2:13" x14ac:dyDescent="0.25">
      <c r="B351">
        <v>18339993200</v>
      </c>
      <c r="C351">
        <v>-8.1534872000000007</v>
      </c>
      <c r="L351">
        <v>18339993200</v>
      </c>
      <c r="M351">
        <v>-9.0412301999999993</v>
      </c>
    </row>
    <row r="352" spans="2:13" x14ac:dyDescent="0.25">
      <c r="B352">
        <v>18467493150</v>
      </c>
      <c r="C352">
        <v>-8.1752471999999994</v>
      </c>
      <c r="L352">
        <v>18467493150</v>
      </c>
      <c r="M352">
        <v>-9.0862254999999994</v>
      </c>
    </row>
    <row r="353" spans="2:13" x14ac:dyDescent="0.25">
      <c r="B353">
        <v>18594993100</v>
      </c>
      <c r="C353">
        <v>-8.2031574000000003</v>
      </c>
      <c r="L353">
        <v>18594993100</v>
      </c>
      <c r="M353">
        <v>-9.1508178999999998</v>
      </c>
    </row>
    <row r="354" spans="2:13" x14ac:dyDescent="0.25">
      <c r="B354">
        <v>18722493050</v>
      </c>
      <c r="C354">
        <v>-8.2212057000000005</v>
      </c>
      <c r="L354">
        <v>18722493050</v>
      </c>
      <c r="M354">
        <v>-9.1967201000000003</v>
      </c>
    </row>
    <row r="355" spans="2:13" x14ac:dyDescent="0.25">
      <c r="B355">
        <v>18849993000</v>
      </c>
      <c r="C355">
        <v>-8.1971159</v>
      </c>
      <c r="L355">
        <v>18849993000</v>
      </c>
      <c r="M355">
        <v>-9.1912193000000002</v>
      </c>
    </row>
    <row r="356" spans="2:13" x14ac:dyDescent="0.25">
      <c r="B356">
        <v>18977492950</v>
      </c>
      <c r="C356">
        <v>-8.1927652000000002</v>
      </c>
      <c r="L356">
        <v>18977492950</v>
      </c>
      <c r="M356">
        <v>-9.2051257999999994</v>
      </c>
    </row>
    <row r="357" spans="2:13" x14ac:dyDescent="0.25">
      <c r="B357">
        <v>19104992900</v>
      </c>
      <c r="C357">
        <v>-8.1841840999999995</v>
      </c>
      <c r="L357">
        <v>19104992900</v>
      </c>
      <c r="M357">
        <v>-9.2222176000000005</v>
      </c>
    </row>
    <row r="358" spans="2:13" x14ac:dyDescent="0.25">
      <c r="B358">
        <v>19232492850</v>
      </c>
      <c r="C358">
        <v>-8.1533259999999999</v>
      </c>
      <c r="L358">
        <v>19232492850</v>
      </c>
      <c r="M358">
        <v>-9.2034100999999993</v>
      </c>
    </row>
    <row r="359" spans="2:13" x14ac:dyDescent="0.25">
      <c r="B359">
        <v>19359992800</v>
      </c>
      <c r="C359">
        <v>-8.1360655000000008</v>
      </c>
      <c r="L359">
        <v>19359992800</v>
      </c>
      <c r="M359">
        <v>-9.1904973999999999</v>
      </c>
    </row>
    <row r="360" spans="2:13" x14ac:dyDescent="0.25">
      <c r="B360">
        <v>19487492750</v>
      </c>
      <c r="C360">
        <v>-8.1413545999999997</v>
      </c>
      <c r="L360">
        <v>19487492750</v>
      </c>
      <c r="M360">
        <v>-9.2053671000000001</v>
      </c>
    </row>
    <row r="361" spans="2:13" x14ac:dyDescent="0.25">
      <c r="B361">
        <v>19614992700</v>
      </c>
      <c r="C361">
        <v>-8.1070881000000004</v>
      </c>
      <c r="L361">
        <v>19614992700</v>
      </c>
      <c r="M361">
        <v>-9.1696910999999997</v>
      </c>
    </row>
    <row r="362" spans="2:13" x14ac:dyDescent="0.25">
      <c r="B362">
        <v>19742492650</v>
      </c>
      <c r="C362">
        <v>-8.0935573999999999</v>
      </c>
      <c r="L362">
        <v>19742492650</v>
      </c>
      <c r="M362">
        <v>-9.1434498000000008</v>
      </c>
    </row>
    <row r="363" spans="2:13" x14ac:dyDescent="0.25">
      <c r="B363">
        <v>19869992600</v>
      </c>
      <c r="C363">
        <v>-8.0676880000000004</v>
      </c>
      <c r="L363">
        <v>19869992600</v>
      </c>
      <c r="M363">
        <v>-9.1168785000000003</v>
      </c>
    </row>
    <row r="364" spans="2:13" x14ac:dyDescent="0.25">
      <c r="B364">
        <v>19997492550</v>
      </c>
      <c r="C364">
        <v>-8.0367270000000008</v>
      </c>
      <c r="L364">
        <v>19997492550</v>
      </c>
      <c r="M364">
        <v>-9.0808716</v>
      </c>
    </row>
    <row r="365" spans="2:13" x14ac:dyDescent="0.25">
      <c r="B365">
        <v>20124992500</v>
      </c>
      <c r="C365">
        <v>-8.006793</v>
      </c>
      <c r="L365">
        <v>20124992500</v>
      </c>
      <c r="M365">
        <v>-9.0326451999999993</v>
      </c>
    </row>
    <row r="366" spans="2:13" x14ac:dyDescent="0.25">
      <c r="B366">
        <v>20252492450</v>
      </c>
      <c r="C366">
        <v>-8.0017729000000006</v>
      </c>
      <c r="L366">
        <v>20252492450</v>
      </c>
      <c r="M366">
        <v>-9.0302954</v>
      </c>
    </row>
    <row r="367" spans="2:13" x14ac:dyDescent="0.25">
      <c r="B367">
        <v>20379992400</v>
      </c>
      <c r="C367">
        <v>-7.9556551000000004</v>
      </c>
      <c r="L367">
        <v>20379992400</v>
      </c>
      <c r="M367">
        <v>-8.9890670999999998</v>
      </c>
    </row>
    <row r="368" spans="2:13" x14ac:dyDescent="0.25">
      <c r="B368">
        <v>20507492350</v>
      </c>
      <c r="C368">
        <v>-7.976737</v>
      </c>
      <c r="L368">
        <v>20507492350</v>
      </c>
      <c r="M368">
        <v>-8.9933720000000008</v>
      </c>
    </row>
    <row r="369" spans="2:13" x14ac:dyDescent="0.25">
      <c r="B369">
        <v>20634992300</v>
      </c>
      <c r="C369">
        <v>-7.9941788000000003</v>
      </c>
      <c r="L369">
        <v>20634992300</v>
      </c>
      <c r="M369">
        <v>-9.0095147999999998</v>
      </c>
    </row>
    <row r="370" spans="2:13" x14ac:dyDescent="0.25">
      <c r="B370">
        <v>20762492250</v>
      </c>
      <c r="C370">
        <v>-7.9985108</v>
      </c>
      <c r="L370">
        <v>20762492250</v>
      </c>
      <c r="M370">
        <v>-9.0101376000000002</v>
      </c>
    </row>
    <row r="371" spans="2:13" x14ac:dyDescent="0.25">
      <c r="B371">
        <v>20889992200</v>
      </c>
      <c r="C371">
        <v>-8.0023564999999994</v>
      </c>
      <c r="L371">
        <v>20889992200</v>
      </c>
      <c r="M371">
        <v>-9.0050887999999993</v>
      </c>
    </row>
    <row r="372" spans="2:13" x14ac:dyDescent="0.25">
      <c r="B372">
        <v>21017492150</v>
      </c>
      <c r="C372">
        <v>-8.0360917999999995</v>
      </c>
      <c r="L372">
        <v>21017492150</v>
      </c>
      <c r="M372">
        <v>-9.0224142000000001</v>
      </c>
    </row>
    <row r="373" spans="2:13" x14ac:dyDescent="0.25">
      <c r="B373">
        <v>21144992100</v>
      </c>
      <c r="C373">
        <v>-8.0456190000000003</v>
      </c>
      <c r="L373">
        <v>21144992100</v>
      </c>
      <c r="M373">
        <v>-9.0362968000000006</v>
      </c>
    </row>
    <row r="374" spans="2:13" x14ac:dyDescent="0.25">
      <c r="B374">
        <v>21272492050</v>
      </c>
      <c r="C374">
        <v>-8.0788975000000001</v>
      </c>
      <c r="L374">
        <v>21272492050</v>
      </c>
      <c r="M374">
        <v>-9.0613413000000005</v>
      </c>
    </row>
    <row r="375" spans="2:13" x14ac:dyDescent="0.25">
      <c r="B375">
        <v>21399992000</v>
      </c>
      <c r="C375">
        <v>-8.1120739000000004</v>
      </c>
      <c r="L375">
        <v>21399992000</v>
      </c>
      <c r="M375">
        <v>-9.1021909999999995</v>
      </c>
    </row>
    <row r="376" spans="2:13" x14ac:dyDescent="0.25">
      <c r="B376">
        <v>21527491950</v>
      </c>
      <c r="C376">
        <v>-8.1537275000000005</v>
      </c>
      <c r="L376">
        <v>21527491950</v>
      </c>
      <c r="M376">
        <v>-9.1387005000000006</v>
      </c>
    </row>
    <row r="377" spans="2:13" x14ac:dyDescent="0.25">
      <c r="B377">
        <v>21654991900</v>
      </c>
      <c r="C377">
        <v>-8.1789389000000003</v>
      </c>
      <c r="L377">
        <v>21654991900</v>
      </c>
      <c r="M377">
        <v>-9.1740388999999993</v>
      </c>
    </row>
    <row r="378" spans="2:13" x14ac:dyDescent="0.25">
      <c r="B378">
        <v>21782491850</v>
      </c>
      <c r="C378">
        <v>-8.1908235999999999</v>
      </c>
      <c r="L378">
        <v>21782491850</v>
      </c>
      <c r="M378">
        <v>-9.1976194000000007</v>
      </c>
    </row>
    <row r="379" spans="2:13" x14ac:dyDescent="0.25">
      <c r="B379">
        <v>21909991800</v>
      </c>
      <c r="C379">
        <v>-8.2022180999999996</v>
      </c>
      <c r="L379">
        <v>21909991800</v>
      </c>
      <c r="M379">
        <v>-9.2185162999999992</v>
      </c>
    </row>
    <row r="380" spans="2:13" x14ac:dyDescent="0.25">
      <c r="B380">
        <v>22037491750</v>
      </c>
      <c r="C380">
        <v>-8.2296209000000005</v>
      </c>
      <c r="L380">
        <v>22037491750</v>
      </c>
      <c r="M380">
        <v>-9.2543974000000002</v>
      </c>
    </row>
    <row r="381" spans="2:13" x14ac:dyDescent="0.25">
      <c r="B381">
        <v>22164991700</v>
      </c>
      <c r="C381">
        <v>-8.2436790000000002</v>
      </c>
      <c r="L381">
        <v>22164991700</v>
      </c>
      <c r="M381">
        <v>-9.3100357000000002</v>
      </c>
    </row>
    <row r="382" spans="2:13" x14ac:dyDescent="0.25">
      <c r="B382">
        <v>22292491650</v>
      </c>
      <c r="C382">
        <v>-8.2527808999999994</v>
      </c>
      <c r="L382">
        <v>22292491650</v>
      </c>
      <c r="M382">
        <v>-9.3624401000000006</v>
      </c>
    </row>
    <row r="383" spans="2:13" x14ac:dyDescent="0.25">
      <c r="B383">
        <v>22419991600</v>
      </c>
      <c r="C383">
        <v>-8.2643585000000002</v>
      </c>
      <c r="L383">
        <v>22419991600</v>
      </c>
      <c r="M383">
        <v>-9.4133863000000009</v>
      </c>
    </row>
    <row r="384" spans="2:13" x14ac:dyDescent="0.25">
      <c r="B384">
        <v>22547491550</v>
      </c>
      <c r="C384">
        <v>-8.2838115999999999</v>
      </c>
      <c r="L384">
        <v>22547491550</v>
      </c>
      <c r="M384">
        <v>-9.4872025999999998</v>
      </c>
    </row>
    <row r="385" spans="2:13" x14ac:dyDescent="0.25">
      <c r="B385">
        <v>22674991500</v>
      </c>
      <c r="C385">
        <v>-8.3000773999999993</v>
      </c>
      <c r="L385">
        <v>22674991500</v>
      </c>
      <c r="M385">
        <v>-9.5701485000000002</v>
      </c>
    </row>
    <row r="386" spans="2:13" x14ac:dyDescent="0.25">
      <c r="B386">
        <v>22802491450</v>
      </c>
      <c r="C386">
        <v>-8.3120545999999997</v>
      </c>
      <c r="L386">
        <v>22802491450</v>
      </c>
      <c r="M386">
        <v>-9.6278562999999995</v>
      </c>
    </row>
    <row r="387" spans="2:13" x14ac:dyDescent="0.25">
      <c r="B387">
        <v>22929991400</v>
      </c>
      <c r="C387">
        <v>-8.3529777999999997</v>
      </c>
      <c r="L387">
        <v>22929991400</v>
      </c>
      <c r="M387">
        <v>-9.7195271999999999</v>
      </c>
    </row>
    <row r="388" spans="2:13" x14ac:dyDescent="0.25">
      <c r="B388">
        <v>23057491350</v>
      </c>
      <c r="C388">
        <v>-8.3774461999999996</v>
      </c>
      <c r="L388">
        <v>23057491350</v>
      </c>
      <c r="M388">
        <v>-9.8107147000000001</v>
      </c>
    </row>
    <row r="389" spans="2:13" x14ac:dyDescent="0.25">
      <c r="B389">
        <v>23184991300</v>
      </c>
      <c r="C389">
        <v>-8.3814516000000001</v>
      </c>
      <c r="L389">
        <v>23184991300</v>
      </c>
      <c r="M389">
        <v>-9.9008559999999992</v>
      </c>
    </row>
    <row r="390" spans="2:13" x14ac:dyDescent="0.25">
      <c r="B390">
        <v>23312491250</v>
      </c>
      <c r="C390">
        <v>-8.3658637999999996</v>
      </c>
      <c r="L390">
        <v>23312491250</v>
      </c>
      <c r="M390">
        <v>-9.9691963000000001</v>
      </c>
    </row>
    <row r="391" spans="2:13" x14ac:dyDescent="0.25">
      <c r="B391">
        <v>23439991200</v>
      </c>
      <c r="C391">
        <v>-8.3296527999999999</v>
      </c>
      <c r="L391">
        <v>23439991200</v>
      </c>
      <c r="M391">
        <v>-10.054513</v>
      </c>
    </row>
    <row r="392" spans="2:13" x14ac:dyDescent="0.25">
      <c r="B392">
        <v>23567491150</v>
      </c>
      <c r="C392">
        <v>-8.2846841999999992</v>
      </c>
      <c r="L392">
        <v>23567491150</v>
      </c>
      <c r="M392">
        <v>-10.139303</v>
      </c>
    </row>
    <row r="393" spans="2:13" x14ac:dyDescent="0.25">
      <c r="B393">
        <v>23694991100</v>
      </c>
      <c r="C393">
        <v>-8.2462482000000001</v>
      </c>
      <c r="L393">
        <v>23694991100</v>
      </c>
      <c r="M393">
        <v>-10.235647</v>
      </c>
    </row>
    <row r="394" spans="2:13" x14ac:dyDescent="0.25">
      <c r="B394">
        <v>23822491050</v>
      </c>
      <c r="C394">
        <v>-8.2088956999999994</v>
      </c>
      <c r="L394">
        <v>23822491050</v>
      </c>
      <c r="M394">
        <v>-10.33859</v>
      </c>
    </row>
    <row r="395" spans="2:13" x14ac:dyDescent="0.25">
      <c r="B395">
        <v>23949991000</v>
      </c>
      <c r="C395">
        <v>-8.1913775999999991</v>
      </c>
      <c r="L395">
        <v>23949991000</v>
      </c>
      <c r="M395">
        <v>-10.479754</v>
      </c>
    </row>
    <row r="396" spans="2:13" x14ac:dyDescent="0.25">
      <c r="B396">
        <v>24077490950</v>
      </c>
      <c r="C396">
        <v>-8.2047738999999993</v>
      </c>
      <c r="L396">
        <v>24077490950</v>
      </c>
      <c r="M396">
        <v>-10.621256000000001</v>
      </c>
    </row>
    <row r="397" spans="2:13" x14ac:dyDescent="0.25">
      <c r="B397">
        <v>24204990900</v>
      </c>
      <c r="C397">
        <v>-8.1981000999999996</v>
      </c>
      <c r="L397">
        <v>24204990900</v>
      </c>
      <c r="M397">
        <v>-10.770785</v>
      </c>
    </row>
    <row r="398" spans="2:13" x14ac:dyDescent="0.25">
      <c r="B398">
        <v>24332490850</v>
      </c>
      <c r="C398">
        <v>-8.1916533000000005</v>
      </c>
      <c r="L398">
        <v>24332490850</v>
      </c>
      <c r="M398">
        <v>-10.926648999999999</v>
      </c>
    </row>
    <row r="399" spans="2:13" x14ac:dyDescent="0.25">
      <c r="B399">
        <v>24459990800</v>
      </c>
      <c r="C399">
        <v>-8.1941538000000005</v>
      </c>
      <c r="L399">
        <v>24459990800</v>
      </c>
      <c r="M399">
        <v>-11.074272000000001</v>
      </c>
    </row>
    <row r="400" spans="2:13" x14ac:dyDescent="0.25">
      <c r="B400">
        <v>24587490750</v>
      </c>
      <c r="C400">
        <v>-8.1881875999999991</v>
      </c>
      <c r="L400">
        <v>24587490750</v>
      </c>
      <c r="M400">
        <v>-11.226824000000001</v>
      </c>
    </row>
    <row r="401" spans="2:13" x14ac:dyDescent="0.25">
      <c r="B401">
        <v>24714990700</v>
      </c>
      <c r="C401">
        <v>-8.1713723999999992</v>
      </c>
      <c r="L401">
        <v>24714990700</v>
      </c>
      <c r="M401">
        <v>-11.391458</v>
      </c>
    </row>
    <row r="402" spans="2:13" x14ac:dyDescent="0.25">
      <c r="B402">
        <v>24842490650</v>
      </c>
      <c r="C402">
        <v>-8.1834477999999997</v>
      </c>
      <c r="L402">
        <v>24842490650</v>
      </c>
      <c r="M402">
        <v>-11.575828</v>
      </c>
    </row>
    <row r="403" spans="2:13" x14ac:dyDescent="0.25">
      <c r="B403">
        <v>24969990600</v>
      </c>
      <c r="C403">
        <v>-8.2270041000000003</v>
      </c>
      <c r="L403">
        <v>24969990600</v>
      </c>
      <c r="M403">
        <v>-11.767708000000001</v>
      </c>
    </row>
    <row r="404" spans="2:13" x14ac:dyDescent="0.25">
      <c r="B404">
        <v>25097490550</v>
      </c>
      <c r="C404">
        <v>-8.2360019999999992</v>
      </c>
      <c r="L404">
        <v>25097490550</v>
      </c>
      <c r="M404">
        <v>-11.982352000000001</v>
      </c>
    </row>
    <row r="405" spans="2:13" x14ac:dyDescent="0.25">
      <c r="B405">
        <v>25224990500</v>
      </c>
      <c r="C405">
        <v>-8.2642831999999995</v>
      </c>
      <c r="L405">
        <v>25224990500</v>
      </c>
      <c r="M405">
        <v>-12.189529</v>
      </c>
    </row>
    <row r="406" spans="2:13" x14ac:dyDescent="0.25">
      <c r="B406">
        <v>25352490450</v>
      </c>
      <c r="C406">
        <v>-8.3162193000000002</v>
      </c>
      <c r="L406">
        <v>25352490450</v>
      </c>
      <c r="M406">
        <v>-12.417927000000001</v>
      </c>
    </row>
    <row r="407" spans="2:13" x14ac:dyDescent="0.25">
      <c r="B407">
        <v>25479990400</v>
      </c>
      <c r="C407">
        <v>-8.4040966000000008</v>
      </c>
      <c r="L407">
        <v>25479990400</v>
      </c>
      <c r="M407">
        <v>-12.650237000000001</v>
      </c>
    </row>
    <row r="408" spans="2:13" x14ac:dyDescent="0.25">
      <c r="B408">
        <v>25607490350</v>
      </c>
      <c r="C408">
        <v>-8.5157384999999994</v>
      </c>
      <c r="L408">
        <v>25607490350</v>
      </c>
      <c r="M408">
        <v>-12.949023</v>
      </c>
    </row>
    <row r="409" spans="2:13" x14ac:dyDescent="0.25">
      <c r="B409">
        <v>25734990300</v>
      </c>
      <c r="C409">
        <v>-8.7966490000000004</v>
      </c>
      <c r="L409">
        <v>25734990300</v>
      </c>
      <c r="M409">
        <v>-13.254158</v>
      </c>
    </row>
    <row r="410" spans="2:13" x14ac:dyDescent="0.25">
      <c r="B410">
        <v>25862490250</v>
      </c>
      <c r="C410">
        <v>-9.2218713999999995</v>
      </c>
      <c r="L410">
        <v>25862490250</v>
      </c>
      <c r="M410">
        <v>-13.502326</v>
      </c>
    </row>
    <row r="411" spans="2:13" x14ac:dyDescent="0.25">
      <c r="B411">
        <v>25989990200</v>
      </c>
      <c r="C411">
        <v>-9.8280869000000006</v>
      </c>
      <c r="L411">
        <v>25989990200</v>
      </c>
      <c r="M411">
        <v>-13.699180999999999</v>
      </c>
    </row>
    <row r="412" spans="2:13" x14ac:dyDescent="0.25">
      <c r="B412">
        <v>26117490150</v>
      </c>
      <c r="C412">
        <v>-9.9313488000000003</v>
      </c>
      <c r="L412">
        <v>26117490150</v>
      </c>
      <c r="M412">
        <v>-13.832093</v>
      </c>
    </row>
    <row r="413" spans="2:13" x14ac:dyDescent="0.25">
      <c r="B413">
        <v>26244990100</v>
      </c>
      <c r="C413">
        <v>-10.436387</v>
      </c>
      <c r="L413">
        <v>26244990100</v>
      </c>
      <c r="M413">
        <v>-13.874966000000001</v>
      </c>
    </row>
    <row r="414" spans="2:13" x14ac:dyDescent="0.25">
      <c r="B414">
        <v>26372490050</v>
      </c>
      <c r="C414">
        <v>-10.793571</v>
      </c>
      <c r="L414">
        <v>26372490050</v>
      </c>
      <c r="M414">
        <v>-13.863118</v>
      </c>
    </row>
    <row r="415" spans="2:13" x14ac:dyDescent="0.25">
      <c r="B415">
        <v>26499990000</v>
      </c>
      <c r="C415">
        <v>-10.988016999999999</v>
      </c>
      <c r="L415">
        <v>26499990000</v>
      </c>
      <c r="M415">
        <v>-13.867893</v>
      </c>
    </row>
    <row r="416" spans="2:13" x14ac:dyDescent="0.25">
      <c r="B416" t="s">
        <v>26</v>
      </c>
      <c r="L416" t="s">
        <v>26</v>
      </c>
    </row>
    <row r="419" spans="2:13" x14ac:dyDescent="0.25">
      <c r="B419" t="s">
        <v>27</v>
      </c>
      <c r="L419" t="s">
        <v>27</v>
      </c>
    </row>
    <row r="420" spans="2:13" x14ac:dyDescent="0.25">
      <c r="B420" t="s">
        <v>22</v>
      </c>
      <c r="C420" t="s">
        <v>234</v>
      </c>
      <c r="L420" t="s">
        <v>22</v>
      </c>
      <c r="M420" t="s">
        <v>234</v>
      </c>
    </row>
    <row r="421" spans="2:13" x14ac:dyDescent="0.25">
      <c r="B421">
        <v>1000000000</v>
      </c>
      <c r="C421">
        <v>-72.976662000000005</v>
      </c>
      <c r="L421">
        <v>1000000000</v>
      </c>
      <c r="M421">
        <v>-70.107688999999993</v>
      </c>
    </row>
    <row r="422" spans="2:13" x14ac:dyDescent="0.25">
      <c r="B422">
        <v>1127499950</v>
      </c>
      <c r="C422">
        <v>-71.915588</v>
      </c>
      <c r="L422">
        <v>1127499950</v>
      </c>
      <c r="M422">
        <v>-71.003829999999994</v>
      </c>
    </row>
    <row r="423" spans="2:13" x14ac:dyDescent="0.25">
      <c r="B423">
        <v>1254999900</v>
      </c>
      <c r="C423">
        <v>-70.020308999999997</v>
      </c>
      <c r="L423">
        <v>1254999900</v>
      </c>
      <c r="M423">
        <v>-71.031409999999994</v>
      </c>
    </row>
    <row r="424" spans="2:13" x14ac:dyDescent="0.25">
      <c r="B424">
        <v>1382499850</v>
      </c>
      <c r="C424">
        <v>-69.311447000000001</v>
      </c>
      <c r="L424">
        <v>1382499850</v>
      </c>
      <c r="M424">
        <v>-71.353981000000005</v>
      </c>
    </row>
    <row r="425" spans="2:13" x14ac:dyDescent="0.25">
      <c r="B425">
        <v>1509999800</v>
      </c>
      <c r="C425">
        <v>-69.400588999999997</v>
      </c>
      <c r="L425">
        <v>1509999800</v>
      </c>
      <c r="M425">
        <v>-67.811829000000003</v>
      </c>
    </row>
    <row r="426" spans="2:13" x14ac:dyDescent="0.25">
      <c r="B426">
        <v>1637499750</v>
      </c>
      <c r="C426">
        <v>-66.868362000000005</v>
      </c>
      <c r="L426">
        <v>1637499750</v>
      </c>
      <c r="M426">
        <v>-69.721862999999999</v>
      </c>
    </row>
    <row r="427" spans="2:13" x14ac:dyDescent="0.25">
      <c r="B427">
        <v>1764999700</v>
      </c>
      <c r="C427">
        <v>-66.694137999999995</v>
      </c>
      <c r="L427">
        <v>1764999700</v>
      </c>
      <c r="M427">
        <v>-69.062247999999997</v>
      </c>
    </row>
    <row r="428" spans="2:13" x14ac:dyDescent="0.25">
      <c r="B428">
        <v>1892499650</v>
      </c>
      <c r="C428">
        <v>-70.182441999999995</v>
      </c>
      <c r="L428">
        <v>1892499650</v>
      </c>
      <c r="M428">
        <v>-70.203163000000004</v>
      </c>
    </row>
    <row r="429" spans="2:13" x14ac:dyDescent="0.25">
      <c r="B429">
        <v>2019999600</v>
      </c>
      <c r="C429">
        <v>-69.520690999999999</v>
      </c>
      <c r="L429">
        <v>2019999600</v>
      </c>
      <c r="M429">
        <v>-71.264342999999997</v>
      </c>
    </row>
    <row r="430" spans="2:13" x14ac:dyDescent="0.25">
      <c r="B430">
        <v>2147499550</v>
      </c>
      <c r="C430">
        <v>-71.381752000000006</v>
      </c>
      <c r="L430">
        <v>2147499550</v>
      </c>
      <c r="M430">
        <v>-72.604279000000005</v>
      </c>
    </row>
    <row r="431" spans="2:13" x14ac:dyDescent="0.25">
      <c r="B431">
        <v>2274999500</v>
      </c>
      <c r="C431">
        <v>-71.723427000000001</v>
      </c>
      <c r="L431">
        <v>2274999500</v>
      </c>
      <c r="M431">
        <v>-72.569557000000003</v>
      </c>
    </row>
    <row r="432" spans="2:13" x14ac:dyDescent="0.25">
      <c r="B432">
        <v>2402499450</v>
      </c>
      <c r="C432">
        <v>-72.531181000000004</v>
      </c>
      <c r="L432">
        <v>2402499450</v>
      </c>
      <c r="M432">
        <v>-72.070732000000007</v>
      </c>
    </row>
    <row r="433" spans="2:13" x14ac:dyDescent="0.25">
      <c r="B433">
        <v>2529999400</v>
      </c>
      <c r="C433">
        <v>-69.243904000000001</v>
      </c>
      <c r="L433">
        <v>2529999400</v>
      </c>
      <c r="M433">
        <v>-71.216621000000004</v>
      </c>
    </row>
    <row r="434" spans="2:13" x14ac:dyDescent="0.25">
      <c r="B434">
        <v>2657499350</v>
      </c>
      <c r="C434">
        <v>-69.233315000000005</v>
      </c>
      <c r="L434">
        <v>2657499350</v>
      </c>
      <c r="M434">
        <v>-69.401031000000003</v>
      </c>
    </row>
    <row r="435" spans="2:13" x14ac:dyDescent="0.25">
      <c r="B435">
        <v>2784999300</v>
      </c>
      <c r="C435">
        <v>-68.863067999999998</v>
      </c>
      <c r="L435">
        <v>2784999300</v>
      </c>
      <c r="M435">
        <v>-68.470200000000006</v>
      </c>
    </row>
    <row r="436" spans="2:13" x14ac:dyDescent="0.25">
      <c r="B436">
        <v>2912499250</v>
      </c>
      <c r="C436">
        <v>-70.160911999999996</v>
      </c>
      <c r="L436">
        <v>2912499250</v>
      </c>
      <c r="M436">
        <v>-69.408928000000003</v>
      </c>
    </row>
    <row r="437" spans="2:13" x14ac:dyDescent="0.25">
      <c r="B437">
        <v>3039999200</v>
      </c>
      <c r="C437">
        <v>-68.929732999999999</v>
      </c>
      <c r="L437">
        <v>3039999200</v>
      </c>
      <c r="M437">
        <v>-69.366287</v>
      </c>
    </row>
    <row r="438" spans="2:13" x14ac:dyDescent="0.25">
      <c r="B438">
        <v>3167499150</v>
      </c>
      <c r="C438">
        <v>-70.028351000000001</v>
      </c>
      <c r="L438">
        <v>3167499150</v>
      </c>
      <c r="M438">
        <v>-70.219147000000007</v>
      </c>
    </row>
    <row r="439" spans="2:13" x14ac:dyDescent="0.25">
      <c r="B439">
        <v>3294999100</v>
      </c>
      <c r="C439">
        <v>-70.928757000000004</v>
      </c>
      <c r="L439">
        <v>3294999100</v>
      </c>
      <c r="M439">
        <v>-72.241523999999998</v>
      </c>
    </row>
    <row r="440" spans="2:13" x14ac:dyDescent="0.25">
      <c r="B440">
        <v>3422499050</v>
      </c>
      <c r="C440">
        <v>-70.130661000000003</v>
      </c>
      <c r="L440">
        <v>3422499050</v>
      </c>
      <c r="M440">
        <v>-72.063789</v>
      </c>
    </row>
    <row r="441" spans="2:13" x14ac:dyDescent="0.25">
      <c r="B441">
        <v>3549999000</v>
      </c>
      <c r="C441">
        <v>-69.544990999999996</v>
      </c>
      <c r="L441">
        <v>3549999000</v>
      </c>
      <c r="M441">
        <v>-71.650642000000005</v>
      </c>
    </row>
    <row r="442" spans="2:13" x14ac:dyDescent="0.25">
      <c r="B442">
        <v>3677498950</v>
      </c>
      <c r="C442">
        <v>-70.745795999999999</v>
      </c>
      <c r="L442">
        <v>3677498950</v>
      </c>
      <c r="M442">
        <v>-71.646332000000001</v>
      </c>
    </row>
    <row r="443" spans="2:13" x14ac:dyDescent="0.25">
      <c r="B443">
        <v>3804998900</v>
      </c>
      <c r="C443">
        <v>-71.325592</v>
      </c>
      <c r="L443">
        <v>3804998900</v>
      </c>
      <c r="M443">
        <v>-72.278114000000002</v>
      </c>
    </row>
    <row r="444" spans="2:13" x14ac:dyDescent="0.25">
      <c r="B444">
        <v>3932498850</v>
      </c>
      <c r="C444">
        <v>-71.294205000000005</v>
      </c>
      <c r="L444">
        <v>3932498850</v>
      </c>
      <c r="M444">
        <v>-70.874870000000001</v>
      </c>
    </row>
    <row r="445" spans="2:13" x14ac:dyDescent="0.25">
      <c r="B445">
        <v>4059998800</v>
      </c>
      <c r="C445">
        <v>-71.942299000000006</v>
      </c>
      <c r="L445">
        <v>4059998800</v>
      </c>
      <c r="M445">
        <v>-70.196181999999993</v>
      </c>
    </row>
    <row r="446" spans="2:13" x14ac:dyDescent="0.25">
      <c r="B446">
        <v>4187498750</v>
      </c>
      <c r="C446">
        <v>-71.857772999999995</v>
      </c>
      <c r="L446">
        <v>4187498750</v>
      </c>
      <c r="M446">
        <v>-64.273337999999995</v>
      </c>
    </row>
    <row r="447" spans="2:13" x14ac:dyDescent="0.25">
      <c r="B447">
        <v>4314998700</v>
      </c>
      <c r="C447">
        <v>-70.373024000000001</v>
      </c>
      <c r="L447">
        <v>4314998700</v>
      </c>
      <c r="M447">
        <v>-57.485497000000002</v>
      </c>
    </row>
    <row r="448" spans="2:13" x14ac:dyDescent="0.25">
      <c r="B448">
        <v>4442498650</v>
      </c>
      <c r="C448">
        <v>-69.005820999999997</v>
      </c>
      <c r="L448">
        <v>4442498650</v>
      </c>
      <c r="M448">
        <v>-47.084716999999998</v>
      </c>
    </row>
    <row r="449" spans="2:13" x14ac:dyDescent="0.25">
      <c r="B449">
        <v>4569998600</v>
      </c>
      <c r="C449">
        <v>-69.209121999999994</v>
      </c>
      <c r="L449">
        <v>4569998600</v>
      </c>
      <c r="M449">
        <v>-37.743225000000002</v>
      </c>
    </row>
    <row r="450" spans="2:13" x14ac:dyDescent="0.25">
      <c r="B450">
        <v>4697498550</v>
      </c>
      <c r="C450">
        <v>-66.407211000000004</v>
      </c>
      <c r="L450">
        <v>4697498550</v>
      </c>
      <c r="M450">
        <v>-30.126638</v>
      </c>
    </row>
    <row r="451" spans="2:13" x14ac:dyDescent="0.25">
      <c r="B451">
        <v>4824998500</v>
      </c>
      <c r="C451">
        <v>-60.578606000000001</v>
      </c>
      <c r="L451">
        <v>4824998500</v>
      </c>
      <c r="M451">
        <v>-25.150272000000001</v>
      </c>
    </row>
    <row r="452" spans="2:13" x14ac:dyDescent="0.25">
      <c r="B452">
        <v>4952498450</v>
      </c>
      <c r="C452">
        <v>-54.296706999999998</v>
      </c>
      <c r="L452">
        <v>4952498450</v>
      </c>
      <c r="M452">
        <v>-22.384678000000001</v>
      </c>
    </row>
    <row r="453" spans="2:13" x14ac:dyDescent="0.25">
      <c r="B453">
        <v>5079998400</v>
      </c>
      <c r="C453">
        <v>-45.616413000000001</v>
      </c>
      <c r="L453">
        <v>5079998400</v>
      </c>
      <c r="M453">
        <v>-20.888591999999999</v>
      </c>
    </row>
    <row r="454" spans="2:13" x14ac:dyDescent="0.25">
      <c r="B454">
        <v>5207498350</v>
      </c>
      <c r="C454">
        <v>-34.753109000000002</v>
      </c>
      <c r="L454">
        <v>5207498350</v>
      </c>
      <c r="M454">
        <v>-19.685051000000001</v>
      </c>
    </row>
    <row r="455" spans="2:13" x14ac:dyDescent="0.25">
      <c r="B455">
        <v>5334998300</v>
      </c>
      <c r="C455">
        <v>-26.144852</v>
      </c>
      <c r="L455">
        <v>5334998300</v>
      </c>
      <c r="M455">
        <v>-18.125195999999999</v>
      </c>
    </row>
    <row r="456" spans="2:13" x14ac:dyDescent="0.25">
      <c r="B456">
        <v>5462498250</v>
      </c>
      <c r="C456">
        <v>-21.007114000000001</v>
      </c>
      <c r="L456">
        <v>5462498250</v>
      </c>
      <c r="M456">
        <v>-16.742912</v>
      </c>
    </row>
    <row r="457" spans="2:13" x14ac:dyDescent="0.25">
      <c r="B457">
        <v>5589998200</v>
      </c>
      <c r="C457">
        <v>-16.483065</v>
      </c>
      <c r="L457">
        <v>5589998200</v>
      </c>
      <c r="M457">
        <v>-15.354115999999999</v>
      </c>
    </row>
    <row r="458" spans="2:13" x14ac:dyDescent="0.25">
      <c r="B458">
        <v>5717498150</v>
      </c>
      <c r="C458">
        <v>-13.54355</v>
      </c>
      <c r="L458">
        <v>5717498150</v>
      </c>
      <c r="M458">
        <v>-14.053397</v>
      </c>
    </row>
    <row r="459" spans="2:13" x14ac:dyDescent="0.25">
      <c r="B459">
        <v>5844998100</v>
      </c>
      <c r="C459">
        <v>-11.493817999999999</v>
      </c>
      <c r="L459">
        <v>5844998100</v>
      </c>
      <c r="M459">
        <v>-12.754956</v>
      </c>
    </row>
    <row r="460" spans="2:13" x14ac:dyDescent="0.25">
      <c r="B460">
        <v>5972498050</v>
      </c>
      <c r="C460">
        <v>-9.7414970000000007</v>
      </c>
      <c r="L460">
        <v>5972498050</v>
      </c>
      <c r="M460">
        <v>-11.695385</v>
      </c>
    </row>
    <row r="461" spans="2:13" x14ac:dyDescent="0.25">
      <c r="B461">
        <v>6099998000</v>
      </c>
      <c r="C461">
        <v>-8.4637308000000004</v>
      </c>
      <c r="L461">
        <v>6099998000</v>
      </c>
      <c r="M461">
        <v>-10.760180999999999</v>
      </c>
    </row>
    <row r="462" spans="2:13" x14ac:dyDescent="0.25">
      <c r="B462">
        <v>6227497950</v>
      </c>
      <c r="C462">
        <v>-7.6472664000000004</v>
      </c>
      <c r="L462">
        <v>6227497950</v>
      </c>
      <c r="M462">
        <v>-9.9136085999999999</v>
      </c>
    </row>
    <row r="463" spans="2:13" x14ac:dyDescent="0.25">
      <c r="B463">
        <v>6354997900</v>
      </c>
      <c r="C463">
        <v>-7.0310515999999996</v>
      </c>
      <c r="L463">
        <v>6354997900</v>
      </c>
      <c r="M463">
        <v>-9.1593684999999994</v>
      </c>
    </row>
    <row r="464" spans="2:13" x14ac:dyDescent="0.25">
      <c r="B464">
        <v>6482497850</v>
      </c>
      <c r="C464">
        <v>-6.6729918000000001</v>
      </c>
      <c r="L464">
        <v>6482497850</v>
      </c>
      <c r="M464">
        <v>-8.6662865</v>
      </c>
    </row>
    <row r="465" spans="2:13" x14ac:dyDescent="0.25">
      <c r="B465">
        <v>6609997800</v>
      </c>
      <c r="C465">
        <v>-6.4584589000000001</v>
      </c>
      <c r="L465">
        <v>6609997800</v>
      </c>
      <c r="M465">
        <v>-8.3877859000000008</v>
      </c>
    </row>
    <row r="466" spans="2:13" x14ac:dyDescent="0.25">
      <c r="B466">
        <v>6737497750</v>
      </c>
      <c r="C466">
        <v>-6.4352117</v>
      </c>
      <c r="L466">
        <v>6737497750</v>
      </c>
      <c r="M466">
        <v>-8.2872047000000002</v>
      </c>
    </row>
    <row r="467" spans="2:13" x14ac:dyDescent="0.25">
      <c r="B467">
        <v>6864997700</v>
      </c>
      <c r="C467">
        <v>-6.4683652</v>
      </c>
      <c r="L467">
        <v>6864997700</v>
      </c>
      <c r="M467">
        <v>-8.2926091999999993</v>
      </c>
    </row>
    <row r="468" spans="2:13" x14ac:dyDescent="0.25">
      <c r="B468">
        <v>6992497650</v>
      </c>
      <c r="C468">
        <v>-6.5692282000000004</v>
      </c>
      <c r="L468">
        <v>6992497650</v>
      </c>
      <c r="M468">
        <v>-8.3460903000000002</v>
      </c>
    </row>
    <row r="469" spans="2:13" x14ac:dyDescent="0.25">
      <c r="B469">
        <v>7119997600</v>
      </c>
      <c r="C469">
        <v>-6.6309528000000002</v>
      </c>
      <c r="L469">
        <v>7119997600</v>
      </c>
      <c r="M469">
        <v>-8.4135056000000006</v>
      </c>
    </row>
    <row r="470" spans="2:13" x14ac:dyDescent="0.25">
      <c r="B470">
        <v>7247497550</v>
      </c>
      <c r="C470">
        <v>-6.6985454999999998</v>
      </c>
      <c r="L470">
        <v>7247497550</v>
      </c>
      <c r="M470">
        <v>-8.4736680999999994</v>
      </c>
    </row>
    <row r="471" spans="2:13" x14ac:dyDescent="0.25">
      <c r="B471">
        <v>7374997500</v>
      </c>
      <c r="C471">
        <v>-6.7329416000000002</v>
      </c>
      <c r="L471">
        <v>7374997500</v>
      </c>
      <c r="M471">
        <v>-8.5121593000000004</v>
      </c>
    </row>
    <row r="472" spans="2:13" x14ac:dyDescent="0.25">
      <c r="B472">
        <v>7502497450</v>
      </c>
      <c r="C472">
        <v>-6.7721729000000002</v>
      </c>
      <c r="L472">
        <v>7502497450</v>
      </c>
      <c r="M472">
        <v>-8.5282754999999995</v>
      </c>
    </row>
    <row r="473" spans="2:13" x14ac:dyDescent="0.25">
      <c r="B473">
        <v>7629997400</v>
      </c>
      <c r="C473">
        <v>-6.7867866000000001</v>
      </c>
      <c r="L473">
        <v>7629997400</v>
      </c>
      <c r="M473">
        <v>-8.5508585000000004</v>
      </c>
    </row>
    <row r="474" spans="2:13" x14ac:dyDescent="0.25">
      <c r="B474">
        <v>7757497350</v>
      </c>
      <c r="C474">
        <v>-6.8279085000000004</v>
      </c>
      <c r="L474">
        <v>7757497350</v>
      </c>
      <c r="M474">
        <v>-8.5247840999999998</v>
      </c>
    </row>
    <row r="475" spans="2:13" x14ac:dyDescent="0.25">
      <c r="B475">
        <v>7884997300</v>
      </c>
      <c r="C475">
        <v>-6.8447813999999996</v>
      </c>
      <c r="L475">
        <v>7884997300</v>
      </c>
      <c r="M475">
        <v>-8.5098190000000002</v>
      </c>
    </row>
    <row r="476" spans="2:13" x14ac:dyDescent="0.25">
      <c r="B476">
        <v>8012497250</v>
      </c>
      <c r="C476">
        <v>-6.8619250999999997</v>
      </c>
      <c r="L476">
        <v>8012497250</v>
      </c>
      <c r="M476">
        <v>-8.4699135000000005</v>
      </c>
    </row>
    <row r="477" spans="2:13" x14ac:dyDescent="0.25">
      <c r="B477">
        <v>8139997200</v>
      </c>
      <c r="C477">
        <v>-6.8866196000000004</v>
      </c>
      <c r="L477">
        <v>8139997200</v>
      </c>
      <c r="M477">
        <v>-8.4362534999999994</v>
      </c>
    </row>
    <row r="478" spans="2:13" x14ac:dyDescent="0.25">
      <c r="B478">
        <v>8267497150</v>
      </c>
      <c r="C478">
        <v>-6.9229058999999999</v>
      </c>
      <c r="L478">
        <v>8267497150</v>
      </c>
      <c r="M478">
        <v>-8.4147891999999995</v>
      </c>
    </row>
    <row r="479" spans="2:13" x14ac:dyDescent="0.25">
      <c r="B479">
        <v>8394997100</v>
      </c>
      <c r="C479">
        <v>-6.9239186999999998</v>
      </c>
      <c r="L479">
        <v>8394997100</v>
      </c>
      <c r="M479">
        <v>-8.4162607000000005</v>
      </c>
    </row>
    <row r="480" spans="2:13" x14ac:dyDescent="0.25">
      <c r="B480">
        <v>8522497050</v>
      </c>
      <c r="C480">
        <v>-6.9271029999999998</v>
      </c>
      <c r="L480">
        <v>8522497050</v>
      </c>
      <c r="M480">
        <v>-8.4049014999999994</v>
      </c>
    </row>
    <row r="481" spans="2:13" x14ac:dyDescent="0.25">
      <c r="B481">
        <v>8649997000</v>
      </c>
      <c r="C481">
        <v>-6.9366836999999997</v>
      </c>
      <c r="L481">
        <v>8649997000</v>
      </c>
      <c r="M481">
        <v>-8.4083395000000003</v>
      </c>
    </row>
    <row r="482" spans="2:13" x14ac:dyDescent="0.25">
      <c r="B482">
        <v>8777496950</v>
      </c>
      <c r="C482">
        <v>-6.9318122999999998</v>
      </c>
      <c r="L482">
        <v>8777496950</v>
      </c>
      <c r="M482">
        <v>-8.4195174999999995</v>
      </c>
    </row>
    <row r="483" spans="2:13" x14ac:dyDescent="0.25">
      <c r="B483">
        <v>8904996900</v>
      </c>
      <c r="C483">
        <v>-6.9377646000000004</v>
      </c>
      <c r="L483">
        <v>8904996900</v>
      </c>
      <c r="M483">
        <v>-8.4245070999999996</v>
      </c>
    </row>
    <row r="484" spans="2:13" x14ac:dyDescent="0.25">
      <c r="B484">
        <v>9032496850</v>
      </c>
      <c r="C484">
        <v>-6.9465503999999996</v>
      </c>
      <c r="L484">
        <v>9032496850</v>
      </c>
      <c r="M484">
        <v>-8.4364404999999998</v>
      </c>
    </row>
    <row r="485" spans="2:13" x14ac:dyDescent="0.25">
      <c r="B485">
        <v>9159996800</v>
      </c>
      <c r="C485">
        <v>-6.9653229999999997</v>
      </c>
      <c r="L485">
        <v>9159996800</v>
      </c>
      <c r="M485">
        <v>-8.4670334</v>
      </c>
    </row>
    <row r="486" spans="2:13" x14ac:dyDescent="0.25">
      <c r="B486">
        <v>9287496750</v>
      </c>
      <c r="C486">
        <v>-6.9841031999999998</v>
      </c>
      <c r="L486">
        <v>9287496750</v>
      </c>
      <c r="M486">
        <v>-8.4910487999999997</v>
      </c>
    </row>
    <row r="487" spans="2:13" x14ac:dyDescent="0.25">
      <c r="B487">
        <v>9414996700</v>
      </c>
      <c r="C487">
        <v>-6.9874907000000004</v>
      </c>
      <c r="L487">
        <v>9414996700</v>
      </c>
      <c r="M487">
        <v>-8.5095414999999992</v>
      </c>
    </row>
    <row r="488" spans="2:13" x14ac:dyDescent="0.25">
      <c r="B488">
        <v>9542496650</v>
      </c>
      <c r="C488">
        <v>-6.9573884000000001</v>
      </c>
      <c r="L488">
        <v>9542496650</v>
      </c>
      <c r="M488">
        <v>-8.5211658000000003</v>
      </c>
    </row>
    <row r="489" spans="2:13" x14ac:dyDescent="0.25">
      <c r="B489">
        <v>9669996600</v>
      </c>
      <c r="C489">
        <v>-6.9142833000000001</v>
      </c>
      <c r="L489">
        <v>9669996600</v>
      </c>
      <c r="M489">
        <v>-8.5211725000000005</v>
      </c>
    </row>
    <row r="490" spans="2:13" x14ac:dyDescent="0.25">
      <c r="B490">
        <v>9797496550</v>
      </c>
      <c r="C490">
        <v>-6.8547586999999996</v>
      </c>
      <c r="L490">
        <v>9797496550</v>
      </c>
      <c r="M490">
        <v>-8.4793033999999992</v>
      </c>
    </row>
    <row r="491" spans="2:13" x14ac:dyDescent="0.25">
      <c r="B491">
        <v>9924996500</v>
      </c>
      <c r="C491">
        <v>-6.7707677000000004</v>
      </c>
      <c r="L491">
        <v>9924996500</v>
      </c>
      <c r="M491">
        <v>-8.4265623000000005</v>
      </c>
    </row>
    <row r="492" spans="2:13" x14ac:dyDescent="0.25">
      <c r="B492">
        <v>10052496450</v>
      </c>
      <c r="C492">
        <v>-6.7055420999999997</v>
      </c>
      <c r="L492">
        <v>10052496450</v>
      </c>
      <c r="M492">
        <v>-8.3644762000000004</v>
      </c>
    </row>
    <row r="493" spans="2:13" x14ac:dyDescent="0.25">
      <c r="B493">
        <v>10179996400</v>
      </c>
      <c r="C493">
        <v>-6.6663585000000003</v>
      </c>
      <c r="L493">
        <v>10179996400</v>
      </c>
      <c r="M493">
        <v>-8.3024702000000001</v>
      </c>
    </row>
    <row r="494" spans="2:13" x14ac:dyDescent="0.25">
      <c r="B494">
        <v>10307496350</v>
      </c>
      <c r="C494">
        <v>-6.6431060000000004</v>
      </c>
      <c r="L494">
        <v>10307496350</v>
      </c>
      <c r="M494">
        <v>-8.2568789000000002</v>
      </c>
    </row>
    <row r="495" spans="2:13" x14ac:dyDescent="0.25">
      <c r="B495">
        <v>10434996300</v>
      </c>
      <c r="C495">
        <v>-6.6380515000000004</v>
      </c>
      <c r="L495">
        <v>10434996300</v>
      </c>
      <c r="M495">
        <v>-8.2426214000000009</v>
      </c>
    </row>
    <row r="496" spans="2:13" x14ac:dyDescent="0.25">
      <c r="B496">
        <v>10562496250</v>
      </c>
      <c r="C496">
        <v>-6.6461028999999998</v>
      </c>
      <c r="L496">
        <v>10562496250</v>
      </c>
      <c r="M496">
        <v>-8.2552728999999996</v>
      </c>
    </row>
    <row r="497" spans="2:13" x14ac:dyDescent="0.25">
      <c r="B497">
        <v>10689996200</v>
      </c>
      <c r="C497">
        <v>-6.6610804000000003</v>
      </c>
      <c r="L497">
        <v>10689996200</v>
      </c>
      <c r="M497">
        <v>-8.2853402999999997</v>
      </c>
    </row>
    <row r="498" spans="2:13" x14ac:dyDescent="0.25">
      <c r="B498">
        <v>10817496150</v>
      </c>
      <c r="C498">
        <v>-6.6959027999999998</v>
      </c>
      <c r="L498">
        <v>10817496150</v>
      </c>
      <c r="M498">
        <v>-8.3192024</v>
      </c>
    </row>
    <row r="499" spans="2:13" x14ac:dyDescent="0.25">
      <c r="B499">
        <v>10944996100</v>
      </c>
      <c r="C499">
        <v>-6.7179774999999999</v>
      </c>
      <c r="L499">
        <v>10944996100</v>
      </c>
      <c r="M499">
        <v>-8.3593720999999999</v>
      </c>
    </row>
    <row r="500" spans="2:13" x14ac:dyDescent="0.25">
      <c r="B500">
        <v>11072496050</v>
      </c>
      <c r="C500">
        <v>-6.7692503999999998</v>
      </c>
      <c r="L500">
        <v>11072496050</v>
      </c>
      <c r="M500">
        <v>-8.4054499000000007</v>
      </c>
    </row>
    <row r="501" spans="2:13" x14ac:dyDescent="0.25">
      <c r="B501">
        <v>11199996000</v>
      </c>
      <c r="C501">
        <v>-6.8398365999999999</v>
      </c>
      <c r="L501">
        <v>11199996000</v>
      </c>
      <c r="M501">
        <v>-8.4548903000000006</v>
      </c>
    </row>
    <row r="502" spans="2:13" x14ac:dyDescent="0.25">
      <c r="B502">
        <v>11327495950</v>
      </c>
      <c r="C502">
        <v>-6.9101404999999998</v>
      </c>
      <c r="L502">
        <v>11327495950</v>
      </c>
      <c r="M502">
        <v>-8.5085973999999993</v>
      </c>
    </row>
    <row r="503" spans="2:13" x14ac:dyDescent="0.25">
      <c r="B503">
        <v>11454995900</v>
      </c>
      <c r="C503">
        <v>-6.9909414999999999</v>
      </c>
      <c r="L503">
        <v>11454995900</v>
      </c>
      <c r="M503">
        <v>-8.5608825999999993</v>
      </c>
    </row>
    <row r="504" spans="2:13" x14ac:dyDescent="0.25">
      <c r="B504">
        <v>11582495850</v>
      </c>
      <c r="C504">
        <v>-7.0817889999999997</v>
      </c>
      <c r="L504">
        <v>11582495850</v>
      </c>
      <c r="M504">
        <v>-8.6322259999999993</v>
      </c>
    </row>
    <row r="505" spans="2:13" x14ac:dyDescent="0.25">
      <c r="B505">
        <v>11709995800</v>
      </c>
      <c r="C505">
        <v>-7.1904202000000002</v>
      </c>
      <c r="L505">
        <v>11709995800</v>
      </c>
      <c r="M505">
        <v>-8.6984262000000001</v>
      </c>
    </row>
    <row r="506" spans="2:13" x14ac:dyDescent="0.25">
      <c r="B506">
        <v>11837495750</v>
      </c>
      <c r="C506">
        <v>-7.2583818000000004</v>
      </c>
      <c r="L506">
        <v>11837495750</v>
      </c>
      <c r="M506">
        <v>-8.7826996000000008</v>
      </c>
    </row>
    <row r="507" spans="2:13" x14ac:dyDescent="0.25">
      <c r="B507">
        <v>11964995700</v>
      </c>
      <c r="C507">
        <v>-7.3483733999999998</v>
      </c>
      <c r="L507">
        <v>11964995700</v>
      </c>
      <c r="M507">
        <v>-8.8576279000000007</v>
      </c>
    </row>
    <row r="508" spans="2:13" x14ac:dyDescent="0.25">
      <c r="B508">
        <v>12092495650</v>
      </c>
      <c r="C508">
        <v>-7.4014863999999996</v>
      </c>
      <c r="L508">
        <v>12092495650</v>
      </c>
      <c r="M508">
        <v>-8.9358643999999998</v>
      </c>
    </row>
    <row r="509" spans="2:13" x14ac:dyDescent="0.25">
      <c r="B509">
        <v>12219995600</v>
      </c>
      <c r="C509">
        <v>-7.4698137999999998</v>
      </c>
      <c r="L509">
        <v>12219995600</v>
      </c>
      <c r="M509">
        <v>-8.9779987000000006</v>
      </c>
    </row>
    <row r="510" spans="2:13" x14ac:dyDescent="0.25">
      <c r="B510">
        <v>12347495550</v>
      </c>
      <c r="C510">
        <v>-7.4734787999999996</v>
      </c>
      <c r="L510">
        <v>12347495550</v>
      </c>
      <c r="M510">
        <v>-9.0167169999999999</v>
      </c>
    </row>
    <row r="511" spans="2:13" x14ac:dyDescent="0.25">
      <c r="B511">
        <v>12474995500</v>
      </c>
      <c r="C511">
        <v>-7.5143532999999998</v>
      </c>
      <c r="L511">
        <v>12474995500</v>
      </c>
      <c r="M511">
        <v>-9.0299530000000008</v>
      </c>
    </row>
    <row r="512" spans="2:13" x14ac:dyDescent="0.25">
      <c r="B512">
        <v>12602495450</v>
      </c>
      <c r="C512">
        <v>-7.5366397000000003</v>
      </c>
      <c r="L512">
        <v>12602495450</v>
      </c>
      <c r="M512">
        <v>-9.0334281999999995</v>
      </c>
    </row>
    <row r="513" spans="2:13" x14ac:dyDescent="0.25">
      <c r="B513">
        <v>12729995400</v>
      </c>
      <c r="C513">
        <v>-7.5902586000000003</v>
      </c>
      <c r="L513">
        <v>12729995400</v>
      </c>
      <c r="M513">
        <v>-9.0151214999999993</v>
      </c>
    </row>
    <row r="514" spans="2:13" x14ac:dyDescent="0.25">
      <c r="B514">
        <v>12857495350</v>
      </c>
      <c r="C514">
        <v>-7.6103443999999998</v>
      </c>
      <c r="L514">
        <v>12857495350</v>
      </c>
      <c r="M514">
        <v>-9.0165462000000005</v>
      </c>
    </row>
    <row r="515" spans="2:13" x14ac:dyDescent="0.25">
      <c r="B515">
        <v>12984995300</v>
      </c>
      <c r="C515">
        <v>-7.6652031000000003</v>
      </c>
      <c r="L515">
        <v>12984995300</v>
      </c>
      <c r="M515">
        <v>-8.9863213999999996</v>
      </c>
    </row>
    <row r="516" spans="2:13" x14ac:dyDescent="0.25">
      <c r="B516">
        <v>13112495250</v>
      </c>
      <c r="C516">
        <v>-7.7022389999999996</v>
      </c>
      <c r="L516">
        <v>13112495250</v>
      </c>
      <c r="M516">
        <v>-8.9554033000000004</v>
      </c>
    </row>
    <row r="517" spans="2:13" x14ac:dyDescent="0.25">
      <c r="B517">
        <v>13239995200</v>
      </c>
      <c r="C517">
        <v>-7.7542581999999998</v>
      </c>
      <c r="L517">
        <v>13239995200</v>
      </c>
      <c r="M517">
        <v>-8.9314345999999993</v>
      </c>
    </row>
    <row r="518" spans="2:13" x14ac:dyDescent="0.25">
      <c r="B518">
        <v>13367495150</v>
      </c>
      <c r="C518">
        <v>-7.7653550999999998</v>
      </c>
      <c r="L518">
        <v>13367495150</v>
      </c>
      <c r="M518">
        <v>-8.9244137000000006</v>
      </c>
    </row>
    <row r="519" spans="2:13" x14ac:dyDescent="0.25">
      <c r="B519">
        <v>13494995100</v>
      </c>
      <c r="C519">
        <v>-7.8140054000000001</v>
      </c>
      <c r="L519">
        <v>13494995100</v>
      </c>
      <c r="M519">
        <v>-8.9031029000000004</v>
      </c>
    </row>
    <row r="520" spans="2:13" x14ac:dyDescent="0.25">
      <c r="B520">
        <v>13622495050</v>
      </c>
      <c r="C520">
        <v>-7.8510418</v>
      </c>
      <c r="L520">
        <v>13622495050</v>
      </c>
      <c r="M520">
        <v>-8.9084538999999996</v>
      </c>
    </row>
    <row r="521" spans="2:13" x14ac:dyDescent="0.25">
      <c r="B521">
        <v>13749995000</v>
      </c>
      <c r="C521">
        <v>-7.8876714999999997</v>
      </c>
      <c r="L521">
        <v>13749995000</v>
      </c>
      <c r="M521">
        <v>-8.9130926000000006</v>
      </c>
    </row>
    <row r="522" spans="2:13" x14ac:dyDescent="0.25">
      <c r="B522">
        <v>13877494950</v>
      </c>
      <c r="C522">
        <v>-7.9157877000000001</v>
      </c>
      <c r="L522">
        <v>13877494950</v>
      </c>
      <c r="M522">
        <v>-8.9163923</v>
      </c>
    </row>
    <row r="523" spans="2:13" x14ac:dyDescent="0.25">
      <c r="B523">
        <v>14004994900</v>
      </c>
      <c r="C523">
        <v>-7.9718571000000003</v>
      </c>
      <c r="L523">
        <v>14004994900</v>
      </c>
      <c r="M523">
        <v>-8.9195975999999995</v>
      </c>
    </row>
    <row r="524" spans="2:13" x14ac:dyDescent="0.25">
      <c r="B524">
        <v>14132494850</v>
      </c>
      <c r="C524">
        <v>-8.0316801000000009</v>
      </c>
      <c r="L524">
        <v>14132494850</v>
      </c>
      <c r="M524">
        <v>-8.9130468</v>
      </c>
    </row>
    <row r="525" spans="2:13" x14ac:dyDescent="0.25">
      <c r="B525">
        <v>14259994800</v>
      </c>
      <c r="C525">
        <v>-8.0630970000000008</v>
      </c>
      <c r="L525">
        <v>14259994800</v>
      </c>
      <c r="M525">
        <v>-8.9463729999999995</v>
      </c>
    </row>
    <row r="526" spans="2:13" x14ac:dyDescent="0.25">
      <c r="B526">
        <v>14387494750</v>
      </c>
      <c r="C526">
        <v>-8.1248702999999995</v>
      </c>
      <c r="L526">
        <v>14387494750</v>
      </c>
      <c r="M526">
        <v>-8.9347648999999993</v>
      </c>
    </row>
    <row r="527" spans="2:13" x14ac:dyDescent="0.25">
      <c r="B527">
        <v>14514994700</v>
      </c>
      <c r="C527">
        <v>-8.1417713000000003</v>
      </c>
      <c r="L527">
        <v>14514994700</v>
      </c>
      <c r="M527">
        <v>-8.9185352000000009</v>
      </c>
    </row>
    <row r="528" spans="2:13" x14ac:dyDescent="0.25">
      <c r="B528">
        <v>14642494650</v>
      </c>
      <c r="C528">
        <v>-8.1605042999999995</v>
      </c>
      <c r="L528">
        <v>14642494650</v>
      </c>
      <c r="M528">
        <v>-8.9140262999999997</v>
      </c>
    </row>
    <row r="529" spans="2:13" x14ac:dyDescent="0.25">
      <c r="B529">
        <v>14769994600</v>
      </c>
      <c r="C529">
        <v>-8.1547593999999997</v>
      </c>
      <c r="L529">
        <v>14769994600</v>
      </c>
      <c r="M529">
        <v>-8.9191646999999996</v>
      </c>
    </row>
    <row r="530" spans="2:13" x14ac:dyDescent="0.25">
      <c r="B530">
        <v>14897494550</v>
      </c>
      <c r="C530">
        <v>-8.1604671</v>
      </c>
      <c r="L530">
        <v>14897494550</v>
      </c>
      <c r="M530">
        <v>-8.8819218000000006</v>
      </c>
    </row>
    <row r="531" spans="2:13" x14ac:dyDescent="0.25">
      <c r="B531">
        <v>15024994500</v>
      </c>
      <c r="C531">
        <v>-8.1300916999999995</v>
      </c>
      <c r="L531">
        <v>15024994500</v>
      </c>
      <c r="M531">
        <v>-8.8876656999999994</v>
      </c>
    </row>
    <row r="532" spans="2:13" x14ac:dyDescent="0.25">
      <c r="B532">
        <v>15152494450</v>
      </c>
      <c r="C532">
        <v>-8.1198063000000005</v>
      </c>
      <c r="L532">
        <v>15152494450</v>
      </c>
      <c r="M532">
        <v>-8.8960790999999997</v>
      </c>
    </row>
    <row r="533" spans="2:13" x14ac:dyDescent="0.25">
      <c r="B533">
        <v>15279994400</v>
      </c>
      <c r="C533">
        <v>-8.1005783000000005</v>
      </c>
      <c r="L533">
        <v>15279994400</v>
      </c>
      <c r="M533">
        <v>-8.8988809999999994</v>
      </c>
    </row>
    <row r="534" spans="2:13" x14ac:dyDescent="0.25">
      <c r="B534">
        <v>15407494350</v>
      </c>
      <c r="C534">
        <v>-8.0689715999999994</v>
      </c>
      <c r="L534">
        <v>15407494350</v>
      </c>
      <c r="M534">
        <v>-8.8760834000000006</v>
      </c>
    </row>
    <row r="535" spans="2:13" x14ac:dyDescent="0.25">
      <c r="B535">
        <v>15534994300</v>
      </c>
      <c r="C535">
        <v>-8.0284519000000003</v>
      </c>
      <c r="L535">
        <v>15534994300</v>
      </c>
      <c r="M535">
        <v>-8.8781090000000003</v>
      </c>
    </row>
    <row r="536" spans="2:13" x14ac:dyDescent="0.25">
      <c r="B536">
        <v>15662494250</v>
      </c>
      <c r="C536">
        <v>-8.0195226999999996</v>
      </c>
      <c r="L536">
        <v>15662494250</v>
      </c>
      <c r="M536">
        <v>-8.8664082999999998</v>
      </c>
    </row>
    <row r="537" spans="2:13" x14ac:dyDescent="0.25">
      <c r="B537">
        <v>15789994200</v>
      </c>
      <c r="C537">
        <v>-8.0148171999999995</v>
      </c>
      <c r="L537">
        <v>15789994200</v>
      </c>
      <c r="M537">
        <v>-8.8439302000000009</v>
      </c>
    </row>
    <row r="538" spans="2:13" x14ac:dyDescent="0.25">
      <c r="B538">
        <v>15917494150</v>
      </c>
      <c r="C538">
        <v>-7.9706016000000002</v>
      </c>
      <c r="L538">
        <v>15917494150</v>
      </c>
      <c r="M538">
        <v>-8.8001404000000001</v>
      </c>
    </row>
    <row r="539" spans="2:13" x14ac:dyDescent="0.25">
      <c r="B539">
        <v>16044994100</v>
      </c>
      <c r="C539">
        <v>-7.9661784000000004</v>
      </c>
      <c r="L539">
        <v>16044994100</v>
      </c>
      <c r="M539">
        <v>-8.7841558000000006</v>
      </c>
    </row>
    <row r="540" spans="2:13" x14ac:dyDescent="0.25">
      <c r="B540">
        <v>16172494050</v>
      </c>
      <c r="C540">
        <v>-7.9839472999999996</v>
      </c>
      <c r="L540">
        <v>16172494050</v>
      </c>
      <c r="M540">
        <v>-8.7691631000000001</v>
      </c>
    </row>
    <row r="541" spans="2:13" x14ac:dyDescent="0.25">
      <c r="B541">
        <v>16299994000</v>
      </c>
      <c r="C541">
        <v>-7.9629177999999996</v>
      </c>
      <c r="L541">
        <v>16299994000</v>
      </c>
      <c r="M541">
        <v>-8.7615584999999996</v>
      </c>
    </row>
    <row r="542" spans="2:13" x14ac:dyDescent="0.25">
      <c r="B542">
        <v>16427493950</v>
      </c>
      <c r="C542">
        <v>-7.9472436999999996</v>
      </c>
      <c r="L542">
        <v>16427493950</v>
      </c>
      <c r="M542">
        <v>-8.7732457999999998</v>
      </c>
    </row>
    <row r="543" spans="2:13" x14ac:dyDescent="0.25">
      <c r="B543">
        <v>16554993900</v>
      </c>
      <c r="C543">
        <v>-7.9756584000000004</v>
      </c>
      <c r="L543">
        <v>16554993900</v>
      </c>
      <c r="M543">
        <v>-8.8114386000000007</v>
      </c>
    </row>
    <row r="544" spans="2:13" x14ac:dyDescent="0.25">
      <c r="B544">
        <v>16682493850</v>
      </c>
      <c r="C544">
        <v>-7.9898882000000002</v>
      </c>
      <c r="L544">
        <v>16682493850</v>
      </c>
      <c r="M544">
        <v>-8.8448601</v>
      </c>
    </row>
    <row r="545" spans="2:13" x14ac:dyDescent="0.25">
      <c r="B545">
        <v>16809993800</v>
      </c>
      <c r="C545">
        <v>-8.0082635999999994</v>
      </c>
      <c r="L545">
        <v>16809993800</v>
      </c>
      <c r="M545">
        <v>-8.8743152999999992</v>
      </c>
    </row>
    <row r="546" spans="2:13" x14ac:dyDescent="0.25">
      <c r="B546">
        <v>16937493750</v>
      </c>
      <c r="C546">
        <v>-8.0595006999999992</v>
      </c>
      <c r="L546">
        <v>16937493750</v>
      </c>
      <c r="M546">
        <v>-8.9382132999999993</v>
      </c>
    </row>
    <row r="547" spans="2:13" x14ac:dyDescent="0.25">
      <c r="B547">
        <v>17064993700</v>
      </c>
      <c r="C547">
        <v>-8.1099347999999996</v>
      </c>
      <c r="L547">
        <v>17064993700</v>
      </c>
      <c r="M547">
        <v>-8.9609442000000001</v>
      </c>
    </row>
    <row r="548" spans="2:13" x14ac:dyDescent="0.25">
      <c r="B548">
        <v>17192493650</v>
      </c>
      <c r="C548">
        <v>-8.1675261999999993</v>
      </c>
      <c r="L548">
        <v>17192493650</v>
      </c>
      <c r="M548">
        <v>-8.9951878000000001</v>
      </c>
    </row>
    <row r="549" spans="2:13" x14ac:dyDescent="0.25">
      <c r="B549">
        <v>17319993600</v>
      </c>
      <c r="C549">
        <v>-8.2147693999999998</v>
      </c>
      <c r="L549">
        <v>17319993600</v>
      </c>
      <c r="M549">
        <v>-9.0183219999999995</v>
      </c>
    </row>
    <row r="550" spans="2:13" x14ac:dyDescent="0.25">
      <c r="B550">
        <v>17447493550</v>
      </c>
      <c r="C550">
        <v>-8.2740487999999992</v>
      </c>
      <c r="L550">
        <v>17447493550</v>
      </c>
      <c r="M550">
        <v>-9.0502976999999998</v>
      </c>
    </row>
    <row r="551" spans="2:13" x14ac:dyDescent="0.25">
      <c r="B551">
        <v>17574993500</v>
      </c>
      <c r="C551">
        <v>-8.3234929999999991</v>
      </c>
      <c r="L551">
        <v>17574993500</v>
      </c>
      <c r="M551">
        <v>-9.0497417000000002</v>
      </c>
    </row>
    <row r="552" spans="2:13" x14ac:dyDescent="0.25">
      <c r="B552">
        <v>17702493450</v>
      </c>
      <c r="C552">
        <v>-8.3665333000000004</v>
      </c>
      <c r="L552">
        <v>17702493450</v>
      </c>
      <c r="M552">
        <v>-9.0741329000000004</v>
      </c>
    </row>
    <row r="553" spans="2:13" x14ac:dyDescent="0.25">
      <c r="B553">
        <v>17829993400</v>
      </c>
      <c r="C553">
        <v>-8.3921861999999994</v>
      </c>
      <c r="L553">
        <v>17829993400</v>
      </c>
      <c r="M553">
        <v>-9.0963755000000006</v>
      </c>
    </row>
    <row r="554" spans="2:13" x14ac:dyDescent="0.25">
      <c r="B554">
        <v>17957493350</v>
      </c>
      <c r="C554">
        <v>-8.4365062999999996</v>
      </c>
      <c r="L554">
        <v>17957493350</v>
      </c>
      <c r="M554">
        <v>-9.1445065000000003</v>
      </c>
    </row>
    <row r="555" spans="2:13" x14ac:dyDescent="0.25">
      <c r="B555">
        <v>18084993300</v>
      </c>
      <c r="C555">
        <v>-8.4402533000000002</v>
      </c>
      <c r="L555">
        <v>18084993300</v>
      </c>
      <c r="M555">
        <v>-9.1725692999999993</v>
      </c>
    </row>
    <row r="556" spans="2:13" x14ac:dyDescent="0.25">
      <c r="B556">
        <v>18212493250</v>
      </c>
      <c r="C556">
        <v>-8.4698410000000006</v>
      </c>
      <c r="L556">
        <v>18212493250</v>
      </c>
      <c r="M556">
        <v>-9.2476377000000003</v>
      </c>
    </row>
    <row r="557" spans="2:13" x14ac:dyDescent="0.25">
      <c r="B557">
        <v>18339993200</v>
      </c>
      <c r="C557">
        <v>-8.5084982</v>
      </c>
      <c r="L557">
        <v>18339993200</v>
      </c>
      <c r="M557">
        <v>-9.3325119000000001</v>
      </c>
    </row>
    <row r="558" spans="2:13" x14ac:dyDescent="0.25">
      <c r="B558">
        <v>18467493150</v>
      </c>
      <c r="C558">
        <v>-8.5339621999999995</v>
      </c>
      <c r="L558">
        <v>18467493150</v>
      </c>
      <c r="M558">
        <v>-9.3860492999999998</v>
      </c>
    </row>
    <row r="559" spans="2:13" x14ac:dyDescent="0.25">
      <c r="B559">
        <v>18594993100</v>
      </c>
      <c r="C559">
        <v>-8.5468845000000009</v>
      </c>
      <c r="L559">
        <v>18594993100</v>
      </c>
      <c r="M559">
        <v>-9.4484825000000008</v>
      </c>
    </row>
    <row r="560" spans="2:13" x14ac:dyDescent="0.25">
      <c r="B560">
        <v>18722493050</v>
      </c>
      <c r="C560">
        <v>-8.5589265999999995</v>
      </c>
      <c r="L560">
        <v>18722493050</v>
      </c>
      <c r="M560">
        <v>-9.4970818000000001</v>
      </c>
    </row>
    <row r="561" spans="2:13" x14ac:dyDescent="0.25">
      <c r="B561">
        <v>18849993000</v>
      </c>
      <c r="C561">
        <v>-8.5216598999999995</v>
      </c>
      <c r="L561">
        <v>18849993000</v>
      </c>
      <c r="M561">
        <v>-9.4817934000000008</v>
      </c>
    </row>
    <row r="562" spans="2:13" x14ac:dyDescent="0.25">
      <c r="B562">
        <v>18977492950</v>
      </c>
      <c r="C562">
        <v>-8.5014257000000004</v>
      </c>
      <c r="L562">
        <v>18977492950</v>
      </c>
      <c r="M562">
        <v>-9.4774714000000007</v>
      </c>
    </row>
    <row r="563" spans="2:13" x14ac:dyDescent="0.25">
      <c r="B563">
        <v>19104992900</v>
      </c>
      <c r="C563">
        <v>-8.4768065999999997</v>
      </c>
      <c r="L563">
        <v>19104992900</v>
      </c>
      <c r="M563">
        <v>-9.4838085000000003</v>
      </c>
    </row>
    <row r="564" spans="2:13" x14ac:dyDescent="0.25">
      <c r="B564">
        <v>19232492850</v>
      </c>
      <c r="C564">
        <v>-8.4400891999999992</v>
      </c>
      <c r="L564">
        <v>19232492850</v>
      </c>
      <c r="M564">
        <v>-9.4544391999999995</v>
      </c>
    </row>
    <row r="565" spans="2:13" x14ac:dyDescent="0.25">
      <c r="B565">
        <v>19359992800</v>
      </c>
      <c r="C565">
        <v>-8.4137944999999998</v>
      </c>
      <c r="L565">
        <v>19359992800</v>
      </c>
      <c r="M565">
        <v>-9.4285736</v>
      </c>
    </row>
    <row r="566" spans="2:13" x14ac:dyDescent="0.25">
      <c r="B566">
        <v>19487492750</v>
      </c>
      <c r="C566">
        <v>-8.4106731000000003</v>
      </c>
      <c r="L566">
        <v>19487492750</v>
      </c>
      <c r="M566">
        <v>-9.4292517</v>
      </c>
    </row>
    <row r="567" spans="2:13" x14ac:dyDescent="0.25">
      <c r="B567">
        <v>19614992700</v>
      </c>
      <c r="C567">
        <v>-8.3769139999999993</v>
      </c>
      <c r="L567">
        <v>19614992700</v>
      </c>
      <c r="M567">
        <v>-9.3890209000000002</v>
      </c>
    </row>
    <row r="568" spans="2:13" x14ac:dyDescent="0.25">
      <c r="B568">
        <v>19742492650</v>
      </c>
      <c r="C568">
        <v>-8.3669986999999999</v>
      </c>
      <c r="L568">
        <v>19742492650</v>
      </c>
      <c r="M568">
        <v>-9.3497458000000009</v>
      </c>
    </row>
    <row r="569" spans="2:13" x14ac:dyDescent="0.25">
      <c r="B569">
        <v>19869992600</v>
      </c>
      <c r="C569">
        <v>-8.3351860000000002</v>
      </c>
      <c r="L569">
        <v>19869992600</v>
      </c>
      <c r="M569">
        <v>-9.3105487999999994</v>
      </c>
    </row>
    <row r="570" spans="2:13" x14ac:dyDescent="0.25">
      <c r="B570">
        <v>19997492550</v>
      </c>
      <c r="C570">
        <v>-8.3081759999999996</v>
      </c>
      <c r="L570">
        <v>19997492550</v>
      </c>
      <c r="M570">
        <v>-9.2609767999999999</v>
      </c>
    </row>
    <row r="571" spans="2:13" x14ac:dyDescent="0.25">
      <c r="B571">
        <v>20124992500</v>
      </c>
      <c r="C571">
        <v>-8.2797222000000001</v>
      </c>
      <c r="L571">
        <v>20124992500</v>
      </c>
      <c r="M571">
        <v>-9.2029343000000008</v>
      </c>
    </row>
    <row r="572" spans="2:13" x14ac:dyDescent="0.25">
      <c r="B572">
        <v>20252492450</v>
      </c>
      <c r="C572">
        <v>-8.2753992000000007</v>
      </c>
      <c r="L572">
        <v>20252492450</v>
      </c>
      <c r="M572">
        <v>-9.1905889999999992</v>
      </c>
    </row>
    <row r="573" spans="2:13" x14ac:dyDescent="0.25">
      <c r="B573">
        <v>20379992400</v>
      </c>
      <c r="C573">
        <v>-8.2272614999999991</v>
      </c>
      <c r="L573">
        <v>20379992400</v>
      </c>
      <c r="M573">
        <v>-9.1379298999999996</v>
      </c>
    </row>
    <row r="574" spans="2:13" x14ac:dyDescent="0.25">
      <c r="B574">
        <v>20507492350</v>
      </c>
      <c r="C574">
        <v>-8.2561903000000001</v>
      </c>
      <c r="L574">
        <v>20507492350</v>
      </c>
      <c r="M574">
        <v>-9.1449251</v>
      </c>
    </row>
    <row r="575" spans="2:13" x14ac:dyDescent="0.25">
      <c r="B575">
        <v>20634992300</v>
      </c>
      <c r="C575">
        <v>-8.2719164000000003</v>
      </c>
      <c r="L575">
        <v>20634992300</v>
      </c>
      <c r="M575">
        <v>-9.1580524000000008</v>
      </c>
    </row>
    <row r="576" spans="2:13" x14ac:dyDescent="0.25">
      <c r="B576">
        <v>20762492250</v>
      </c>
      <c r="C576">
        <v>-8.2803544999999996</v>
      </c>
      <c r="L576">
        <v>20762492250</v>
      </c>
      <c r="M576">
        <v>-9.1651048999999993</v>
      </c>
    </row>
    <row r="577" spans="2:13" x14ac:dyDescent="0.25">
      <c r="B577">
        <v>20889992200</v>
      </c>
      <c r="C577">
        <v>-8.2843294000000007</v>
      </c>
      <c r="L577">
        <v>20889992200</v>
      </c>
      <c r="M577">
        <v>-9.1643609999999995</v>
      </c>
    </row>
    <row r="578" spans="2:13" x14ac:dyDescent="0.25">
      <c r="B578">
        <v>21017492150</v>
      </c>
      <c r="C578">
        <v>-8.3255119000000004</v>
      </c>
      <c r="L578">
        <v>21017492150</v>
      </c>
      <c r="M578">
        <v>-9.1996106999999991</v>
      </c>
    </row>
    <row r="579" spans="2:13" x14ac:dyDescent="0.25">
      <c r="B579">
        <v>21144992100</v>
      </c>
      <c r="C579">
        <v>-8.3321504999999991</v>
      </c>
      <c r="L579">
        <v>21144992100</v>
      </c>
      <c r="M579">
        <v>-9.2160081999999992</v>
      </c>
    </row>
    <row r="580" spans="2:13" x14ac:dyDescent="0.25">
      <c r="B580">
        <v>21272492050</v>
      </c>
      <c r="C580">
        <v>-8.3733386999999997</v>
      </c>
      <c r="L580">
        <v>21272492050</v>
      </c>
      <c r="M580">
        <v>-9.2503995999999997</v>
      </c>
    </row>
    <row r="581" spans="2:13" x14ac:dyDescent="0.25">
      <c r="B581">
        <v>21399992000</v>
      </c>
      <c r="C581">
        <v>-8.4074182999999998</v>
      </c>
      <c r="L581">
        <v>21399992000</v>
      </c>
      <c r="M581">
        <v>-9.2933339999999998</v>
      </c>
    </row>
    <row r="582" spans="2:13" x14ac:dyDescent="0.25">
      <c r="B582">
        <v>21527491950</v>
      </c>
      <c r="C582">
        <v>-8.4511023000000005</v>
      </c>
      <c r="L582">
        <v>21527491950</v>
      </c>
      <c r="M582">
        <v>-9.3321476000000008</v>
      </c>
    </row>
    <row r="583" spans="2:13" x14ac:dyDescent="0.25">
      <c r="B583">
        <v>21654991900</v>
      </c>
      <c r="C583">
        <v>-8.4764213999999996</v>
      </c>
      <c r="L583">
        <v>21654991900</v>
      </c>
      <c r="M583">
        <v>-9.3645467999999994</v>
      </c>
    </row>
    <row r="584" spans="2:13" x14ac:dyDescent="0.25">
      <c r="B584">
        <v>21782491850</v>
      </c>
      <c r="C584">
        <v>-8.4927472999999996</v>
      </c>
      <c r="L584">
        <v>21782491850</v>
      </c>
      <c r="M584">
        <v>-9.3831986999999994</v>
      </c>
    </row>
    <row r="585" spans="2:13" x14ac:dyDescent="0.25">
      <c r="B585">
        <v>21909991800</v>
      </c>
      <c r="C585">
        <v>-8.5013360999999996</v>
      </c>
      <c r="L585">
        <v>21909991800</v>
      </c>
      <c r="M585">
        <v>-9.3996934999999997</v>
      </c>
    </row>
    <row r="586" spans="2:13" x14ac:dyDescent="0.25">
      <c r="B586">
        <v>22037491750</v>
      </c>
      <c r="C586">
        <v>-8.5361986000000005</v>
      </c>
      <c r="L586">
        <v>22037491750</v>
      </c>
      <c r="M586">
        <v>-9.4377049999999993</v>
      </c>
    </row>
    <row r="587" spans="2:13" x14ac:dyDescent="0.25">
      <c r="B587">
        <v>22164991700</v>
      </c>
      <c r="C587">
        <v>-8.5566502</v>
      </c>
      <c r="L587">
        <v>22164991700</v>
      </c>
      <c r="M587">
        <v>-9.4973592999999994</v>
      </c>
    </row>
    <row r="588" spans="2:13" x14ac:dyDescent="0.25">
      <c r="B588">
        <v>22292491650</v>
      </c>
      <c r="C588">
        <v>-8.5685072000000009</v>
      </c>
      <c r="L588">
        <v>22292491650</v>
      </c>
      <c r="M588">
        <v>-9.5538968999999998</v>
      </c>
    </row>
    <row r="589" spans="2:13" x14ac:dyDescent="0.25">
      <c r="B589">
        <v>22419991600</v>
      </c>
      <c r="C589">
        <v>-8.5945368000000002</v>
      </c>
      <c r="L589">
        <v>22419991600</v>
      </c>
      <c r="M589">
        <v>-9.6170778000000006</v>
      </c>
    </row>
    <row r="590" spans="2:13" x14ac:dyDescent="0.25">
      <c r="B590">
        <v>22547491550</v>
      </c>
      <c r="C590">
        <v>-8.6286220999999994</v>
      </c>
      <c r="L590">
        <v>22547491550</v>
      </c>
      <c r="M590">
        <v>-9.7103824999999997</v>
      </c>
    </row>
    <row r="591" spans="2:13" x14ac:dyDescent="0.25">
      <c r="B591">
        <v>22674991500</v>
      </c>
      <c r="C591">
        <v>-8.6575755999999995</v>
      </c>
      <c r="L591">
        <v>22674991500</v>
      </c>
      <c r="M591">
        <v>-9.8043489000000008</v>
      </c>
    </row>
    <row r="592" spans="2:13" x14ac:dyDescent="0.25">
      <c r="B592">
        <v>22802491450</v>
      </c>
      <c r="C592">
        <v>-8.6815586000000007</v>
      </c>
      <c r="L592">
        <v>22802491450</v>
      </c>
      <c r="M592">
        <v>-9.8736954000000008</v>
      </c>
    </row>
    <row r="593" spans="2:13" x14ac:dyDescent="0.25">
      <c r="B593">
        <v>22929991400</v>
      </c>
      <c r="C593">
        <v>-8.7414751000000006</v>
      </c>
      <c r="L593">
        <v>22929991400</v>
      </c>
      <c r="M593">
        <v>-9.9815921999999997</v>
      </c>
    </row>
    <row r="594" spans="2:13" x14ac:dyDescent="0.25">
      <c r="B594">
        <v>23057491350</v>
      </c>
      <c r="C594">
        <v>-8.7690734999999993</v>
      </c>
      <c r="L594">
        <v>23057491350</v>
      </c>
      <c r="M594">
        <v>-10.075699999999999</v>
      </c>
    </row>
    <row r="595" spans="2:13" x14ac:dyDescent="0.25">
      <c r="B595">
        <v>23184991300</v>
      </c>
      <c r="C595">
        <v>-8.7792815999999991</v>
      </c>
      <c r="L595">
        <v>23184991300</v>
      </c>
      <c r="M595">
        <v>-10.160843</v>
      </c>
    </row>
    <row r="596" spans="2:13" x14ac:dyDescent="0.25">
      <c r="B596">
        <v>23312491250</v>
      </c>
      <c r="C596">
        <v>-8.7619752999999996</v>
      </c>
      <c r="L596">
        <v>23312491250</v>
      </c>
      <c r="M596">
        <v>-10.221079</v>
      </c>
    </row>
    <row r="597" spans="2:13" x14ac:dyDescent="0.25">
      <c r="B597">
        <v>23439991200</v>
      </c>
      <c r="C597">
        <v>-8.7206211000000007</v>
      </c>
      <c r="L597">
        <v>23439991200</v>
      </c>
      <c r="M597">
        <v>-10.290791</v>
      </c>
    </row>
    <row r="598" spans="2:13" x14ac:dyDescent="0.25">
      <c r="B598">
        <v>23567491150</v>
      </c>
      <c r="C598">
        <v>-8.6655826999999999</v>
      </c>
      <c r="L598">
        <v>23567491150</v>
      </c>
      <c r="M598">
        <v>-10.351349000000001</v>
      </c>
    </row>
    <row r="599" spans="2:13" x14ac:dyDescent="0.25">
      <c r="B599">
        <v>23694991100</v>
      </c>
      <c r="C599">
        <v>-8.6323299000000002</v>
      </c>
      <c r="L599">
        <v>23694991100</v>
      </c>
      <c r="M599">
        <v>-10.430410999999999</v>
      </c>
    </row>
    <row r="600" spans="2:13" x14ac:dyDescent="0.25">
      <c r="B600">
        <v>23822491050</v>
      </c>
      <c r="C600">
        <v>-8.5917568000000006</v>
      </c>
      <c r="L600">
        <v>23822491050</v>
      </c>
      <c r="M600">
        <v>-10.514711999999999</v>
      </c>
    </row>
    <row r="601" spans="2:13" x14ac:dyDescent="0.25">
      <c r="B601">
        <v>23949991000</v>
      </c>
      <c r="C601">
        <v>-8.5810385</v>
      </c>
      <c r="L601">
        <v>23949991000</v>
      </c>
      <c r="M601">
        <v>-10.641133999999999</v>
      </c>
    </row>
    <row r="602" spans="2:13" x14ac:dyDescent="0.25">
      <c r="B602">
        <v>24077490950</v>
      </c>
      <c r="C602">
        <v>-8.6162386000000009</v>
      </c>
      <c r="L602">
        <v>24077490950</v>
      </c>
      <c r="M602">
        <v>-10.772220000000001</v>
      </c>
    </row>
    <row r="603" spans="2:13" x14ac:dyDescent="0.25">
      <c r="B603">
        <v>24204990900</v>
      </c>
      <c r="C603">
        <v>-8.6290864999999997</v>
      </c>
      <c r="L603">
        <v>24204990900</v>
      </c>
      <c r="M603">
        <v>-10.908453</v>
      </c>
    </row>
    <row r="604" spans="2:13" x14ac:dyDescent="0.25">
      <c r="B604">
        <v>24332490850</v>
      </c>
      <c r="C604">
        <v>-8.6435403999999991</v>
      </c>
      <c r="L604">
        <v>24332490850</v>
      </c>
      <c r="M604">
        <v>-11.051411999999999</v>
      </c>
    </row>
    <row r="605" spans="2:13" x14ac:dyDescent="0.25">
      <c r="B605">
        <v>24459990800</v>
      </c>
      <c r="C605">
        <v>-8.6786203000000004</v>
      </c>
      <c r="L605">
        <v>24459990800</v>
      </c>
      <c r="M605">
        <v>-11.192178</v>
      </c>
    </row>
    <row r="606" spans="2:13" x14ac:dyDescent="0.25">
      <c r="B606">
        <v>24587490750</v>
      </c>
      <c r="C606">
        <v>-8.7196569000000004</v>
      </c>
      <c r="L606">
        <v>24587490750</v>
      </c>
      <c r="M606">
        <v>-11.334194999999999</v>
      </c>
    </row>
    <row r="607" spans="2:13" x14ac:dyDescent="0.25">
      <c r="B607">
        <v>24714990700</v>
      </c>
      <c r="C607">
        <v>-8.7371005999999998</v>
      </c>
      <c r="L607">
        <v>24714990700</v>
      </c>
      <c r="M607">
        <v>-11.487168</v>
      </c>
    </row>
    <row r="608" spans="2:13" x14ac:dyDescent="0.25">
      <c r="B608">
        <v>24842490650</v>
      </c>
      <c r="C608">
        <v>-8.7937288000000002</v>
      </c>
      <c r="L608">
        <v>24842490650</v>
      </c>
      <c r="M608">
        <v>-11.666312</v>
      </c>
    </row>
    <row r="609" spans="2:13" x14ac:dyDescent="0.25">
      <c r="B609">
        <v>24969990600</v>
      </c>
      <c r="C609">
        <v>-8.9975567000000005</v>
      </c>
      <c r="L609">
        <v>24969990600</v>
      </c>
      <c r="M609">
        <v>-11.848378</v>
      </c>
    </row>
    <row r="610" spans="2:13" x14ac:dyDescent="0.25">
      <c r="B610">
        <v>25097490550</v>
      </c>
      <c r="C610">
        <v>-9.1132325999999999</v>
      </c>
      <c r="L610">
        <v>25097490550</v>
      </c>
      <c r="M610">
        <v>-12.053853</v>
      </c>
    </row>
    <row r="611" spans="2:13" x14ac:dyDescent="0.25">
      <c r="B611">
        <v>25224990500</v>
      </c>
      <c r="C611">
        <v>-9.4074477999999999</v>
      </c>
      <c r="L611">
        <v>25224990500</v>
      </c>
      <c r="M611">
        <v>-12.257877000000001</v>
      </c>
    </row>
    <row r="612" spans="2:13" x14ac:dyDescent="0.25">
      <c r="B612">
        <v>25352490450</v>
      </c>
      <c r="C612">
        <v>-9.8468503999999992</v>
      </c>
      <c r="L612">
        <v>25352490450</v>
      </c>
      <c r="M612">
        <v>-12.486837</v>
      </c>
    </row>
    <row r="613" spans="2:13" x14ac:dyDescent="0.25">
      <c r="B613">
        <v>25479990400</v>
      </c>
      <c r="C613">
        <v>-10.786274000000001</v>
      </c>
      <c r="L613">
        <v>25479990400</v>
      </c>
      <c r="M613">
        <v>-12.718253000000001</v>
      </c>
    </row>
    <row r="614" spans="2:13" x14ac:dyDescent="0.25">
      <c r="B614">
        <v>25607490350</v>
      </c>
      <c r="C614">
        <v>-12.026805</v>
      </c>
      <c r="L614">
        <v>25607490350</v>
      </c>
      <c r="M614">
        <v>-13.019435</v>
      </c>
    </row>
    <row r="615" spans="2:13" x14ac:dyDescent="0.25">
      <c r="B615">
        <v>25734990300</v>
      </c>
      <c r="C615">
        <v>-14.419917999999999</v>
      </c>
      <c r="L615">
        <v>25734990300</v>
      </c>
      <c r="M615">
        <v>-13.325915999999999</v>
      </c>
    </row>
    <row r="616" spans="2:13" x14ac:dyDescent="0.25">
      <c r="B616">
        <v>25862490250</v>
      </c>
      <c r="C616">
        <v>-17.520325</v>
      </c>
      <c r="L616">
        <v>25862490250</v>
      </c>
      <c r="M616">
        <v>-13.57931</v>
      </c>
    </row>
    <row r="617" spans="2:13" x14ac:dyDescent="0.25">
      <c r="B617">
        <v>25989990200</v>
      </c>
      <c r="C617">
        <v>-21.647590999999998</v>
      </c>
      <c r="L617">
        <v>25989990200</v>
      </c>
      <c r="M617">
        <v>-13.7813</v>
      </c>
    </row>
    <row r="618" spans="2:13" x14ac:dyDescent="0.25">
      <c r="B618">
        <v>26117490150</v>
      </c>
      <c r="C618">
        <v>-23.045527</v>
      </c>
      <c r="L618">
        <v>26117490150</v>
      </c>
      <c r="M618">
        <v>-13.922957</v>
      </c>
    </row>
    <row r="619" spans="2:13" x14ac:dyDescent="0.25">
      <c r="B619">
        <v>26244990100</v>
      </c>
      <c r="C619">
        <v>-26.310555000000001</v>
      </c>
      <c r="L619">
        <v>26244990100</v>
      </c>
      <c r="M619">
        <v>-13.967295</v>
      </c>
    </row>
    <row r="620" spans="2:13" x14ac:dyDescent="0.25">
      <c r="B620">
        <v>26372490050</v>
      </c>
      <c r="C620">
        <v>-28.493936999999999</v>
      </c>
      <c r="L620">
        <v>26372490050</v>
      </c>
      <c r="M620">
        <v>-13.954715999999999</v>
      </c>
    </row>
    <row r="621" spans="2:13" x14ac:dyDescent="0.25">
      <c r="B621">
        <v>26499990000</v>
      </c>
      <c r="C621">
        <v>-29.769217999999999</v>
      </c>
      <c r="L621">
        <v>26499990000</v>
      </c>
      <c r="M621">
        <v>-13.953541</v>
      </c>
    </row>
    <row r="622" spans="2:13" x14ac:dyDescent="0.25">
      <c r="B622" t="s">
        <v>26</v>
      </c>
      <c r="L622" t="s">
        <v>26</v>
      </c>
    </row>
    <row r="625" spans="2:13" x14ac:dyDescent="0.25">
      <c r="B625" t="s">
        <v>29</v>
      </c>
      <c r="L625" t="s">
        <v>29</v>
      </c>
    </row>
    <row r="626" spans="2:13" x14ac:dyDescent="0.25">
      <c r="B626" t="s">
        <v>22</v>
      </c>
      <c r="C626" t="s">
        <v>232</v>
      </c>
      <c r="L626" t="s">
        <v>22</v>
      </c>
      <c r="M626" t="s">
        <v>232</v>
      </c>
    </row>
    <row r="627" spans="2:13" x14ac:dyDescent="0.25">
      <c r="B627">
        <v>1000000000</v>
      </c>
      <c r="C627">
        <v>-71.203613000000004</v>
      </c>
      <c r="L627">
        <v>1000000000</v>
      </c>
      <c r="M627">
        <v>-70.356018000000006</v>
      </c>
    </row>
    <row r="628" spans="2:13" x14ac:dyDescent="0.25">
      <c r="B628">
        <v>1127499950</v>
      </c>
      <c r="C628">
        <v>-71.765441999999993</v>
      </c>
      <c r="L628">
        <v>1127499950</v>
      </c>
      <c r="M628">
        <v>-70.066390999999996</v>
      </c>
    </row>
    <row r="629" spans="2:13" x14ac:dyDescent="0.25">
      <c r="B629">
        <v>1254999900</v>
      </c>
      <c r="C629">
        <v>-71.229384999999994</v>
      </c>
      <c r="L629">
        <v>1254999900</v>
      </c>
      <c r="M629">
        <v>-69.600753999999995</v>
      </c>
    </row>
    <row r="630" spans="2:13" x14ac:dyDescent="0.25">
      <c r="B630">
        <v>1382499850</v>
      </c>
      <c r="C630">
        <v>-71.658989000000005</v>
      </c>
      <c r="L630">
        <v>1382499850</v>
      </c>
      <c r="M630">
        <v>-68.817924000000005</v>
      </c>
    </row>
    <row r="631" spans="2:13" x14ac:dyDescent="0.25">
      <c r="B631">
        <v>1509999800</v>
      </c>
      <c r="C631">
        <v>-70.538634999999999</v>
      </c>
      <c r="L631">
        <v>1509999800</v>
      </c>
      <c r="M631">
        <v>-70.149117000000004</v>
      </c>
    </row>
    <row r="632" spans="2:13" x14ac:dyDescent="0.25">
      <c r="B632">
        <v>1637499750</v>
      </c>
      <c r="C632">
        <v>-71.874413000000004</v>
      </c>
      <c r="L632">
        <v>1637499750</v>
      </c>
      <c r="M632">
        <v>-69.71978</v>
      </c>
    </row>
    <row r="633" spans="2:13" x14ac:dyDescent="0.25">
      <c r="B633">
        <v>1764999700</v>
      </c>
      <c r="C633">
        <v>-71.936508000000003</v>
      </c>
      <c r="L633">
        <v>1764999700</v>
      </c>
      <c r="M633">
        <v>-70.180649000000003</v>
      </c>
    </row>
    <row r="634" spans="2:13" x14ac:dyDescent="0.25">
      <c r="B634">
        <v>1892499650</v>
      </c>
      <c r="C634">
        <v>-73.016807999999997</v>
      </c>
      <c r="L634">
        <v>1892499650</v>
      </c>
      <c r="M634">
        <v>-70.664558</v>
      </c>
    </row>
    <row r="635" spans="2:13" x14ac:dyDescent="0.25">
      <c r="B635">
        <v>2019999600</v>
      </c>
      <c r="C635">
        <v>-75.325073000000003</v>
      </c>
      <c r="L635">
        <v>2019999600</v>
      </c>
      <c r="M635">
        <v>-69.718581999999998</v>
      </c>
    </row>
    <row r="636" spans="2:13" x14ac:dyDescent="0.25">
      <c r="B636">
        <v>2147499550</v>
      </c>
      <c r="C636">
        <v>-74.622009000000006</v>
      </c>
      <c r="L636">
        <v>2147499550</v>
      </c>
      <c r="M636">
        <v>-69.826035000000005</v>
      </c>
    </row>
    <row r="637" spans="2:13" x14ac:dyDescent="0.25">
      <c r="B637">
        <v>2274999500</v>
      </c>
      <c r="C637">
        <v>-72.311240999999995</v>
      </c>
      <c r="L637">
        <v>2274999500</v>
      </c>
      <c r="M637">
        <v>-71.793250999999998</v>
      </c>
    </row>
    <row r="638" spans="2:13" x14ac:dyDescent="0.25">
      <c r="B638">
        <v>2402499450</v>
      </c>
      <c r="C638">
        <v>-71.540893999999994</v>
      </c>
      <c r="L638">
        <v>2402499450</v>
      </c>
      <c r="M638">
        <v>-71.825455000000005</v>
      </c>
    </row>
    <row r="639" spans="2:13" x14ac:dyDescent="0.25">
      <c r="B639">
        <v>2529999400</v>
      </c>
      <c r="C639">
        <v>-70.244834999999995</v>
      </c>
      <c r="L639">
        <v>2529999400</v>
      </c>
      <c r="M639">
        <v>-71.457451000000006</v>
      </c>
    </row>
    <row r="640" spans="2:13" x14ac:dyDescent="0.25">
      <c r="B640">
        <v>2657499350</v>
      </c>
      <c r="C640">
        <v>-68.557198</v>
      </c>
      <c r="L640">
        <v>2657499350</v>
      </c>
      <c r="M640">
        <v>-73.558875999999998</v>
      </c>
    </row>
    <row r="641" spans="2:13" x14ac:dyDescent="0.25">
      <c r="B641">
        <v>2784999300</v>
      </c>
      <c r="C641">
        <v>-69.854431000000005</v>
      </c>
      <c r="L641">
        <v>2784999300</v>
      </c>
      <c r="M641">
        <v>-72.758178999999998</v>
      </c>
    </row>
    <row r="642" spans="2:13" x14ac:dyDescent="0.25">
      <c r="B642">
        <v>2912499250</v>
      </c>
      <c r="C642">
        <v>-71.116280000000003</v>
      </c>
      <c r="L642">
        <v>2912499250</v>
      </c>
      <c r="M642">
        <v>-72.979056999999997</v>
      </c>
    </row>
    <row r="643" spans="2:13" x14ac:dyDescent="0.25">
      <c r="B643">
        <v>3039999200</v>
      </c>
      <c r="C643">
        <v>-70.691467000000003</v>
      </c>
      <c r="L643">
        <v>3039999200</v>
      </c>
      <c r="M643">
        <v>-71.133301000000003</v>
      </c>
    </row>
    <row r="644" spans="2:13" x14ac:dyDescent="0.25">
      <c r="B644">
        <v>3167499150</v>
      </c>
      <c r="C644">
        <v>-71.243483999999995</v>
      </c>
      <c r="L644">
        <v>3167499150</v>
      </c>
      <c r="M644">
        <v>-70.138160999999997</v>
      </c>
    </row>
    <row r="645" spans="2:13" x14ac:dyDescent="0.25">
      <c r="B645">
        <v>3294999100</v>
      </c>
      <c r="C645">
        <v>-71.156097000000003</v>
      </c>
      <c r="L645">
        <v>3294999100</v>
      </c>
      <c r="M645">
        <v>-69.175926000000004</v>
      </c>
    </row>
    <row r="646" spans="2:13" x14ac:dyDescent="0.25">
      <c r="B646">
        <v>3422499050</v>
      </c>
      <c r="C646">
        <v>-70.353736999999995</v>
      </c>
      <c r="L646">
        <v>3422499050</v>
      </c>
      <c r="M646">
        <v>-69.825553999999997</v>
      </c>
    </row>
    <row r="647" spans="2:13" x14ac:dyDescent="0.25">
      <c r="B647">
        <v>3549999000</v>
      </c>
      <c r="C647">
        <v>-70.572235000000006</v>
      </c>
      <c r="L647">
        <v>3549999000</v>
      </c>
      <c r="M647">
        <v>-68.426490999999999</v>
      </c>
    </row>
    <row r="648" spans="2:13" x14ac:dyDescent="0.25">
      <c r="B648">
        <v>3677498950</v>
      </c>
      <c r="C648">
        <v>-70.779274000000001</v>
      </c>
      <c r="L648">
        <v>3677498950</v>
      </c>
      <c r="M648">
        <v>-68.805144999999996</v>
      </c>
    </row>
    <row r="649" spans="2:13" x14ac:dyDescent="0.25">
      <c r="B649">
        <v>3804998900</v>
      </c>
      <c r="C649">
        <v>-71.044066999999998</v>
      </c>
      <c r="L649">
        <v>3804998900</v>
      </c>
      <c r="M649">
        <v>-69.825157000000004</v>
      </c>
    </row>
    <row r="650" spans="2:13" x14ac:dyDescent="0.25">
      <c r="B650">
        <v>3932498850</v>
      </c>
      <c r="C650">
        <v>-69.771880999999993</v>
      </c>
      <c r="L650">
        <v>3932498850</v>
      </c>
      <c r="M650">
        <v>-70.592567000000003</v>
      </c>
    </row>
    <row r="651" spans="2:13" x14ac:dyDescent="0.25">
      <c r="B651">
        <v>4059998800</v>
      </c>
      <c r="C651">
        <v>-68.884354000000002</v>
      </c>
      <c r="L651">
        <v>4059998800</v>
      </c>
      <c r="M651">
        <v>-71.241730000000004</v>
      </c>
    </row>
    <row r="652" spans="2:13" x14ac:dyDescent="0.25">
      <c r="B652">
        <v>4187498750</v>
      </c>
      <c r="C652">
        <v>-67.166527000000002</v>
      </c>
      <c r="L652">
        <v>4187498750</v>
      </c>
      <c r="M652">
        <v>-71.247985999999997</v>
      </c>
    </row>
    <row r="653" spans="2:13" x14ac:dyDescent="0.25">
      <c r="B653">
        <v>4314998700</v>
      </c>
      <c r="C653">
        <v>-68.058975000000004</v>
      </c>
      <c r="L653">
        <v>4314998700</v>
      </c>
      <c r="M653">
        <v>-70.902794</v>
      </c>
    </row>
    <row r="654" spans="2:13" x14ac:dyDescent="0.25">
      <c r="B654">
        <v>4442498650</v>
      </c>
      <c r="C654">
        <v>-69.602158000000003</v>
      </c>
      <c r="L654">
        <v>4442498650</v>
      </c>
      <c r="M654">
        <v>-66.387969999999996</v>
      </c>
    </row>
    <row r="655" spans="2:13" x14ac:dyDescent="0.25">
      <c r="B655">
        <v>4569998600</v>
      </c>
      <c r="C655">
        <v>-70.072800000000001</v>
      </c>
      <c r="L655">
        <v>4569998600</v>
      </c>
      <c r="M655">
        <v>-57.788502000000001</v>
      </c>
    </row>
    <row r="656" spans="2:13" x14ac:dyDescent="0.25">
      <c r="B656">
        <v>4697498550</v>
      </c>
      <c r="C656">
        <v>-69.752150999999998</v>
      </c>
      <c r="L656">
        <v>4697498550</v>
      </c>
      <c r="M656">
        <v>-48.984229999999997</v>
      </c>
    </row>
    <row r="657" spans="2:13" x14ac:dyDescent="0.25">
      <c r="B657">
        <v>4824998500</v>
      </c>
      <c r="C657">
        <v>-69.205962999999997</v>
      </c>
      <c r="L657">
        <v>4824998500</v>
      </c>
      <c r="M657">
        <v>-40.094036000000003</v>
      </c>
    </row>
    <row r="658" spans="2:13" x14ac:dyDescent="0.25">
      <c r="B658">
        <v>4952498450</v>
      </c>
      <c r="C658">
        <v>-67.356628000000001</v>
      </c>
      <c r="L658">
        <v>4952498450</v>
      </c>
      <c r="M658">
        <v>-31.418742999999999</v>
      </c>
    </row>
    <row r="659" spans="2:13" x14ac:dyDescent="0.25">
      <c r="B659">
        <v>5079998400</v>
      </c>
      <c r="C659">
        <v>-62.560088999999998</v>
      </c>
      <c r="L659">
        <v>5079998400</v>
      </c>
      <c r="M659">
        <v>-25.679901000000001</v>
      </c>
    </row>
    <row r="660" spans="2:13" x14ac:dyDescent="0.25">
      <c r="B660">
        <v>5207498350</v>
      </c>
      <c r="C660">
        <v>-55.088107999999998</v>
      </c>
      <c r="L660">
        <v>5207498350</v>
      </c>
      <c r="M660">
        <v>-23.158422000000002</v>
      </c>
    </row>
    <row r="661" spans="2:13" x14ac:dyDescent="0.25">
      <c r="B661">
        <v>5334998300</v>
      </c>
      <c r="C661">
        <v>-46.452804999999998</v>
      </c>
      <c r="L661">
        <v>5334998300</v>
      </c>
      <c r="M661">
        <v>-20.506789999999999</v>
      </c>
    </row>
    <row r="662" spans="2:13" x14ac:dyDescent="0.25">
      <c r="B662">
        <v>5462498250</v>
      </c>
      <c r="C662">
        <v>-36.720905000000002</v>
      </c>
      <c r="L662">
        <v>5462498250</v>
      </c>
      <c r="M662">
        <v>-18.704912</v>
      </c>
    </row>
    <row r="663" spans="2:13" x14ac:dyDescent="0.25">
      <c r="B663">
        <v>5589998200</v>
      </c>
      <c r="C663">
        <v>-27.101786000000001</v>
      </c>
      <c r="L663">
        <v>5589998200</v>
      </c>
      <c r="M663">
        <v>-16.968620000000001</v>
      </c>
    </row>
    <row r="664" spans="2:13" x14ac:dyDescent="0.25">
      <c r="B664">
        <v>5717498150</v>
      </c>
      <c r="C664">
        <v>-18.884304</v>
      </c>
      <c r="L664">
        <v>5717498150</v>
      </c>
      <c r="M664">
        <v>-15.336739</v>
      </c>
    </row>
    <row r="665" spans="2:13" x14ac:dyDescent="0.25">
      <c r="B665">
        <v>5844998100</v>
      </c>
      <c r="C665">
        <v>-14.480945999999999</v>
      </c>
      <c r="L665">
        <v>5844998100</v>
      </c>
      <c r="M665">
        <v>-13.782874</v>
      </c>
    </row>
    <row r="666" spans="2:13" x14ac:dyDescent="0.25">
      <c r="B666">
        <v>5972498050</v>
      </c>
      <c r="C666">
        <v>-11.496983</v>
      </c>
      <c r="L666">
        <v>5972498050</v>
      </c>
      <c r="M666">
        <v>-12.512302999999999</v>
      </c>
    </row>
    <row r="667" spans="2:13" x14ac:dyDescent="0.25">
      <c r="B667">
        <v>6099998000</v>
      </c>
      <c r="C667">
        <v>-9.6484012999999997</v>
      </c>
      <c r="L667">
        <v>6099998000</v>
      </c>
      <c r="M667">
        <v>-11.413209</v>
      </c>
    </row>
    <row r="668" spans="2:13" x14ac:dyDescent="0.25">
      <c r="B668">
        <v>6227497950</v>
      </c>
      <c r="C668">
        <v>-8.4320269000000003</v>
      </c>
      <c r="L668">
        <v>6227497950</v>
      </c>
      <c r="M668">
        <v>-10.404507000000001</v>
      </c>
    </row>
    <row r="669" spans="2:13" x14ac:dyDescent="0.25">
      <c r="B669">
        <v>6354997900</v>
      </c>
      <c r="C669">
        <v>-7.6065044000000004</v>
      </c>
      <c r="L669">
        <v>6354997900</v>
      </c>
      <c r="M669">
        <v>-9.5234317999999991</v>
      </c>
    </row>
    <row r="670" spans="2:13" x14ac:dyDescent="0.25">
      <c r="B670">
        <v>6482497850</v>
      </c>
      <c r="C670">
        <v>-7.1192621999999997</v>
      </c>
      <c r="L670">
        <v>6482497850</v>
      </c>
      <c r="M670">
        <v>-8.9337940000000007</v>
      </c>
    </row>
    <row r="671" spans="2:13" x14ac:dyDescent="0.25">
      <c r="B671">
        <v>6609997800</v>
      </c>
      <c r="C671">
        <v>-6.8167819999999999</v>
      </c>
      <c r="L671">
        <v>6609997800</v>
      </c>
      <c r="M671">
        <v>-8.588336</v>
      </c>
    </row>
    <row r="672" spans="2:13" x14ac:dyDescent="0.25">
      <c r="B672">
        <v>6737497750</v>
      </c>
      <c r="C672">
        <v>-6.7392912000000003</v>
      </c>
      <c r="L672">
        <v>6737497750</v>
      </c>
      <c r="M672">
        <v>-8.4585676000000003</v>
      </c>
    </row>
    <row r="673" spans="2:13" x14ac:dyDescent="0.25">
      <c r="B673">
        <v>6864997700</v>
      </c>
      <c r="C673">
        <v>-6.7347106999999999</v>
      </c>
      <c r="L673">
        <v>6864997700</v>
      </c>
      <c r="M673">
        <v>-8.4577159999999996</v>
      </c>
    </row>
    <row r="674" spans="2:13" x14ac:dyDescent="0.25">
      <c r="B674">
        <v>6992497650</v>
      </c>
      <c r="C674">
        <v>-6.8198032</v>
      </c>
      <c r="L674">
        <v>6992497650</v>
      </c>
      <c r="M674">
        <v>-8.5177870000000002</v>
      </c>
    </row>
    <row r="675" spans="2:13" x14ac:dyDescent="0.25">
      <c r="B675">
        <v>7119997600</v>
      </c>
      <c r="C675">
        <v>-6.8724685000000001</v>
      </c>
      <c r="L675">
        <v>7119997600</v>
      </c>
      <c r="M675">
        <v>-8.5908747000000005</v>
      </c>
    </row>
    <row r="676" spans="2:13" x14ac:dyDescent="0.25">
      <c r="B676">
        <v>7247497550</v>
      </c>
      <c r="C676">
        <v>-6.9341888000000003</v>
      </c>
      <c r="L676">
        <v>7247497550</v>
      </c>
      <c r="M676">
        <v>-8.6552247999999992</v>
      </c>
    </row>
    <row r="677" spans="2:13" x14ac:dyDescent="0.25">
      <c r="B677">
        <v>7374997500</v>
      </c>
      <c r="C677">
        <v>-6.9687710000000003</v>
      </c>
      <c r="L677">
        <v>7374997500</v>
      </c>
      <c r="M677">
        <v>-8.6993246000000006</v>
      </c>
    </row>
    <row r="678" spans="2:13" x14ac:dyDescent="0.25">
      <c r="B678">
        <v>7502497450</v>
      </c>
      <c r="C678">
        <v>-7.0068225999999996</v>
      </c>
      <c r="L678">
        <v>7502497450</v>
      </c>
      <c r="M678">
        <v>-8.7212420000000002</v>
      </c>
    </row>
    <row r="679" spans="2:13" x14ac:dyDescent="0.25">
      <c r="B679">
        <v>7629997400</v>
      </c>
      <c r="C679">
        <v>-7.0130458000000004</v>
      </c>
      <c r="L679">
        <v>7629997400</v>
      </c>
      <c r="M679">
        <v>-8.7461529000000002</v>
      </c>
    </row>
    <row r="680" spans="2:13" x14ac:dyDescent="0.25">
      <c r="B680">
        <v>7757497350</v>
      </c>
      <c r="C680">
        <v>-7.0489559000000002</v>
      </c>
      <c r="L680">
        <v>7757497350</v>
      </c>
      <c r="M680">
        <v>-8.7178602000000005</v>
      </c>
    </row>
    <row r="681" spans="2:13" x14ac:dyDescent="0.25">
      <c r="B681">
        <v>7884997300</v>
      </c>
      <c r="C681">
        <v>-7.0620450999999997</v>
      </c>
      <c r="L681">
        <v>7884997300</v>
      </c>
      <c r="M681">
        <v>-8.7041321000000007</v>
      </c>
    </row>
    <row r="682" spans="2:13" x14ac:dyDescent="0.25">
      <c r="B682">
        <v>8012497250</v>
      </c>
      <c r="C682">
        <v>-7.0754199</v>
      </c>
      <c r="L682">
        <v>8012497250</v>
      </c>
      <c r="M682">
        <v>-8.6629094999999996</v>
      </c>
    </row>
    <row r="683" spans="2:13" x14ac:dyDescent="0.25">
      <c r="B683">
        <v>8139997200</v>
      </c>
      <c r="C683">
        <v>-7.0998273000000003</v>
      </c>
      <c r="L683">
        <v>8139997200</v>
      </c>
      <c r="M683">
        <v>-8.6285705999999998</v>
      </c>
    </row>
    <row r="684" spans="2:13" x14ac:dyDescent="0.25">
      <c r="B684">
        <v>8267497150</v>
      </c>
      <c r="C684">
        <v>-7.1494656000000001</v>
      </c>
      <c r="L684">
        <v>8267497150</v>
      </c>
      <c r="M684">
        <v>-8.6062306999999993</v>
      </c>
    </row>
    <row r="685" spans="2:13" x14ac:dyDescent="0.25">
      <c r="B685">
        <v>8394997100</v>
      </c>
      <c r="C685">
        <v>-7.1612115000000003</v>
      </c>
      <c r="L685">
        <v>8394997100</v>
      </c>
      <c r="M685">
        <v>-8.6061373000000003</v>
      </c>
    </row>
    <row r="686" spans="2:13" x14ac:dyDescent="0.25">
      <c r="B686">
        <v>8522497050</v>
      </c>
      <c r="C686">
        <v>-7.1783576</v>
      </c>
      <c r="L686">
        <v>8522497050</v>
      </c>
      <c r="M686">
        <v>-8.5925416999999999</v>
      </c>
    </row>
    <row r="687" spans="2:13" x14ac:dyDescent="0.25">
      <c r="B687">
        <v>8649997000</v>
      </c>
      <c r="C687">
        <v>-7.2080460000000004</v>
      </c>
      <c r="L687">
        <v>8649997000</v>
      </c>
      <c r="M687">
        <v>-8.5903548999999995</v>
      </c>
    </row>
    <row r="688" spans="2:13" x14ac:dyDescent="0.25">
      <c r="B688">
        <v>8777496950</v>
      </c>
      <c r="C688">
        <v>-7.2220521</v>
      </c>
      <c r="L688">
        <v>8777496950</v>
      </c>
      <c r="M688">
        <v>-8.6006756000000006</v>
      </c>
    </row>
    <row r="689" spans="2:13" x14ac:dyDescent="0.25">
      <c r="B689">
        <v>8904996900</v>
      </c>
      <c r="C689">
        <v>-7.2463398000000003</v>
      </c>
      <c r="L689">
        <v>8904996900</v>
      </c>
      <c r="M689">
        <v>-8.6039238000000005</v>
      </c>
    </row>
    <row r="690" spans="2:13" x14ac:dyDescent="0.25">
      <c r="B690">
        <v>9032496850</v>
      </c>
      <c r="C690">
        <v>-7.2701979000000003</v>
      </c>
      <c r="L690">
        <v>9032496850</v>
      </c>
      <c r="M690">
        <v>-8.6176147000000007</v>
      </c>
    </row>
    <row r="691" spans="2:13" x14ac:dyDescent="0.25">
      <c r="B691">
        <v>9159996800</v>
      </c>
      <c r="C691">
        <v>-7.3064565999999997</v>
      </c>
      <c r="L691">
        <v>9159996800</v>
      </c>
      <c r="M691">
        <v>-8.6432648000000007</v>
      </c>
    </row>
    <row r="692" spans="2:13" x14ac:dyDescent="0.25">
      <c r="B692">
        <v>9287496750</v>
      </c>
      <c r="C692">
        <v>-7.3313002999999997</v>
      </c>
      <c r="L692">
        <v>9287496750</v>
      </c>
      <c r="M692">
        <v>-8.6664885999999992</v>
      </c>
    </row>
    <row r="693" spans="2:13" x14ac:dyDescent="0.25">
      <c r="B693">
        <v>9414996700</v>
      </c>
      <c r="C693">
        <v>-7.3349633000000001</v>
      </c>
      <c r="L693">
        <v>9414996700</v>
      </c>
      <c r="M693">
        <v>-8.6788100999999997</v>
      </c>
    </row>
    <row r="694" spans="2:13" x14ac:dyDescent="0.25">
      <c r="B694">
        <v>9542496650</v>
      </c>
      <c r="C694">
        <v>-7.3015527999999996</v>
      </c>
      <c r="L694">
        <v>9542496650</v>
      </c>
      <c r="M694">
        <v>-8.6767626</v>
      </c>
    </row>
    <row r="695" spans="2:13" x14ac:dyDescent="0.25">
      <c r="B695">
        <v>9669996600</v>
      </c>
      <c r="C695">
        <v>-7.2629142</v>
      </c>
      <c r="L695">
        <v>9669996600</v>
      </c>
      <c r="M695">
        <v>-8.6580601000000001</v>
      </c>
    </row>
    <row r="696" spans="2:13" x14ac:dyDescent="0.25">
      <c r="B696">
        <v>9797496550</v>
      </c>
      <c r="C696">
        <v>-7.1914705999999997</v>
      </c>
      <c r="L696">
        <v>9797496550</v>
      </c>
      <c r="M696">
        <v>-8.6141901000000001</v>
      </c>
    </row>
    <row r="697" spans="2:13" x14ac:dyDescent="0.25">
      <c r="B697">
        <v>9924996500</v>
      </c>
      <c r="C697">
        <v>-7.1016550000000001</v>
      </c>
      <c r="L697">
        <v>9924996500</v>
      </c>
      <c r="M697">
        <v>-8.5679893000000007</v>
      </c>
    </row>
    <row r="698" spans="2:13" x14ac:dyDescent="0.25">
      <c r="B698">
        <v>10052496450</v>
      </c>
      <c r="C698">
        <v>-7.0272613000000002</v>
      </c>
      <c r="L698">
        <v>10052496450</v>
      </c>
      <c r="M698">
        <v>-8.5179633999999993</v>
      </c>
    </row>
    <row r="699" spans="2:13" x14ac:dyDescent="0.25">
      <c r="B699">
        <v>10179996400</v>
      </c>
      <c r="C699">
        <v>-6.9969893000000001</v>
      </c>
      <c r="L699">
        <v>10179996400</v>
      </c>
      <c r="M699">
        <v>-8.4708319000000003</v>
      </c>
    </row>
    <row r="700" spans="2:13" x14ac:dyDescent="0.25">
      <c r="B700">
        <v>10307496350</v>
      </c>
      <c r="C700">
        <v>-6.9726533999999996</v>
      </c>
      <c r="L700">
        <v>10307496350</v>
      </c>
      <c r="M700">
        <v>-8.4620484999999999</v>
      </c>
    </row>
    <row r="701" spans="2:13" x14ac:dyDescent="0.25">
      <c r="B701">
        <v>10434996300</v>
      </c>
      <c r="C701">
        <v>-6.9972034000000001</v>
      </c>
      <c r="L701">
        <v>10434996300</v>
      </c>
      <c r="M701">
        <v>-8.4743680999999995</v>
      </c>
    </row>
    <row r="702" spans="2:13" x14ac:dyDescent="0.25">
      <c r="B702">
        <v>10562496250</v>
      </c>
      <c r="C702">
        <v>-7.0234971000000002</v>
      </c>
      <c r="L702">
        <v>10562496250</v>
      </c>
      <c r="M702">
        <v>-8.5099257999999995</v>
      </c>
    </row>
    <row r="703" spans="2:13" x14ac:dyDescent="0.25">
      <c r="B703">
        <v>10689996200</v>
      </c>
      <c r="C703">
        <v>-7.0716801</v>
      </c>
      <c r="L703">
        <v>10689996200</v>
      </c>
      <c r="M703">
        <v>-8.5600853000000008</v>
      </c>
    </row>
    <row r="704" spans="2:13" x14ac:dyDescent="0.25">
      <c r="B704">
        <v>10817496150</v>
      </c>
      <c r="C704">
        <v>-7.1295923999999999</v>
      </c>
      <c r="L704">
        <v>10817496150</v>
      </c>
      <c r="M704">
        <v>-8.6105061000000003</v>
      </c>
    </row>
    <row r="705" spans="2:13" x14ac:dyDescent="0.25">
      <c r="B705">
        <v>10944996100</v>
      </c>
      <c r="C705">
        <v>-7.1668057000000003</v>
      </c>
      <c r="L705">
        <v>10944996100</v>
      </c>
      <c r="M705">
        <v>-8.6544589999999992</v>
      </c>
    </row>
    <row r="706" spans="2:13" x14ac:dyDescent="0.25">
      <c r="B706">
        <v>11072496050</v>
      </c>
      <c r="C706">
        <v>-7.2297487</v>
      </c>
      <c r="L706">
        <v>11072496050</v>
      </c>
      <c r="M706">
        <v>-8.6976557000000003</v>
      </c>
    </row>
    <row r="707" spans="2:13" x14ac:dyDescent="0.25">
      <c r="B707">
        <v>11199996000</v>
      </c>
      <c r="C707">
        <v>-7.3183255000000003</v>
      </c>
      <c r="L707">
        <v>11199996000</v>
      </c>
      <c r="M707">
        <v>-8.73522</v>
      </c>
    </row>
    <row r="708" spans="2:13" x14ac:dyDescent="0.25">
      <c r="B708">
        <v>11327495950</v>
      </c>
      <c r="C708">
        <v>-7.4010930000000004</v>
      </c>
      <c r="L708">
        <v>11327495950</v>
      </c>
      <c r="M708">
        <v>-8.778492</v>
      </c>
    </row>
    <row r="709" spans="2:13" x14ac:dyDescent="0.25">
      <c r="B709">
        <v>11454995900</v>
      </c>
      <c r="C709">
        <v>-7.4984425999999997</v>
      </c>
      <c r="L709">
        <v>11454995900</v>
      </c>
      <c r="M709">
        <v>-8.8323955999999999</v>
      </c>
    </row>
    <row r="710" spans="2:13" x14ac:dyDescent="0.25">
      <c r="B710">
        <v>11582495850</v>
      </c>
      <c r="C710">
        <v>-7.6036520000000003</v>
      </c>
      <c r="L710">
        <v>11582495850</v>
      </c>
      <c r="M710">
        <v>-8.9131354999999992</v>
      </c>
    </row>
    <row r="711" spans="2:13" x14ac:dyDescent="0.25">
      <c r="B711">
        <v>11709995800</v>
      </c>
      <c r="C711">
        <v>-7.7455454000000001</v>
      </c>
      <c r="L711">
        <v>11709995800</v>
      </c>
      <c r="M711">
        <v>-8.9950341999999992</v>
      </c>
    </row>
    <row r="712" spans="2:13" x14ac:dyDescent="0.25">
      <c r="B712">
        <v>11837495750</v>
      </c>
      <c r="C712">
        <v>-7.8260322000000002</v>
      </c>
      <c r="L712">
        <v>11837495750</v>
      </c>
      <c r="M712">
        <v>-9.1034345999999999</v>
      </c>
    </row>
    <row r="713" spans="2:13" x14ac:dyDescent="0.25">
      <c r="B713">
        <v>11964995700</v>
      </c>
      <c r="C713">
        <v>-7.9488234999999996</v>
      </c>
      <c r="L713">
        <v>11964995700</v>
      </c>
      <c r="M713">
        <v>-9.1946478000000003</v>
      </c>
    </row>
    <row r="714" spans="2:13" x14ac:dyDescent="0.25">
      <c r="B714">
        <v>12092495650</v>
      </c>
      <c r="C714">
        <v>-8.0072174</v>
      </c>
      <c r="L714">
        <v>12092495650</v>
      </c>
      <c r="M714">
        <v>-9.2857018</v>
      </c>
    </row>
    <row r="715" spans="2:13" x14ac:dyDescent="0.25">
      <c r="B715">
        <v>12219995600</v>
      </c>
      <c r="C715">
        <v>-8.110239</v>
      </c>
      <c r="L715">
        <v>12219995600</v>
      </c>
      <c r="M715">
        <v>-9.3254900000000003</v>
      </c>
    </row>
    <row r="716" spans="2:13" x14ac:dyDescent="0.25">
      <c r="B716">
        <v>12347495550</v>
      </c>
      <c r="C716">
        <v>-8.1150693999999994</v>
      </c>
      <c r="L716">
        <v>12347495550</v>
      </c>
      <c r="M716">
        <v>-9.3621283000000002</v>
      </c>
    </row>
    <row r="717" spans="2:13" x14ac:dyDescent="0.25">
      <c r="B717">
        <v>12474995500</v>
      </c>
      <c r="C717">
        <v>-8.1764793000000004</v>
      </c>
      <c r="L717">
        <v>12474995500</v>
      </c>
      <c r="M717">
        <v>-9.3722180999999996</v>
      </c>
    </row>
    <row r="718" spans="2:13" x14ac:dyDescent="0.25">
      <c r="B718">
        <v>12602495450</v>
      </c>
      <c r="C718">
        <v>-8.2016524999999998</v>
      </c>
      <c r="L718">
        <v>12602495450</v>
      </c>
      <c r="M718">
        <v>-9.3791799999999999</v>
      </c>
    </row>
    <row r="719" spans="2:13" x14ac:dyDescent="0.25">
      <c r="B719">
        <v>12729995400</v>
      </c>
      <c r="C719">
        <v>-8.2681360000000002</v>
      </c>
      <c r="L719">
        <v>12729995400</v>
      </c>
      <c r="M719">
        <v>-9.3568315999999996</v>
      </c>
    </row>
    <row r="720" spans="2:13" x14ac:dyDescent="0.25">
      <c r="B720">
        <v>12857495350</v>
      </c>
      <c r="C720">
        <v>-8.2835426000000005</v>
      </c>
      <c r="L720">
        <v>12857495350</v>
      </c>
      <c r="M720">
        <v>-9.3724623000000005</v>
      </c>
    </row>
    <row r="721" spans="2:13" x14ac:dyDescent="0.25">
      <c r="B721">
        <v>12984995300</v>
      </c>
      <c r="C721">
        <v>-8.3215217999999993</v>
      </c>
      <c r="L721">
        <v>12984995300</v>
      </c>
      <c r="M721">
        <v>-9.3495521999999998</v>
      </c>
    </row>
    <row r="722" spans="2:13" x14ac:dyDescent="0.25">
      <c r="B722">
        <v>13112495250</v>
      </c>
      <c r="C722">
        <v>-8.3450327000000009</v>
      </c>
      <c r="L722">
        <v>13112495250</v>
      </c>
      <c r="M722">
        <v>-9.3277368999999997</v>
      </c>
    </row>
    <row r="723" spans="2:13" x14ac:dyDescent="0.25">
      <c r="B723">
        <v>13239995200</v>
      </c>
      <c r="C723">
        <v>-8.3822088000000008</v>
      </c>
      <c r="L723">
        <v>13239995200</v>
      </c>
      <c r="M723">
        <v>-9.3075361000000001</v>
      </c>
    </row>
    <row r="724" spans="2:13" x14ac:dyDescent="0.25">
      <c r="B724">
        <v>13367495150</v>
      </c>
      <c r="C724">
        <v>-8.3600969000000003</v>
      </c>
      <c r="L724">
        <v>13367495150</v>
      </c>
      <c r="M724">
        <v>-9.3231421000000001</v>
      </c>
    </row>
    <row r="725" spans="2:13" x14ac:dyDescent="0.25">
      <c r="B725">
        <v>13494995100</v>
      </c>
      <c r="C725">
        <v>-8.3875332</v>
      </c>
      <c r="L725">
        <v>13494995100</v>
      </c>
      <c r="M725">
        <v>-9.3046817999999991</v>
      </c>
    </row>
    <row r="726" spans="2:13" x14ac:dyDescent="0.25">
      <c r="B726">
        <v>13622495050</v>
      </c>
      <c r="C726">
        <v>-8.4134530999999999</v>
      </c>
      <c r="L726">
        <v>13622495050</v>
      </c>
      <c r="M726">
        <v>-9.3203344000000001</v>
      </c>
    </row>
    <row r="727" spans="2:13" x14ac:dyDescent="0.25">
      <c r="B727">
        <v>13749995000</v>
      </c>
      <c r="C727">
        <v>-8.4390116000000006</v>
      </c>
      <c r="L727">
        <v>13749995000</v>
      </c>
      <c r="M727">
        <v>-9.3273276999999997</v>
      </c>
    </row>
    <row r="728" spans="2:13" x14ac:dyDescent="0.25">
      <c r="B728">
        <v>13877494950</v>
      </c>
      <c r="C728">
        <v>-8.4460038999999991</v>
      </c>
      <c r="L728">
        <v>13877494950</v>
      </c>
      <c r="M728">
        <v>-9.3364972999999996</v>
      </c>
    </row>
    <row r="729" spans="2:13" x14ac:dyDescent="0.25">
      <c r="B729">
        <v>14004994900</v>
      </c>
      <c r="C729">
        <v>-8.4985514000000002</v>
      </c>
      <c r="L729">
        <v>14004994900</v>
      </c>
      <c r="M729">
        <v>-9.3368187000000002</v>
      </c>
    </row>
    <row r="730" spans="2:13" x14ac:dyDescent="0.25">
      <c r="B730">
        <v>14132494850</v>
      </c>
      <c r="C730">
        <v>-8.5551434000000004</v>
      </c>
      <c r="L730">
        <v>14132494850</v>
      </c>
      <c r="M730">
        <v>-9.3143597000000007</v>
      </c>
    </row>
    <row r="731" spans="2:13" x14ac:dyDescent="0.25">
      <c r="B731">
        <v>14259994800</v>
      </c>
      <c r="C731">
        <v>-8.5576104999999991</v>
      </c>
      <c r="L731">
        <v>14259994800</v>
      </c>
      <c r="M731">
        <v>-9.3580217000000001</v>
      </c>
    </row>
    <row r="732" spans="2:13" x14ac:dyDescent="0.25">
      <c r="B732">
        <v>14387494750</v>
      </c>
      <c r="C732">
        <v>-8.6001700999999997</v>
      </c>
      <c r="L732">
        <v>14387494750</v>
      </c>
      <c r="M732">
        <v>-9.3359269999999999</v>
      </c>
    </row>
    <row r="733" spans="2:13" x14ac:dyDescent="0.25">
      <c r="B733">
        <v>14514994700</v>
      </c>
      <c r="C733">
        <v>-8.5961437000000007</v>
      </c>
      <c r="L733">
        <v>14514994700</v>
      </c>
      <c r="M733">
        <v>-9.3091421000000008</v>
      </c>
    </row>
    <row r="734" spans="2:13" x14ac:dyDescent="0.25">
      <c r="B734">
        <v>14642494650</v>
      </c>
      <c r="C734">
        <v>-8.5893353999999995</v>
      </c>
      <c r="L734">
        <v>14642494650</v>
      </c>
      <c r="M734">
        <v>-9.2887076999999998</v>
      </c>
    </row>
    <row r="735" spans="2:13" x14ac:dyDescent="0.25">
      <c r="B735">
        <v>14769994600</v>
      </c>
      <c r="C735">
        <v>-8.5581244999999999</v>
      </c>
      <c r="L735">
        <v>14769994600</v>
      </c>
      <c r="M735">
        <v>-9.2921189999999996</v>
      </c>
    </row>
    <row r="736" spans="2:13" x14ac:dyDescent="0.25">
      <c r="B736">
        <v>14897494550</v>
      </c>
      <c r="C736">
        <v>-8.5646334</v>
      </c>
      <c r="L736">
        <v>14897494550</v>
      </c>
      <c r="M736">
        <v>-9.2188292000000001</v>
      </c>
    </row>
    <row r="737" spans="2:13" x14ac:dyDescent="0.25">
      <c r="B737">
        <v>15024994500</v>
      </c>
      <c r="C737">
        <v>-8.5133332999999993</v>
      </c>
      <c r="L737">
        <v>15024994500</v>
      </c>
      <c r="M737">
        <v>-9.2189837000000008</v>
      </c>
    </row>
    <row r="738" spans="2:13" x14ac:dyDescent="0.25">
      <c r="B738">
        <v>15152494450</v>
      </c>
      <c r="C738">
        <v>-8.5013132000000002</v>
      </c>
      <c r="L738">
        <v>15152494450</v>
      </c>
      <c r="M738">
        <v>-9.2116661000000004</v>
      </c>
    </row>
    <row r="739" spans="2:13" x14ac:dyDescent="0.25">
      <c r="B739">
        <v>15279994400</v>
      </c>
      <c r="C739">
        <v>-8.4825735000000009</v>
      </c>
      <c r="L739">
        <v>15279994400</v>
      </c>
      <c r="M739">
        <v>-9.2061309999999992</v>
      </c>
    </row>
    <row r="740" spans="2:13" x14ac:dyDescent="0.25">
      <c r="B740">
        <v>15407494350</v>
      </c>
      <c r="C740">
        <v>-8.4650725999999992</v>
      </c>
      <c r="L740">
        <v>15407494350</v>
      </c>
      <c r="M740">
        <v>-9.1661549000000004</v>
      </c>
    </row>
    <row r="741" spans="2:13" x14ac:dyDescent="0.25">
      <c r="B741">
        <v>15534994300</v>
      </c>
      <c r="C741">
        <v>-8.4238405000000007</v>
      </c>
      <c r="L741">
        <v>15534994300</v>
      </c>
      <c r="M741">
        <v>-9.1751422999999992</v>
      </c>
    </row>
    <row r="742" spans="2:13" x14ac:dyDescent="0.25">
      <c r="B742">
        <v>15662494250</v>
      </c>
      <c r="C742">
        <v>-8.4445791000000003</v>
      </c>
      <c r="L742">
        <v>15662494250</v>
      </c>
      <c r="M742">
        <v>-9.1479940000000006</v>
      </c>
    </row>
    <row r="743" spans="2:13" x14ac:dyDescent="0.25">
      <c r="B743">
        <v>15789994200</v>
      </c>
      <c r="C743">
        <v>-8.4619493000000006</v>
      </c>
      <c r="L743">
        <v>15789994200</v>
      </c>
      <c r="M743">
        <v>-9.1216583</v>
      </c>
    </row>
    <row r="744" spans="2:13" x14ac:dyDescent="0.25">
      <c r="B744">
        <v>15917494150</v>
      </c>
      <c r="C744">
        <v>-8.4455042000000002</v>
      </c>
      <c r="L744">
        <v>15917494150</v>
      </c>
      <c r="M744">
        <v>-9.0721778999999998</v>
      </c>
    </row>
    <row r="745" spans="2:13" x14ac:dyDescent="0.25">
      <c r="B745">
        <v>16044994100</v>
      </c>
      <c r="C745">
        <v>-8.4540919999999993</v>
      </c>
      <c r="L745">
        <v>16044994100</v>
      </c>
      <c r="M745">
        <v>-9.0741824999999992</v>
      </c>
    </row>
    <row r="746" spans="2:13" x14ac:dyDescent="0.25">
      <c r="B746">
        <v>16172494050</v>
      </c>
      <c r="C746">
        <v>-8.5096711999999997</v>
      </c>
      <c r="L746">
        <v>16172494050</v>
      </c>
      <c r="M746">
        <v>-9.0667676999999998</v>
      </c>
    </row>
    <row r="747" spans="2:13" x14ac:dyDescent="0.25">
      <c r="B747">
        <v>16299994000</v>
      </c>
      <c r="C747">
        <v>-8.4984064000000004</v>
      </c>
      <c r="L747">
        <v>16299994000</v>
      </c>
      <c r="M747">
        <v>-9.0891465999999994</v>
      </c>
    </row>
    <row r="748" spans="2:13" x14ac:dyDescent="0.25">
      <c r="B748">
        <v>16427493950</v>
      </c>
      <c r="C748">
        <v>-8.4977417000000006</v>
      </c>
      <c r="L748">
        <v>16427493950</v>
      </c>
      <c r="M748">
        <v>-9.1240196000000005</v>
      </c>
    </row>
    <row r="749" spans="2:13" x14ac:dyDescent="0.25">
      <c r="B749">
        <v>16554993900</v>
      </c>
      <c r="C749">
        <v>-8.5374756000000005</v>
      </c>
      <c r="L749">
        <v>16554993900</v>
      </c>
      <c r="M749">
        <v>-9.2021484000000004</v>
      </c>
    </row>
    <row r="750" spans="2:13" x14ac:dyDescent="0.25">
      <c r="B750">
        <v>16682493850</v>
      </c>
      <c r="C750">
        <v>-8.5625228999999994</v>
      </c>
      <c r="L750">
        <v>16682493850</v>
      </c>
      <c r="M750">
        <v>-9.2576274999999999</v>
      </c>
    </row>
    <row r="751" spans="2:13" x14ac:dyDescent="0.25">
      <c r="B751">
        <v>16809993800</v>
      </c>
      <c r="C751">
        <v>-8.5701485000000002</v>
      </c>
      <c r="L751">
        <v>16809993800</v>
      </c>
      <c r="M751">
        <v>-9.3104353</v>
      </c>
    </row>
    <row r="752" spans="2:13" x14ac:dyDescent="0.25">
      <c r="B752">
        <v>16937493750</v>
      </c>
      <c r="C752">
        <v>-8.6305466000000006</v>
      </c>
      <c r="L752">
        <v>16937493750</v>
      </c>
      <c r="M752">
        <v>-9.4102011000000001</v>
      </c>
    </row>
    <row r="753" spans="2:13" x14ac:dyDescent="0.25">
      <c r="B753">
        <v>17064993700</v>
      </c>
      <c r="C753">
        <v>-8.6886329999999994</v>
      </c>
      <c r="L753">
        <v>17064993700</v>
      </c>
      <c r="M753">
        <v>-9.4500437000000002</v>
      </c>
    </row>
    <row r="754" spans="2:13" x14ac:dyDescent="0.25">
      <c r="B754">
        <v>17192493650</v>
      </c>
      <c r="C754">
        <v>-8.7587738000000002</v>
      </c>
      <c r="L754">
        <v>17192493650</v>
      </c>
      <c r="M754">
        <v>-9.4904518000000007</v>
      </c>
    </row>
    <row r="755" spans="2:13" x14ac:dyDescent="0.25">
      <c r="B755">
        <v>17319993600</v>
      </c>
      <c r="C755">
        <v>-8.8025351000000001</v>
      </c>
      <c r="L755">
        <v>17319993600</v>
      </c>
      <c r="M755">
        <v>-9.5153865999999994</v>
      </c>
    </row>
    <row r="756" spans="2:13" x14ac:dyDescent="0.25">
      <c r="B756">
        <v>17447493550</v>
      </c>
      <c r="C756">
        <v>-8.8815373999999991</v>
      </c>
      <c r="L756">
        <v>17447493550</v>
      </c>
      <c r="M756">
        <v>-9.5577030000000001</v>
      </c>
    </row>
    <row r="757" spans="2:13" x14ac:dyDescent="0.25">
      <c r="B757">
        <v>17574993500</v>
      </c>
      <c r="C757">
        <v>-8.9424515000000007</v>
      </c>
      <c r="L757">
        <v>17574993500</v>
      </c>
      <c r="M757">
        <v>-9.5319213999999999</v>
      </c>
    </row>
    <row r="758" spans="2:13" x14ac:dyDescent="0.25">
      <c r="B758">
        <v>17702493450</v>
      </c>
      <c r="C758">
        <v>-8.9901762000000005</v>
      </c>
      <c r="L758">
        <v>17702493450</v>
      </c>
      <c r="M758">
        <v>-9.5464772999999994</v>
      </c>
    </row>
    <row r="759" spans="2:13" x14ac:dyDescent="0.25">
      <c r="B759">
        <v>17829993400</v>
      </c>
      <c r="C759">
        <v>-9.0070896000000005</v>
      </c>
      <c r="L759">
        <v>17829993400</v>
      </c>
      <c r="M759">
        <v>-9.5530337999999997</v>
      </c>
    </row>
    <row r="760" spans="2:13" x14ac:dyDescent="0.25">
      <c r="B760">
        <v>17957493350</v>
      </c>
      <c r="C760">
        <v>-9.1043529999999997</v>
      </c>
      <c r="L760">
        <v>17957493350</v>
      </c>
      <c r="M760">
        <v>-9.6161536999999999</v>
      </c>
    </row>
    <row r="761" spans="2:13" x14ac:dyDescent="0.25">
      <c r="B761">
        <v>18084993300</v>
      </c>
      <c r="C761">
        <v>-9.1050281999999996</v>
      </c>
      <c r="L761">
        <v>18084993300</v>
      </c>
      <c r="M761">
        <v>-9.6261101</v>
      </c>
    </row>
    <row r="762" spans="2:13" x14ac:dyDescent="0.25">
      <c r="B762">
        <v>18212493250</v>
      </c>
      <c r="C762">
        <v>-9.1419333999999992</v>
      </c>
      <c r="L762">
        <v>18212493250</v>
      </c>
      <c r="M762">
        <v>-9.7112912999999992</v>
      </c>
    </row>
    <row r="763" spans="2:13" x14ac:dyDescent="0.25">
      <c r="B763">
        <v>18339993200</v>
      </c>
      <c r="C763">
        <v>-9.1826468000000006</v>
      </c>
      <c r="L763">
        <v>18339993200</v>
      </c>
      <c r="M763">
        <v>-9.8072195000000004</v>
      </c>
    </row>
    <row r="764" spans="2:13" x14ac:dyDescent="0.25">
      <c r="B764">
        <v>18467493150</v>
      </c>
      <c r="C764">
        <v>-9.205368</v>
      </c>
      <c r="L764">
        <v>18467493150</v>
      </c>
      <c r="M764">
        <v>-9.8645581999999994</v>
      </c>
    </row>
    <row r="765" spans="2:13" x14ac:dyDescent="0.25">
      <c r="B765">
        <v>18594993100</v>
      </c>
      <c r="C765">
        <v>-9.1715163999999998</v>
      </c>
      <c r="L765">
        <v>18594993100</v>
      </c>
      <c r="M765">
        <v>-9.9081440000000001</v>
      </c>
    </row>
    <row r="766" spans="2:13" x14ac:dyDescent="0.25">
      <c r="B766">
        <v>18722493050</v>
      </c>
      <c r="C766">
        <v>-9.1757182999999998</v>
      </c>
      <c r="L766">
        <v>18722493050</v>
      </c>
      <c r="M766">
        <v>-9.9572638999999992</v>
      </c>
    </row>
    <row r="767" spans="2:13" x14ac:dyDescent="0.25">
      <c r="B767">
        <v>18849993000</v>
      </c>
      <c r="C767">
        <v>-9.1175336999999992</v>
      </c>
      <c r="L767">
        <v>18849993000</v>
      </c>
      <c r="M767">
        <v>-9.9252547999999994</v>
      </c>
    </row>
    <row r="768" spans="2:13" x14ac:dyDescent="0.25">
      <c r="B768">
        <v>18977492950</v>
      </c>
      <c r="C768">
        <v>-9.0939417000000002</v>
      </c>
      <c r="L768">
        <v>18977492950</v>
      </c>
      <c r="M768">
        <v>-9.9169549999999997</v>
      </c>
    </row>
    <row r="769" spans="2:13" x14ac:dyDescent="0.25">
      <c r="B769">
        <v>19104992900</v>
      </c>
      <c r="C769">
        <v>-9.0624199000000001</v>
      </c>
      <c r="L769">
        <v>19104992900</v>
      </c>
      <c r="M769">
        <v>-9.9063643999999993</v>
      </c>
    </row>
    <row r="770" spans="2:13" x14ac:dyDescent="0.25">
      <c r="B770">
        <v>19232492850</v>
      </c>
      <c r="C770">
        <v>-9.0476188999999998</v>
      </c>
      <c r="L770">
        <v>19232492850</v>
      </c>
      <c r="M770">
        <v>-9.8891171999999994</v>
      </c>
    </row>
    <row r="771" spans="2:13" x14ac:dyDescent="0.25">
      <c r="B771">
        <v>19359992800</v>
      </c>
      <c r="C771">
        <v>-9.0254946</v>
      </c>
      <c r="L771">
        <v>19359992800</v>
      </c>
      <c r="M771">
        <v>-9.8587208000000004</v>
      </c>
    </row>
    <row r="772" spans="2:13" x14ac:dyDescent="0.25">
      <c r="B772">
        <v>19487492750</v>
      </c>
      <c r="C772">
        <v>-9.0305557000000007</v>
      </c>
      <c r="L772">
        <v>19487492750</v>
      </c>
      <c r="M772">
        <v>-9.8568802000000009</v>
      </c>
    </row>
    <row r="773" spans="2:13" x14ac:dyDescent="0.25">
      <c r="B773">
        <v>19614992700</v>
      </c>
      <c r="C773">
        <v>-9.0030365000000003</v>
      </c>
      <c r="L773">
        <v>19614992700</v>
      </c>
      <c r="M773">
        <v>-9.8143177000000001</v>
      </c>
    </row>
    <row r="774" spans="2:13" x14ac:dyDescent="0.25">
      <c r="B774">
        <v>19742492650</v>
      </c>
      <c r="C774">
        <v>-9.0144558000000004</v>
      </c>
      <c r="L774">
        <v>19742492650</v>
      </c>
      <c r="M774">
        <v>-9.7805613999999998</v>
      </c>
    </row>
    <row r="775" spans="2:13" x14ac:dyDescent="0.25">
      <c r="B775">
        <v>19869992600</v>
      </c>
      <c r="C775">
        <v>-8.9716901999999994</v>
      </c>
      <c r="L775">
        <v>19869992600</v>
      </c>
      <c r="M775">
        <v>-9.7252320999999995</v>
      </c>
    </row>
    <row r="776" spans="2:13" x14ac:dyDescent="0.25">
      <c r="B776">
        <v>19997492550</v>
      </c>
      <c r="C776">
        <v>-8.9494658000000005</v>
      </c>
      <c r="L776">
        <v>19997492550</v>
      </c>
      <c r="M776">
        <v>-9.6726808999999996</v>
      </c>
    </row>
    <row r="777" spans="2:13" x14ac:dyDescent="0.25">
      <c r="B777">
        <v>20124992500</v>
      </c>
      <c r="C777">
        <v>-8.9285583000000006</v>
      </c>
      <c r="L777">
        <v>20124992500</v>
      </c>
      <c r="M777">
        <v>-9.6185273999999996</v>
      </c>
    </row>
    <row r="778" spans="2:13" x14ac:dyDescent="0.25">
      <c r="B778">
        <v>20252492450</v>
      </c>
      <c r="C778">
        <v>-8.9231452999999998</v>
      </c>
      <c r="L778">
        <v>20252492450</v>
      </c>
      <c r="M778">
        <v>-9.6075602</v>
      </c>
    </row>
    <row r="779" spans="2:13" x14ac:dyDescent="0.25">
      <c r="B779">
        <v>20379992400</v>
      </c>
      <c r="C779">
        <v>-8.8717766000000005</v>
      </c>
      <c r="L779">
        <v>20379992400</v>
      </c>
      <c r="M779">
        <v>-9.5497540999999995</v>
      </c>
    </row>
    <row r="780" spans="2:13" x14ac:dyDescent="0.25">
      <c r="B780">
        <v>20507492350</v>
      </c>
      <c r="C780">
        <v>-8.8979797000000005</v>
      </c>
      <c r="L780">
        <v>20507492350</v>
      </c>
      <c r="M780">
        <v>-9.5628241999999997</v>
      </c>
    </row>
    <row r="781" spans="2:13" x14ac:dyDescent="0.25">
      <c r="B781">
        <v>20634992300</v>
      </c>
      <c r="C781">
        <v>-8.9141331000000008</v>
      </c>
      <c r="L781">
        <v>20634992300</v>
      </c>
      <c r="M781">
        <v>-9.5761994999999995</v>
      </c>
    </row>
    <row r="782" spans="2:13" x14ac:dyDescent="0.25">
      <c r="B782">
        <v>20762492250</v>
      </c>
      <c r="C782">
        <v>-8.9197769000000005</v>
      </c>
      <c r="L782">
        <v>20762492250</v>
      </c>
      <c r="M782">
        <v>-9.5859909000000005</v>
      </c>
    </row>
    <row r="783" spans="2:13" x14ac:dyDescent="0.25">
      <c r="B783">
        <v>20889992200</v>
      </c>
      <c r="C783">
        <v>-8.9123640000000002</v>
      </c>
      <c r="L783">
        <v>20889992200</v>
      </c>
      <c r="M783">
        <v>-9.5755490999999999</v>
      </c>
    </row>
    <row r="784" spans="2:13" x14ac:dyDescent="0.25">
      <c r="B784">
        <v>21017492150</v>
      </c>
      <c r="C784">
        <v>-8.9548921999999997</v>
      </c>
      <c r="L784">
        <v>21017492150</v>
      </c>
      <c r="M784">
        <v>-9.6244688000000007</v>
      </c>
    </row>
    <row r="785" spans="2:13" x14ac:dyDescent="0.25">
      <c r="B785">
        <v>21144992100</v>
      </c>
      <c r="C785">
        <v>-8.9595088999999994</v>
      </c>
      <c r="L785">
        <v>21144992100</v>
      </c>
      <c r="M785">
        <v>-9.6381207</v>
      </c>
    </row>
    <row r="786" spans="2:13" x14ac:dyDescent="0.25">
      <c r="B786">
        <v>21272492050</v>
      </c>
      <c r="C786">
        <v>-8.9961061000000004</v>
      </c>
      <c r="L786">
        <v>21272492050</v>
      </c>
      <c r="M786">
        <v>-9.6827497000000005</v>
      </c>
    </row>
    <row r="787" spans="2:13" x14ac:dyDescent="0.25">
      <c r="B787">
        <v>21399992000</v>
      </c>
      <c r="C787">
        <v>-9.0207519999999999</v>
      </c>
      <c r="L787">
        <v>21399992000</v>
      </c>
      <c r="M787">
        <v>-9.7278556999999992</v>
      </c>
    </row>
    <row r="788" spans="2:13" x14ac:dyDescent="0.25">
      <c r="B788">
        <v>21527491950</v>
      </c>
      <c r="C788">
        <v>-9.0601292000000004</v>
      </c>
      <c r="L788">
        <v>21527491950</v>
      </c>
      <c r="M788">
        <v>-9.7707023999999993</v>
      </c>
    </row>
    <row r="789" spans="2:13" x14ac:dyDescent="0.25">
      <c r="B789">
        <v>21654991900</v>
      </c>
      <c r="C789">
        <v>-9.0742768999999992</v>
      </c>
      <c r="L789">
        <v>21654991900</v>
      </c>
      <c r="M789">
        <v>-9.7971915999999997</v>
      </c>
    </row>
    <row r="790" spans="2:13" x14ac:dyDescent="0.25">
      <c r="B790">
        <v>21782491850</v>
      </c>
      <c r="C790">
        <v>-9.0783787</v>
      </c>
      <c r="L790">
        <v>21782491850</v>
      </c>
      <c r="M790">
        <v>-9.813345</v>
      </c>
    </row>
    <row r="791" spans="2:13" x14ac:dyDescent="0.25">
      <c r="B791">
        <v>21909991800</v>
      </c>
      <c r="C791">
        <v>-9.0698813999999999</v>
      </c>
      <c r="L791">
        <v>21909991800</v>
      </c>
      <c r="M791">
        <v>-9.8123169000000008</v>
      </c>
    </row>
    <row r="792" spans="2:13" x14ac:dyDescent="0.25">
      <c r="B792">
        <v>22037491750</v>
      </c>
      <c r="C792">
        <v>-9.1044883999999993</v>
      </c>
      <c r="L792">
        <v>22037491750</v>
      </c>
      <c r="M792">
        <v>-9.8535213000000006</v>
      </c>
    </row>
    <row r="793" spans="2:13" x14ac:dyDescent="0.25">
      <c r="B793">
        <v>22164991700</v>
      </c>
      <c r="C793">
        <v>-9.1252794000000002</v>
      </c>
      <c r="L793">
        <v>22164991700</v>
      </c>
      <c r="M793">
        <v>-9.9231195000000003</v>
      </c>
    </row>
    <row r="794" spans="2:13" x14ac:dyDescent="0.25">
      <c r="B794">
        <v>22292491650</v>
      </c>
      <c r="C794">
        <v>-9.132987</v>
      </c>
      <c r="L794">
        <v>22292491650</v>
      </c>
      <c r="M794">
        <v>-9.9781932999999992</v>
      </c>
    </row>
    <row r="795" spans="2:13" x14ac:dyDescent="0.25">
      <c r="B795">
        <v>22419991600</v>
      </c>
      <c r="C795">
        <v>-9.1805649000000003</v>
      </c>
      <c r="L795">
        <v>22419991600</v>
      </c>
      <c r="M795">
        <v>-10.062449000000001</v>
      </c>
    </row>
    <row r="796" spans="2:13" x14ac:dyDescent="0.25">
      <c r="B796">
        <v>22547491550</v>
      </c>
      <c r="C796">
        <v>-9.2449359999999992</v>
      </c>
      <c r="L796">
        <v>22547491550</v>
      </c>
      <c r="M796">
        <v>-10.186006000000001</v>
      </c>
    </row>
    <row r="797" spans="2:13" x14ac:dyDescent="0.25">
      <c r="B797">
        <v>22674991500</v>
      </c>
      <c r="C797">
        <v>-9.2960566999999994</v>
      </c>
      <c r="L797">
        <v>22674991500</v>
      </c>
      <c r="M797">
        <v>-10.294636000000001</v>
      </c>
    </row>
    <row r="798" spans="2:13" x14ac:dyDescent="0.25">
      <c r="B798">
        <v>22802491450</v>
      </c>
      <c r="C798">
        <v>-9.3430871999999994</v>
      </c>
      <c r="L798">
        <v>22802491450</v>
      </c>
      <c r="M798">
        <v>-10.366827000000001</v>
      </c>
    </row>
    <row r="799" spans="2:13" x14ac:dyDescent="0.25">
      <c r="B799">
        <v>22929991400</v>
      </c>
      <c r="C799">
        <v>-9.4386787000000005</v>
      </c>
      <c r="L799">
        <v>22929991400</v>
      </c>
      <c r="M799">
        <v>-10.510747</v>
      </c>
    </row>
    <row r="800" spans="2:13" x14ac:dyDescent="0.25">
      <c r="B800">
        <v>23057491350</v>
      </c>
      <c r="C800">
        <v>-9.4635935</v>
      </c>
      <c r="L800">
        <v>23057491350</v>
      </c>
      <c r="M800">
        <v>-10.590465</v>
      </c>
    </row>
    <row r="801" spans="2:13" x14ac:dyDescent="0.25">
      <c r="B801">
        <v>23184991300</v>
      </c>
      <c r="C801">
        <v>-9.4819669999999991</v>
      </c>
      <c r="L801">
        <v>23184991300</v>
      </c>
      <c r="M801">
        <v>-10.667006000000001</v>
      </c>
    </row>
    <row r="802" spans="2:13" x14ac:dyDescent="0.25">
      <c r="B802">
        <v>23312491250</v>
      </c>
      <c r="C802">
        <v>-9.4687309000000006</v>
      </c>
      <c r="L802">
        <v>23312491250</v>
      </c>
      <c r="M802">
        <v>-10.710069000000001</v>
      </c>
    </row>
    <row r="803" spans="2:13" x14ac:dyDescent="0.25">
      <c r="B803">
        <v>23439991200</v>
      </c>
      <c r="C803">
        <v>-9.4312038000000005</v>
      </c>
      <c r="L803">
        <v>23439991200</v>
      </c>
      <c r="M803">
        <v>-10.773607</v>
      </c>
    </row>
    <row r="804" spans="2:13" x14ac:dyDescent="0.25">
      <c r="B804">
        <v>23567491150</v>
      </c>
      <c r="C804">
        <v>-9.3734312000000006</v>
      </c>
      <c r="L804">
        <v>23567491150</v>
      </c>
      <c r="M804">
        <v>-10.791131999999999</v>
      </c>
    </row>
    <row r="805" spans="2:13" x14ac:dyDescent="0.25">
      <c r="B805">
        <v>23694991100</v>
      </c>
      <c r="C805">
        <v>-9.3879193999999995</v>
      </c>
      <c r="L805">
        <v>23694991100</v>
      </c>
      <c r="M805">
        <v>-10.854730999999999</v>
      </c>
    </row>
    <row r="806" spans="2:13" x14ac:dyDescent="0.25">
      <c r="B806">
        <v>23822491050</v>
      </c>
      <c r="C806">
        <v>-9.3744087</v>
      </c>
      <c r="L806">
        <v>23822491050</v>
      </c>
      <c r="M806">
        <v>-10.909162999999999</v>
      </c>
    </row>
    <row r="807" spans="2:13" x14ac:dyDescent="0.25">
      <c r="B807">
        <v>23949991000</v>
      </c>
      <c r="C807">
        <v>-9.4296740999999997</v>
      </c>
      <c r="L807">
        <v>23949991000</v>
      </c>
      <c r="M807">
        <v>-11.002853</v>
      </c>
    </row>
    <row r="808" spans="2:13" x14ac:dyDescent="0.25">
      <c r="B808">
        <v>24077490950</v>
      </c>
      <c r="C808">
        <v>-9.5924710999999991</v>
      </c>
      <c r="L808">
        <v>24077490950</v>
      </c>
      <c r="M808">
        <v>-11.091355999999999</v>
      </c>
    </row>
    <row r="809" spans="2:13" x14ac:dyDescent="0.25">
      <c r="B809">
        <v>24204990900</v>
      </c>
      <c r="C809">
        <v>-9.7745171000000006</v>
      </c>
      <c r="L809">
        <v>24204990900</v>
      </c>
      <c r="M809">
        <v>-11.208828</v>
      </c>
    </row>
    <row r="810" spans="2:13" x14ac:dyDescent="0.25">
      <c r="B810">
        <v>24332490850</v>
      </c>
      <c r="C810">
        <v>-10.043715000000001</v>
      </c>
      <c r="L810">
        <v>24332490850</v>
      </c>
      <c r="M810">
        <v>-11.321039000000001</v>
      </c>
    </row>
    <row r="811" spans="2:13" x14ac:dyDescent="0.25">
      <c r="B811">
        <v>24459990800</v>
      </c>
      <c r="C811">
        <v>-10.378178999999999</v>
      </c>
      <c r="L811">
        <v>24459990800</v>
      </c>
      <c r="M811">
        <v>-11.436876</v>
      </c>
    </row>
    <row r="812" spans="2:13" x14ac:dyDescent="0.25">
      <c r="B812">
        <v>24587490750</v>
      </c>
      <c r="C812">
        <v>-11.06207</v>
      </c>
      <c r="L812">
        <v>24587490750</v>
      </c>
      <c r="M812">
        <v>-11.561275</v>
      </c>
    </row>
    <row r="813" spans="2:13" x14ac:dyDescent="0.25">
      <c r="B813">
        <v>24714990700</v>
      </c>
      <c r="C813">
        <v>-11.616638999999999</v>
      </c>
      <c r="L813">
        <v>24714990700</v>
      </c>
      <c r="M813">
        <v>-11.704617000000001</v>
      </c>
    </row>
    <row r="814" spans="2:13" x14ac:dyDescent="0.25">
      <c r="B814">
        <v>24842490650</v>
      </c>
      <c r="C814">
        <v>-12.337605</v>
      </c>
      <c r="L814">
        <v>24842490650</v>
      </c>
      <c r="M814">
        <v>-11.86237</v>
      </c>
    </row>
    <row r="815" spans="2:13" x14ac:dyDescent="0.25">
      <c r="B815">
        <v>24969990600</v>
      </c>
      <c r="C815">
        <v>-14.353785999999999</v>
      </c>
      <c r="L815">
        <v>24969990600</v>
      </c>
      <c r="M815">
        <v>-12.035299999999999</v>
      </c>
    </row>
    <row r="816" spans="2:13" x14ac:dyDescent="0.25">
      <c r="B816">
        <v>25097490550</v>
      </c>
      <c r="C816">
        <v>-15.826686</v>
      </c>
      <c r="L816">
        <v>25097490550</v>
      </c>
      <c r="M816">
        <v>-12.231248000000001</v>
      </c>
    </row>
    <row r="817" spans="2:13" x14ac:dyDescent="0.25">
      <c r="B817">
        <v>25224990500</v>
      </c>
      <c r="C817">
        <v>-18.256329999999998</v>
      </c>
      <c r="L817">
        <v>25224990500</v>
      </c>
      <c r="M817">
        <v>-12.421707</v>
      </c>
    </row>
    <row r="818" spans="2:13" x14ac:dyDescent="0.25">
      <c r="B818">
        <v>25352490450</v>
      </c>
      <c r="C818">
        <v>-21.30031</v>
      </c>
      <c r="L818">
        <v>25352490450</v>
      </c>
      <c r="M818">
        <v>-12.649329</v>
      </c>
    </row>
    <row r="819" spans="2:13" x14ac:dyDescent="0.25">
      <c r="B819">
        <v>25479990400</v>
      </c>
      <c r="C819">
        <v>-25.768221</v>
      </c>
      <c r="L819">
        <v>25479990400</v>
      </c>
      <c r="M819">
        <v>-12.874846</v>
      </c>
    </row>
    <row r="820" spans="2:13" x14ac:dyDescent="0.25">
      <c r="B820">
        <v>25607490350</v>
      </c>
      <c r="C820">
        <v>-29.717592</v>
      </c>
      <c r="L820">
        <v>25607490350</v>
      </c>
      <c r="M820">
        <v>-13.180016999999999</v>
      </c>
    </row>
    <row r="821" spans="2:13" x14ac:dyDescent="0.25">
      <c r="B821">
        <v>25734990300</v>
      </c>
      <c r="C821">
        <v>-35.699218999999999</v>
      </c>
      <c r="L821">
        <v>25734990300</v>
      </c>
      <c r="M821">
        <v>-13.49586</v>
      </c>
    </row>
    <row r="822" spans="2:13" x14ac:dyDescent="0.25">
      <c r="B822">
        <v>25862490250</v>
      </c>
      <c r="C822">
        <v>-41.101601000000002</v>
      </c>
      <c r="L822">
        <v>25862490250</v>
      </c>
      <c r="M822">
        <v>-13.757918</v>
      </c>
    </row>
    <row r="823" spans="2:13" x14ac:dyDescent="0.25">
      <c r="B823">
        <v>25989990200</v>
      </c>
      <c r="C823">
        <v>-47.747826000000003</v>
      </c>
      <c r="L823">
        <v>25989990200</v>
      </c>
      <c r="M823">
        <v>-13.955410000000001</v>
      </c>
    </row>
    <row r="824" spans="2:13" x14ac:dyDescent="0.25">
      <c r="B824">
        <v>26117490150</v>
      </c>
      <c r="C824">
        <v>-50.415050999999998</v>
      </c>
      <c r="L824">
        <v>26117490150</v>
      </c>
      <c r="M824">
        <v>-14.112228</v>
      </c>
    </row>
    <row r="825" spans="2:13" x14ac:dyDescent="0.25">
      <c r="B825">
        <v>26244990100</v>
      </c>
      <c r="C825">
        <v>-53.864567000000001</v>
      </c>
      <c r="L825">
        <v>26244990100</v>
      </c>
      <c r="M825">
        <v>-14.15992</v>
      </c>
    </row>
    <row r="826" spans="2:13" x14ac:dyDescent="0.25">
      <c r="B826">
        <v>26372490050</v>
      </c>
      <c r="C826">
        <v>-55.775500999999998</v>
      </c>
      <c r="L826">
        <v>26372490050</v>
      </c>
      <c r="M826">
        <v>-14.150003999999999</v>
      </c>
    </row>
    <row r="827" spans="2:13" x14ac:dyDescent="0.25">
      <c r="B827">
        <v>26499990000</v>
      </c>
      <c r="C827">
        <v>-56.900233999999998</v>
      </c>
      <c r="L827">
        <v>26499990000</v>
      </c>
      <c r="M827">
        <v>-14.155728</v>
      </c>
    </row>
    <row r="828" spans="2:13" x14ac:dyDescent="0.25">
      <c r="B828" t="s">
        <v>26</v>
      </c>
      <c r="L828" t="s">
        <v>26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28"/>
  <sheetViews>
    <sheetView zoomScaleNormal="100" workbookViewId="0">
      <selection activeCell="H1" sqref="H1:I1048576"/>
    </sheetView>
  </sheetViews>
  <sheetFormatPr defaultRowHeight="15" x14ac:dyDescent="0.25"/>
  <cols>
    <col min="1" max="1" width="13.7109375" style="31" customWidth="1"/>
    <col min="4" max="4" width="2" style="16" customWidth="1"/>
    <col min="5" max="5" width="10.7109375" style="2" customWidth="1"/>
    <col min="6" max="6" width="10.7109375" style="3" customWidth="1"/>
    <col min="7" max="7" width="13.7109375" style="31" customWidth="1"/>
    <col min="10" max="10" width="2" style="16" customWidth="1"/>
    <col min="11" max="11" width="10.7109375" style="2" customWidth="1"/>
    <col min="12" max="12" width="10.7109375" style="3" customWidth="1"/>
    <col min="13" max="13" width="2" style="16" customWidth="1"/>
    <col min="14" max="16384" width="9.140625" style="1"/>
  </cols>
  <sheetData>
    <row r="1" spans="1:13" x14ac:dyDescent="0.25">
      <c r="B1" t="s">
        <v>104</v>
      </c>
      <c r="E1" s="2" t="s">
        <v>1</v>
      </c>
      <c r="H1" t="s">
        <v>104</v>
      </c>
      <c r="K1" s="2" t="s">
        <v>1</v>
      </c>
    </row>
    <row r="2" spans="1:13" x14ac:dyDescent="0.25">
      <c r="A2" s="30" t="s">
        <v>119</v>
      </c>
      <c r="B2" t="s">
        <v>255</v>
      </c>
      <c r="C2" t="s">
        <v>256</v>
      </c>
      <c r="G2" s="30" t="s">
        <v>120</v>
      </c>
      <c r="H2" t="s">
        <v>255</v>
      </c>
      <c r="I2" t="s">
        <v>256</v>
      </c>
    </row>
    <row r="3" spans="1:13" x14ac:dyDescent="0.25">
      <c r="B3" t="s">
        <v>253</v>
      </c>
      <c r="C3" t="s">
        <v>261</v>
      </c>
      <c r="F3" s="35" t="str">
        <f>C8</f>
        <v>+17dBm CL Log Mag(dB)</v>
      </c>
      <c r="H3" t="s">
        <v>253</v>
      </c>
      <c r="I3" t="s">
        <v>261</v>
      </c>
      <c r="L3" s="35" t="str">
        <f>I8</f>
        <v>+17dBm CL Log Mag(dB)</v>
      </c>
    </row>
    <row r="4" spans="1:13" x14ac:dyDescent="0.25">
      <c r="B4" t="s">
        <v>107</v>
      </c>
      <c r="H4" t="s">
        <v>107</v>
      </c>
    </row>
    <row r="5" spans="1:13" x14ac:dyDescent="0.25">
      <c r="D5" s="17"/>
      <c r="E5" s="3">
        <f>B9/1000000000</f>
        <v>8.5</v>
      </c>
      <c r="F5" s="35">
        <f t="shared" ref="F5:F68" si="0">C9</f>
        <v>-7.1773623999999998</v>
      </c>
      <c r="J5" s="17"/>
      <c r="K5" s="3">
        <f t="shared" ref="K5:K68" si="1">H9/1000000000</f>
        <v>8.5</v>
      </c>
      <c r="L5" s="35">
        <f t="shared" ref="L5:L68" si="2">I9</f>
        <v>-8.1087054999999992</v>
      </c>
      <c r="M5" s="17"/>
    </row>
    <row r="6" spans="1:13" x14ac:dyDescent="0.25">
      <c r="D6" s="17"/>
      <c r="E6" s="3">
        <f t="shared" ref="E6:E69" si="3">B10/1000000000</f>
        <v>8.5899999499999993</v>
      </c>
      <c r="F6" s="35">
        <f t="shared" si="0"/>
        <v>-7.1930752</v>
      </c>
      <c r="J6" s="17"/>
      <c r="K6" s="3">
        <f t="shared" si="1"/>
        <v>8.5899999499999993</v>
      </c>
      <c r="L6" s="35">
        <f t="shared" si="2"/>
        <v>-8.0528230999999995</v>
      </c>
      <c r="M6" s="17"/>
    </row>
    <row r="7" spans="1:13" x14ac:dyDescent="0.25">
      <c r="B7" t="s">
        <v>108</v>
      </c>
      <c r="D7" s="17"/>
      <c r="E7" s="3">
        <f t="shared" si="3"/>
        <v>8.6799999000000003</v>
      </c>
      <c r="F7" s="35">
        <f t="shared" si="0"/>
        <v>-7.1415509999999998</v>
      </c>
      <c r="H7" t="s">
        <v>108</v>
      </c>
      <c r="J7" s="17"/>
      <c r="K7" s="3">
        <f t="shared" si="1"/>
        <v>8.6799999000000003</v>
      </c>
      <c r="L7" s="35">
        <f t="shared" si="2"/>
        <v>-8.0264691999999993</v>
      </c>
      <c r="M7" s="17"/>
    </row>
    <row r="8" spans="1:13" x14ac:dyDescent="0.25">
      <c r="B8" t="s">
        <v>22</v>
      </c>
      <c r="C8" t="s">
        <v>231</v>
      </c>
      <c r="D8" s="17"/>
      <c r="E8" s="3">
        <f t="shared" si="3"/>
        <v>8.7699998499999996</v>
      </c>
      <c r="F8" s="35">
        <f t="shared" si="0"/>
        <v>-7.1155844000000004</v>
      </c>
      <c r="H8" t="s">
        <v>22</v>
      </c>
      <c r="I8" t="s">
        <v>231</v>
      </c>
      <c r="J8" s="17"/>
      <c r="K8" s="3">
        <f t="shared" si="1"/>
        <v>8.7699998499999996</v>
      </c>
      <c r="L8" s="35">
        <f t="shared" si="2"/>
        <v>-8.0299721000000002</v>
      </c>
      <c r="M8" s="17"/>
    </row>
    <row r="9" spans="1:13" x14ac:dyDescent="0.25">
      <c r="B9">
        <v>8500000000</v>
      </c>
      <c r="C9">
        <v>-7.1773623999999998</v>
      </c>
      <c r="D9" s="17"/>
      <c r="E9" s="3">
        <f t="shared" si="3"/>
        <v>8.8599998000000006</v>
      </c>
      <c r="F9" s="35">
        <f t="shared" si="0"/>
        <v>-6.8867598000000001</v>
      </c>
      <c r="H9">
        <v>8500000000</v>
      </c>
      <c r="I9">
        <v>-8.1087054999999992</v>
      </c>
      <c r="J9" s="17"/>
      <c r="K9" s="3">
        <f t="shared" si="1"/>
        <v>8.8599998000000006</v>
      </c>
      <c r="L9" s="35">
        <f t="shared" si="2"/>
        <v>-8.0674629000000007</v>
      </c>
      <c r="M9" s="17"/>
    </row>
    <row r="10" spans="1:13" x14ac:dyDescent="0.25">
      <c r="B10">
        <v>8589999950</v>
      </c>
      <c r="C10">
        <v>-7.1930752</v>
      </c>
      <c r="D10" s="17"/>
      <c r="E10" s="3">
        <f t="shared" si="3"/>
        <v>8.9499997499999999</v>
      </c>
      <c r="F10" s="35">
        <f t="shared" si="0"/>
        <v>-7.1668959000000001</v>
      </c>
      <c r="H10">
        <v>8589999950</v>
      </c>
      <c r="I10">
        <v>-8.0528230999999995</v>
      </c>
      <c r="J10" s="17"/>
      <c r="K10" s="3">
        <f t="shared" si="1"/>
        <v>8.9499997499999999</v>
      </c>
      <c r="L10" s="35">
        <f t="shared" si="2"/>
        <v>-8.2446240999999993</v>
      </c>
      <c r="M10" s="17"/>
    </row>
    <row r="11" spans="1:13" x14ac:dyDescent="0.25">
      <c r="B11">
        <v>8679999900</v>
      </c>
      <c r="C11">
        <v>-7.1415509999999998</v>
      </c>
      <c r="D11" s="17"/>
      <c r="E11" s="3">
        <f t="shared" si="3"/>
        <v>9.0399996999999992</v>
      </c>
      <c r="F11" s="35">
        <f t="shared" si="0"/>
        <v>-7.1106691</v>
      </c>
      <c r="H11">
        <v>8679999900</v>
      </c>
      <c r="I11">
        <v>-8.0264691999999993</v>
      </c>
      <c r="J11" s="17"/>
      <c r="K11" s="3">
        <f t="shared" si="1"/>
        <v>9.0399996999999992</v>
      </c>
      <c r="L11" s="35">
        <f t="shared" si="2"/>
        <v>-8.2754059000000009</v>
      </c>
      <c r="M11" s="17"/>
    </row>
    <row r="12" spans="1:13" x14ac:dyDescent="0.25">
      <c r="B12">
        <v>8769999850</v>
      </c>
      <c r="C12">
        <v>-7.1155844000000004</v>
      </c>
      <c r="D12" s="17"/>
      <c r="E12" s="3">
        <f t="shared" si="3"/>
        <v>9.1299996500000002</v>
      </c>
      <c r="F12" s="35">
        <f t="shared" si="0"/>
        <v>-7.0904331000000003</v>
      </c>
      <c r="H12">
        <v>8769999850</v>
      </c>
      <c r="I12">
        <v>-8.0299721000000002</v>
      </c>
      <c r="J12" s="17"/>
      <c r="K12" s="3">
        <f t="shared" si="1"/>
        <v>9.1299996500000002</v>
      </c>
      <c r="L12" s="35">
        <f t="shared" si="2"/>
        <v>-8.2615546999999996</v>
      </c>
      <c r="M12" s="17"/>
    </row>
    <row r="13" spans="1:13" x14ac:dyDescent="0.25">
      <c r="B13">
        <v>8859999800</v>
      </c>
      <c r="C13">
        <v>-6.8867598000000001</v>
      </c>
      <c r="D13" s="17"/>
      <c r="E13" s="3">
        <f t="shared" si="3"/>
        <v>9.2199995999999995</v>
      </c>
      <c r="F13" s="35">
        <f t="shared" si="0"/>
        <v>-7.0304770000000003</v>
      </c>
      <c r="H13">
        <v>8859999800</v>
      </c>
      <c r="I13">
        <v>-8.0674629000000007</v>
      </c>
      <c r="J13" s="17"/>
      <c r="K13" s="3">
        <f t="shared" si="1"/>
        <v>9.2199995999999995</v>
      </c>
      <c r="L13" s="35">
        <f t="shared" si="2"/>
        <v>-8.2761831000000008</v>
      </c>
      <c r="M13" s="17"/>
    </row>
    <row r="14" spans="1:13" x14ac:dyDescent="0.25">
      <c r="B14">
        <v>8949999750</v>
      </c>
      <c r="C14">
        <v>-7.1668959000000001</v>
      </c>
      <c r="D14" s="17"/>
      <c r="E14" s="3">
        <f t="shared" si="3"/>
        <v>9.3099995500000006</v>
      </c>
      <c r="F14" s="35">
        <f t="shared" si="0"/>
        <v>-6.9478593000000002</v>
      </c>
      <c r="H14">
        <v>8949999750</v>
      </c>
      <c r="I14">
        <v>-8.2446240999999993</v>
      </c>
      <c r="J14" s="17"/>
      <c r="K14" s="3">
        <f t="shared" si="1"/>
        <v>9.3099995500000006</v>
      </c>
      <c r="L14" s="35">
        <f t="shared" si="2"/>
        <v>-8.2291001999999995</v>
      </c>
      <c r="M14" s="17"/>
    </row>
    <row r="15" spans="1:13" x14ac:dyDescent="0.25">
      <c r="B15">
        <v>9039999700</v>
      </c>
      <c r="C15">
        <v>-7.1106691</v>
      </c>
      <c r="D15" s="17"/>
      <c r="E15" s="3">
        <f t="shared" si="3"/>
        <v>9.3999994999999998</v>
      </c>
      <c r="F15" s="35">
        <f t="shared" si="0"/>
        <v>-6.6895781000000003</v>
      </c>
      <c r="H15">
        <v>9039999700</v>
      </c>
      <c r="I15">
        <v>-8.2754059000000009</v>
      </c>
      <c r="J15" s="17"/>
      <c r="K15" s="3">
        <f t="shared" si="1"/>
        <v>9.3999994999999998</v>
      </c>
      <c r="L15" s="35">
        <f t="shared" si="2"/>
        <v>-8.1661023999999998</v>
      </c>
      <c r="M15" s="17"/>
    </row>
    <row r="16" spans="1:13" x14ac:dyDescent="0.25">
      <c r="B16">
        <v>9129999650</v>
      </c>
      <c r="C16">
        <v>-7.0904331000000003</v>
      </c>
      <c r="D16" s="17"/>
      <c r="E16" s="3">
        <f t="shared" si="3"/>
        <v>9.4899994499999991</v>
      </c>
      <c r="F16" s="35">
        <f t="shared" si="0"/>
        <v>-6.6897187000000002</v>
      </c>
      <c r="H16">
        <v>9129999650</v>
      </c>
      <c r="I16">
        <v>-8.2615546999999996</v>
      </c>
      <c r="J16" s="17"/>
      <c r="K16" s="3">
        <f t="shared" si="1"/>
        <v>9.4899994499999991</v>
      </c>
      <c r="L16" s="35">
        <f t="shared" si="2"/>
        <v>-8.2029323999999999</v>
      </c>
      <c r="M16" s="17"/>
    </row>
    <row r="17" spans="2:13" x14ac:dyDescent="0.25">
      <c r="B17">
        <v>9219999600</v>
      </c>
      <c r="C17">
        <v>-7.0304770000000003</v>
      </c>
      <c r="D17" s="17"/>
      <c r="E17" s="3">
        <f t="shared" si="3"/>
        <v>9.5799994000000002</v>
      </c>
      <c r="F17" s="35">
        <f t="shared" si="0"/>
        <v>-6.6875906000000001</v>
      </c>
      <c r="H17">
        <v>9219999600</v>
      </c>
      <c r="I17">
        <v>-8.2761831000000008</v>
      </c>
      <c r="J17" s="17"/>
      <c r="K17" s="3">
        <f t="shared" si="1"/>
        <v>9.5799994000000002</v>
      </c>
      <c r="L17" s="35">
        <f t="shared" si="2"/>
        <v>-8.2630472000000008</v>
      </c>
      <c r="M17" s="17"/>
    </row>
    <row r="18" spans="2:13" x14ac:dyDescent="0.25">
      <c r="B18">
        <v>9309999550</v>
      </c>
      <c r="C18">
        <v>-6.9478593000000002</v>
      </c>
      <c r="D18" s="17"/>
      <c r="E18" s="3">
        <f t="shared" si="3"/>
        <v>9.6699993499999994</v>
      </c>
      <c r="F18" s="35">
        <f t="shared" si="0"/>
        <v>-6.6827392999999997</v>
      </c>
      <c r="H18">
        <v>9309999550</v>
      </c>
      <c r="I18">
        <v>-8.2291001999999995</v>
      </c>
      <c r="J18" s="17"/>
      <c r="K18" s="3">
        <f t="shared" si="1"/>
        <v>9.6699993499999994</v>
      </c>
      <c r="L18" s="35">
        <f t="shared" si="2"/>
        <v>-8.2779837000000001</v>
      </c>
      <c r="M18" s="17"/>
    </row>
    <row r="19" spans="2:13" x14ac:dyDescent="0.25">
      <c r="B19">
        <v>9399999500</v>
      </c>
      <c r="C19">
        <v>-6.6895781000000003</v>
      </c>
      <c r="D19" s="17"/>
      <c r="E19" s="3">
        <f t="shared" si="3"/>
        <v>9.7599993000000005</v>
      </c>
      <c r="F19" s="35">
        <f t="shared" si="0"/>
        <v>-6.7410188</v>
      </c>
      <c r="H19">
        <v>9399999500</v>
      </c>
      <c r="I19">
        <v>-8.1661023999999998</v>
      </c>
      <c r="J19" s="17"/>
      <c r="K19" s="3">
        <f t="shared" si="1"/>
        <v>9.7599993000000005</v>
      </c>
      <c r="L19" s="35">
        <f t="shared" si="2"/>
        <v>-8.4172144000000007</v>
      </c>
      <c r="M19" s="17"/>
    </row>
    <row r="20" spans="2:13" x14ac:dyDescent="0.25">
      <c r="B20">
        <v>9489999450</v>
      </c>
      <c r="C20">
        <v>-6.6897187000000002</v>
      </c>
      <c r="D20" s="17"/>
      <c r="E20" s="3">
        <f t="shared" si="3"/>
        <v>9.8499992499999998</v>
      </c>
      <c r="F20" s="35">
        <f t="shared" si="0"/>
        <v>-6.7987498999999998</v>
      </c>
      <c r="H20">
        <v>9489999450</v>
      </c>
      <c r="I20">
        <v>-8.2029323999999999</v>
      </c>
      <c r="J20" s="17"/>
      <c r="K20" s="3">
        <f t="shared" si="1"/>
        <v>9.8499992499999998</v>
      </c>
      <c r="L20" s="35">
        <f t="shared" si="2"/>
        <v>-8.4897536999999996</v>
      </c>
      <c r="M20" s="17"/>
    </row>
    <row r="21" spans="2:13" x14ac:dyDescent="0.25">
      <c r="B21">
        <v>9579999400</v>
      </c>
      <c r="C21">
        <v>-6.6875906000000001</v>
      </c>
      <c r="D21" s="17"/>
      <c r="E21" s="3">
        <f t="shared" si="3"/>
        <v>9.9399992000000008</v>
      </c>
      <c r="F21" s="35">
        <f t="shared" si="0"/>
        <v>-6.7805676000000004</v>
      </c>
      <c r="H21">
        <v>9579999400</v>
      </c>
      <c r="I21">
        <v>-8.2630472000000008</v>
      </c>
      <c r="J21" s="17"/>
      <c r="K21" s="3">
        <f t="shared" si="1"/>
        <v>9.9399992000000008</v>
      </c>
      <c r="L21" s="35">
        <f t="shared" si="2"/>
        <v>-8.5655985000000001</v>
      </c>
      <c r="M21" s="17"/>
    </row>
    <row r="22" spans="2:13" x14ac:dyDescent="0.25">
      <c r="B22">
        <v>9669999350</v>
      </c>
      <c r="C22">
        <v>-6.6827392999999997</v>
      </c>
      <c r="D22" s="17"/>
      <c r="E22" s="3">
        <f t="shared" si="3"/>
        <v>10.02999915</v>
      </c>
      <c r="F22" s="35">
        <f t="shared" si="0"/>
        <v>-6.8227997</v>
      </c>
      <c r="H22">
        <v>9669999350</v>
      </c>
      <c r="I22">
        <v>-8.2779837000000001</v>
      </c>
      <c r="J22" s="17"/>
      <c r="K22" s="3">
        <f t="shared" si="1"/>
        <v>10.02999915</v>
      </c>
      <c r="L22" s="35">
        <f t="shared" si="2"/>
        <v>-8.6349248999999997</v>
      </c>
      <c r="M22" s="17"/>
    </row>
    <row r="23" spans="2:13" x14ac:dyDescent="0.25">
      <c r="B23">
        <v>9759999300</v>
      </c>
      <c r="C23">
        <v>-6.7410188</v>
      </c>
      <c r="D23" s="17"/>
      <c r="E23" s="3">
        <f t="shared" si="3"/>
        <v>10.119999099999999</v>
      </c>
      <c r="F23" s="35">
        <f t="shared" si="0"/>
        <v>-6.8656068000000001</v>
      </c>
      <c r="H23">
        <v>9759999300</v>
      </c>
      <c r="I23">
        <v>-8.4172144000000007</v>
      </c>
      <c r="J23" s="17"/>
      <c r="K23" s="3">
        <f t="shared" si="1"/>
        <v>10.119999099999999</v>
      </c>
      <c r="L23" s="35">
        <f t="shared" si="2"/>
        <v>-8.7029695999999994</v>
      </c>
      <c r="M23" s="17"/>
    </row>
    <row r="24" spans="2:13" x14ac:dyDescent="0.25">
      <c r="B24">
        <v>9849999250</v>
      </c>
      <c r="C24">
        <v>-6.7987498999999998</v>
      </c>
      <c r="D24" s="17"/>
      <c r="E24" s="3">
        <f t="shared" si="3"/>
        <v>10.20999905</v>
      </c>
      <c r="F24" s="35">
        <f t="shared" si="0"/>
        <v>-6.8704571999999997</v>
      </c>
      <c r="H24">
        <v>9849999250</v>
      </c>
      <c r="I24">
        <v>-8.4897536999999996</v>
      </c>
      <c r="J24" s="17"/>
      <c r="K24" s="3">
        <f t="shared" si="1"/>
        <v>10.20999905</v>
      </c>
      <c r="L24" s="35">
        <f t="shared" si="2"/>
        <v>-8.6907271999999995</v>
      </c>
      <c r="M24" s="17"/>
    </row>
    <row r="25" spans="2:13" x14ac:dyDescent="0.25">
      <c r="B25">
        <v>9939999200</v>
      </c>
      <c r="C25">
        <v>-6.7805676000000004</v>
      </c>
      <c r="D25" s="17"/>
      <c r="E25" s="3">
        <f t="shared" si="3"/>
        <v>10.299999</v>
      </c>
      <c r="F25" s="35">
        <f t="shared" si="0"/>
        <v>-6.8827090000000002</v>
      </c>
      <c r="H25">
        <v>9939999200</v>
      </c>
      <c r="I25">
        <v>-8.5655985000000001</v>
      </c>
      <c r="J25" s="17"/>
      <c r="K25" s="3">
        <f t="shared" si="1"/>
        <v>10.299999</v>
      </c>
      <c r="L25" s="35">
        <f t="shared" si="2"/>
        <v>-8.7360963999999992</v>
      </c>
      <c r="M25" s="17"/>
    </row>
    <row r="26" spans="2:13" x14ac:dyDescent="0.25">
      <c r="B26">
        <v>10029999150</v>
      </c>
      <c r="C26">
        <v>-6.8227997</v>
      </c>
      <c r="D26" s="17"/>
      <c r="E26" s="3">
        <f t="shared" si="3"/>
        <v>10.389998950000001</v>
      </c>
      <c r="F26" s="35">
        <f t="shared" si="0"/>
        <v>-6.9415402000000004</v>
      </c>
      <c r="H26">
        <v>10029999150</v>
      </c>
      <c r="I26">
        <v>-8.6349248999999997</v>
      </c>
      <c r="J26" s="17"/>
      <c r="K26" s="3">
        <f t="shared" si="1"/>
        <v>10.389998950000001</v>
      </c>
      <c r="L26" s="35">
        <f t="shared" si="2"/>
        <v>-8.7961311000000002</v>
      </c>
      <c r="M26" s="17"/>
    </row>
    <row r="27" spans="2:13" x14ac:dyDescent="0.25">
      <c r="B27">
        <v>10119999100</v>
      </c>
      <c r="C27">
        <v>-6.8656068000000001</v>
      </c>
      <c r="D27" s="17"/>
      <c r="E27" s="3">
        <f t="shared" si="3"/>
        <v>10.4799989</v>
      </c>
      <c r="F27" s="35">
        <f t="shared" si="0"/>
        <v>-6.9867100999999998</v>
      </c>
      <c r="H27">
        <v>10119999100</v>
      </c>
      <c r="I27">
        <v>-8.7029695999999994</v>
      </c>
      <c r="J27" s="17"/>
      <c r="K27" s="3">
        <f t="shared" si="1"/>
        <v>10.4799989</v>
      </c>
      <c r="L27" s="35">
        <f t="shared" si="2"/>
        <v>-8.8774881000000008</v>
      </c>
      <c r="M27" s="17"/>
    </row>
    <row r="28" spans="2:13" x14ac:dyDescent="0.25">
      <c r="B28">
        <v>10209999050</v>
      </c>
      <c r="C28">
        <v>-6.8704571999999997</v>
      </c>
      <c r="D28" s="17"/>
      <c r="E28" s="3">
        <f t="shared" si="3"/>
        <v>10.569998849999999</v>
      </c>
      <c r="F28" s="35">
        <f t="shared" si="0"/>
        <v>-7.0590729999999997</v>
      </c>
      <c r="H28">
        <v>10209999050</v>
      </c>
      <c r="I28">
        <v>-8.6907271999999995</v>
      </c>
      <c r="J28" s="17"/>
      <c r="K28" s="3">
        <f t="shared" si="1"/>
        <v>10.569998849999999</v>
      </c>
      <c r="L28" s="35">
        <f t="shared" si="2"/>
        <v>-8.9659537999999994</v>
      </c>
      <c r="M28" s="17"/>
    </row>
    <row r="29" spans="2:13" x14ac:dyDescent="0.25">
      <c r="B29">
        <v>10299999000</v>
      </c>
      <c r="C29">
        <v>-6.8827090000000002</v>
      </c>
      <c r="D29" s="17"/>
      <c r="E29" s="3">
        <f t="shared" si="3"/>
        <v>10.6599988</v>
      </c>
      <c r="F29" s="35">
        <f t="shared" si="0"/>
        <v>-7.1335778000000003</v>
      </c>
      <c r="H29">
        <v>10299999000</v>
      </c>
      <c r="I29">
        <v>-8.7360963999999992</v>
      </c>
      <c r="J29" s="17"/>
      <c r="K29" s="3">
        <f t="shared" si="1"/>
        <v>10.6599988</v>
      </c>
      <c r="L29" s="35">
        <f t="shared" si="2"/>
        <v>-9.0587567999999994</v>
      </c>
      <c r="M29" s="17"/>
    </row>
    <row r="30" spans="2:13" x14ac:dyDescent="0.25">
      <c r="B30">
        <v>10389998950</v>
      </c>
      <c r="C30">
        <v>-6.9415402000000004</v>
      </c>
      <c r="D30" s="17"/>
      <c r="E30" s="3">
        <f t="shared" si="3"/>
        <v>10.74999875</v>
      </c>
      <c r="F30" s="35">
        <f t="shared" si="0"/>
        <v>-7.2105923000000001</v>
      </c>
      <c r="H30">
        <v>10389998950</v>
      </c>
      <c r="I30">
        <v>-8.7961311000000002</v>
      </c>
      <c r="J30" s="17"/>
      <c r="K30" s="3">
        <f t="shared" si="1"/>
        <v>10.74999875</v>
      </c>
      <c r="L30" s="35">
        <f t="shared" si="2"/>
        <v>-9.1546097</v>
      </c>
      <c r="M30" s="17"/>
    </row>
    <row r="31" spans="2:13" x14ac:dyDescent="0.25">
      <c r="B31">
        <v>10479998900</v>
      </c>
      <c r="C31">
        <v>-6.9867100999999998</v>
      </c>
      <c r="D31" s="17"/>
      <c r="E31" s="3">
        <f t="shared" si="3"/>
        <v>10.839998700000001</v>
      </c>
      <c r="F31" s="35">
        <f t="shared" si="0"/>
        <v>-7.2863778999999997</v>
      </c>
      <c r="H31">
        <v>10479998900</v>
      </c>
      <c r="I31">
        <v>-8.8774881000000008</v>
      </c>
      <c r="J31" s="17"/>
      <c r="K31" s="3">
        <f t="shared" si="1"/>
        <v>10.839998700000001</v>
      </c>
      <c r="L31" s="35">
        <f t="shared" si="2"/>
        <v>-9.2512530999999996</v>
      </c>
      <c r="M31" s="17"/>
    </row>
    <row r="32" spans="2:13" x14ac:dyDescent="0.25">
      <c r="B32">
        <v>10569998850</v>
      </c>
      <c r="C32">
        <v>-7.0590729999999997</v>
      </c>
      <c r="D32" s="17"/>
      <c r="E32" s="3">
        <f t="shared" si="3"/>
        <v>10.92999865</v>
      </c>
      <c r="F32" s="35">
        <f t="shared" si="0"/>
        <v>-7.3684583000000003</v>
      </c>
      <c r="H32">
        <v>10569998850</v>
      </c>
      <c r="I32">
        <v>-8.9659537999999994</v>
      </c>
      <c r="J32" s="17"/>
      <c r="K32" s="3">
        <f t="shared" si="1"/>
        <v>10.92999865</v>
      </c>
      <c r="L32" s="35">
        <f t="shared" si="2"/>
        <v>-9.3369655999999992</v>
      </c>
      <c r="M32" s="17"/>
    </row>
    <row r="33" spans="2:13" x14ac:dyDescent="0.25">
      <c r="B33">
        <v>10659998800</v>
      </c>
      <c r="C33">
        <v>-7.1335778000000003</v>
      </c>
      <c r="D33" s="17"/>
      <c r="E33" s="3">
        <f t="shared" si="3"/>
        <v>11.019998599999999</v>
      </c>
      <c r="F33" s="35">
        <f t="shared" si="0"/>
        <v>-7.4480510000000004</v>
      </c>
      <c r="H33">
        <v>10659998800</v>
      </c>
      <c r="I33">
        <v>-9.0587567999999994</v>
      </c>
      <c r="J33" s="17"/>
      <c r="K33" s="3">
        <f t="shared" si="1"/>
        <v>11.019998599999999</v>
      </c>
      <c r="L33" s="35">
        <f t="shared" si="2"/>
        <v>-9.4090395000000004</v>
      </c>
      <c r="M33" s="17"/>
    </row>
    <row r="34" spans="2:13" x14ac:dyDescent="0.25">
      <c r="B34">
        <v>10749998750</v>
      </c>
      <c r="C34">
        <v>-7.2105923000000001</v>
      </c>
      <c r="D34" s="17"/>
      <c r="E34" s="3">
        <f t="shared" si="3"/>
        <v>11.10999855</v>
      </c>
      <c r="F34" s="35">
        <f t="shared" si="0"/>
        <v>-7.5175470999999998</v>
      </c>
      <c r="H34">
        <v>10749998750</v>
      </c>
      <c r="I34">
        <v>-9.1546097</v>
      </c>
      <c r="J34" s="17"/>
      <c r="K34" s="3">
        <f t="shared" si="1"/>
        <v>11.10999855</v>
      </c>
      <c r="L34" s="35">
        <f t="shared" si="2"/>
        <v>-9.4562111000000009</v>
      </c>
      <c r="M34" s="17"/>
    </row>
    <row r="35" spans="2:13" x14ac:dyDescent="0.25">
      <c r="B35">
        <v>10839998700</v>
      </c>
      <c r="C35">
        <v>-7.2863778999999997</v>
      </c>
      <c r="D35" s="17"/>
      <c r="E35" s="3">
        <f t="shared" si="3"/>
        <v>11.1999985</v>
      </c>
      <c r="F35" s="35">
        <f t="shared" si="0"/>
        <v>-7.5767679000000001</v>
      </c>
      <c r="H35">
        <v>10839998700</v>
      </c>
      <c r="I35">
        <v>-9.2512530999999996</v>
      </c>
      <c r="J35" s="17"/>
      <c r="K35" s="3">
        <f t="shared" si="1"/>
        <v>11.1999985</v>
      </c>
      <c r="L35" s="35">
        <f t="shared" si="2"/>
        <v>-9.4838705000000001</v>
      </c>
      <c r="M35" s="17"/>
    </row>
    <row r="36" spans="2:13" x14ac:dyDescent="0.25">
      <c r="B36">
        <v>10929998650</v>
      </c>
      <c r="C36">
        <v>-7.3684583000000003</v>
      </c>
      <c r="D36" s="17"/>
      <c r="E36" s="3">
        <f t="shared" si="3"/>
        <v>11.289998450000001</v>
      </c>
      <c r="F36" s="35">
        <f t="shared" si="0"/>
        <v>-7.6176843999999999</v>
      </c>
      <c r="H36">
        <v>10929998650</v>
      </c>
      <c r="I36">
        <v>-9.3369655999999992</v>
      </c>
      <c r="J36" s="17"/>
      <c r="K36" s="3">
        <f t="shared" si="1"/>
        <v>11.289998450000001</v>
      </c>
      <c r="L36" s="35">
        <f t="shared" si="2"/>
        <v>-9.4804706999999997</v>
      </c>
      <c r="M36" s="17"/>
    </row>
    <row r="37" spans="2:13" x14ac:dyDescent="0.25">
      <c r="B37">
        <v>11019998600</v>
      </c>
      <c r="C37">
        <v>-7.4480510000000004</v>
      </c>
      <c r="D37" s="17"/>
      <c r="E37" s="3">
        <f t="shared" si="3"/>
        <v>11.3799984</v>
      </c>
      <c r="F37" s="35">
        <f t="shared" si="0"/>
        <v>-7.6344399000000003</v>
      </c>
      <c r="H37">
        <v>11019998600</v>
      </c>
      <c r="I37">
        <v>-9.4090395000000004</v>
      </c>
      <c r="J37" s="17"/>
      <c r="K37" s="3">
        <f t="shared" si="1"/>
        <v>11.3799984</v>
      </c>
      <c r="L37" s="35">
        <f t="shared" si="2"/>
        <v>-9.4434891000000007</v>
      </c>
      <c r="M37" s="17"/>
    </row>
    <row r="38" spans="2:13" x14ac:dyDescent="0.25">
      <c r="B38">
        <v>11109998550</v>
      </c>
      <c r="C38">
        <v>-7.5175470999999998</v>
      </c>
      <c r="D38" s="17"/>
      <c r="E38" s="3">
        <f t="shared" si="3"/>
        <v>11.469998349999999</v>
      </c>
      <c r="F38" s="35">
        <f t="shared" si="0"/>
        <v>-7.6433377</v>
      </c>
      <c r="H38">
        <v>11109998550</v>
      </c>
      <c r="I38">
        <v>-9.4562111000000009</v>
      </c>
      <c r="J38" s="17"/>
      <c r="K38" s="3">
        <f t="shared" si="1"/>
        <v>11.469998349999999</v>
      </c>
      <c r="L38" s="35">
        <f t="shared" si="2"/>
        <v>-9.3619412999999998</v>
      </c>
      <c r="M38" s="17"/>
    </row>
    <row r="39" spans="2:13" x14ac:dyDescent="0.25">
      <c r="B39">
        <v>11199998500</v>
      </c>
      <c r="C39">
        <v>-7.5767679000000001</v>
      </c>
      <c r="D39" s="17"/>
      <c r="E39" s="3">
        <f t="shared" si="3"/>
        <v>11.5599983</v>
      </c>
      <c r="F39" s="35">
        <f t="shared" si="0"/>
        <v>-7.6710348000000002</v>
      </c>
      <c r="H39">
        <v>11199998500</v>
      </c>
      <c r="I39">
        <v>-9.4838705000000001</v>
      </c>
      <c r="J39" s="17"/>
      <c r="K39" s="3">
        <f t="shared" si="1"/>
        <v>11.5599983</v>
      </c>
      <c r="L39" s="35">
        <f t="shared" si="2"/>
        <v>-9.2515620999999992</v>
      </c>
      <c r="M39" s="17"/>
    </row>
    <row r="40" spans="2:13" x14ac:dyDescent="0.25">
      <c r="B40">
        <v>11289998450</v>
      </c>
      <c r="C40">
        <v>-7.6176843999999999</v>
      </c>
      <c r="D40" s="17"/>
      <c r="E40" s="3">
        <f t="shared" si="3"/>
        <v>11.649998249999999</v>
      </c>
      <c r="F40" s="35">
        <f t="shared" si="0"/>
        <v>-7.6976608999999998</v>
      </c>
      <c r="H40">
        <v>11289998450</v>
      </c>
      <c r="I40">
        <v>-9.4804706999999997</v>
      </c>
      <c r="J40" s="17"/>
      <c r="K40" s="3">
        <f t="shared" si="1"/>
        <v>11.649998249999999</v>
      </c>
      <c r="L40" s="35">
        <f t="shared" si="2"/>
        <v>-9.1311692999999998</v>
      </c>
      <c r="M40" s="17"/>
    </row>
    <row r="41" spans="2:13" x14ac:dyDescent="0.25">
      <c r="B41">
        <v>11379998400</v>
      </c>
      <c r="C41">
        <v>-7.6344399000000003</v>
      </c>
      <c r="D41" s="17"/>
      <c r="E41" s="3">
        <f t="shared" si="3"/>
        <v>11.7399982</v>
      </c>
      <c r="F41" s="35">
        <f t="shared" si="0"/>
        <v>-7.7206773999999996</v>
      </c>
      <c r="H41">
        <v>11379998400</v>
      </c>
      <c r="I41">
        <v>-9.4434891000000007</v>
      </c>
      <c r="J41" s="17"/>
      <c r="K41" s="3">
        <f t="shared" si="1"/>
        <v>11.7399982</v>
      </c>
      <c r="L41" s="35">
        <f t="shared" si="2"/>
        <v>-8.9993075999999999</v>
      </c>
      <c r="M41" s="17"/>
    </row>
    <row r="42" spans="2:13" x14ac:dyDescent="0.25">
      <c r="B42">
        <v>11469998350</v>
      </c>
      <c r="C42">
        <v>-7.6433377</v>
      </c>
      <c r="D42" s="17"/>
      <c r="E42" s="3">
        <f t="shared" si="3"/>
        <v>11.82999815</v>
      </c>
      <c r="F42" s="35">
        <f t="shared" si="0"/>
        <v>-7.7407111999999998</v>
      </c>
      <c r="H42">
        <v>11469998350</v>
      </c>
      <c r="I42">
        <v>-9.3619412999999998</v>
      </c>
      <c r="J42" s="17"/>
      <c r="K42" s="3">
        <f t="shared" si="1"/>
        <v>11.82999815</v>
      </c>
      <c r="L42" s="35">
        <f t="shared" si="2"/>
        <v>-8.8770790000000002</v>
      </c>
      <c r="M42" s="17"/>
    </row>
    <row r="43" spans="2:13" x14ac:dyDescent="0.25">
      <c r="B43">
        <v>11559998300</v>
      </c>
      <c r="C43">
        <v>-7.6710348000000002</v>
      </c>
      <c r="D43" s="17"/>
      <c r="E43" s="3">
        <f t="shared" si="3"/>
        <v>11.919998100000001</v>
      </c>
      <c r="F43" s="35">
        <f t="shared" si="0"/>
        <v>-7.7492846999999996</v>
      </c>
      <c r="H43">
        <v>11559998300</v>
      </c>
      <c r="I43">
        <v>-9.2515620999999992</v>
      </c>
      <c r="J43" s="17"/>
      <c r="K43" s="3">
        <f t="shared" si="1"/>
        <v>11.919998100000001</v>
      </c>
      <c r="L43" s="35">
        <f t="shared" si="2"/>
        <v>-8.7763308999999996</v>
      </c>
      <c r="M43" s="17"/>
    </row>
    <row r="44" spans="2:13" x14ac:dyDescent="0.25">
      <c r="B44">
        <v>11649998250</v>
      </c>
      <c r="C44">
        <v>-7.6976608999999998</v>
      </c>
      <c r="D44" s="17"/>
      <c r="E44" s="3">
        <f t="shared" si="3"/>
        <v>12.00999805</v>
      </c>
      <c r="F44" s="35">
        <f t="shared" si="0"/>
        <v>-7.6905131000000004</v>
      </c>
      <c r="H44">
        <v>11649998250</v>
      </c>
      <c r="I44">
        <v>-9.1311692999999998</v>
      </c>
      <c r="J44" s="17"/>
      <c r="K44" s="3">
        <f t="shared" si="1"/>
        <v>12.00999805</v>
      </c>
      <c r="L44" s="35">
        <f t="shared" si="2"/>
        <v>-8.7107992000000003</v>
      </c>
      <c r="M44" s="17"/>
    </row>
    <row r="45" spans="2:13" x14ac:dyDescent="0.25">
      <c r="B45">
        <v>11739998200</v>
      </c>
      <c r="C45">
        <v>-7.7206773999999996</v>
      </c>
      <c r="D45" s="17"/>
      <c r="E45" s="3">
        <f t="shared" si="3"/>
        <v>12.099997999999999</v>
      </c>
      <c r="F45" s="35">
        <f t="shared" si="0"/>
        <v>-7.5867319000000002</v>
      </c>
      <c r="H45">
        <v>11739998200</v>
      </c>
      <c r="I45">
        <v>-8.9993075999999999</v>
      </c>
      <c r="J45" s="17"/>
      <c r="K45" s="3">
        <f t="shared" si="1"/>
        <v>12.099997999999999</v>
      </c>
      <c r="L45" s="35">
        <f t="shared" si="2"/>
        <v>-8.6521138999999998</v>
      </c>
      <c r="M45" s="17"/>
    </row>
    <row r="46" spans="2:13" x14ac:dyDescent="0.25">
      <c r="B46">
        <v>11829998150</v>
      </c>
      <c r="C46">
        <v>-7.7407111999999998</v>
      </c>
      <c r="D46" s="17"/>
      <c r="E46" s="3">
        <f t="shared" si="3"/>
        <v>12.18999795</v>
      </c>
      <c r="F46" s="35">
        <f t="shared" si="0"/>
        <v>-7.4511703999999996</v>
      </c>
      <c r="H46">
        <v>11829998150</v>
      </c>
      <c r="I46">
        <v>-8.8770790000000002</v>
      </c>
      <c r="J46" s="17"/>
      <c r="K46" s="3">
        <f t="shared" si="1"/>
        <v>12.18999795</v>
      </c>
      <c r="L46" s="35">
        <f t="shared" si="2"/>
        <v>-8.6154765999999992</v>
      </c>
      <c r="M46" s="17"/>
    </row>
    <row r="47" spans="2:13" x14ac:dyDescent="0.25">
      <c r="B47">
        <v>11919998100</v>
      </c>
      <c r="C47">
        <v>-7.7492846999999996</v>
      </c>
      <c r="D47" s="17"/>
      <c r="E47" s="3">
        <f t="shared" si="3"/>
        <v>12.2799979</v>
      </c>
      <c r="F47" s="35">
        <f t="shared" si="0"/>
        <v>-7.3128504999999997</v>
      </c>
      <c r="H47">
        <v>11919998100</v>
      </c>
      <c r="I47">
        <v>-8.7763308999999996</v>
      </c>
      <c r="J47" s="17"/>
      <c r="K47" s="3">
        <f t="shared" si="1"/>
        <v>12.2799979</v>
      </c>
      <c r="L47" s="35">
        <f t="shared" si="2"/>
        <v>-8.5904130999999992</v>
      </c>
      <c r="M47" s="17"/>
    </row>
    <row r="48" spans="2:13" x14ac:dyDescent="0.25">
      <c r="B48">
        <v>12009998050</v>
      </c>
      <c r="C48">
        <v>-7.6905131000000004</v>
      </c>
      <c r="D48" s="17"/>
      <c r="E48" s="3">
        <f t="shared" si="3"/>
        <v>12.369997850000001</v>
      </c>
      <c r="F48" s="35">
        <f t="shared" si="0"/>
        <v>-7.1824674999999996</v>
      </c>
      <c r="H48">
        <v>12009998050</v>
      </c>
      <c r="I48">
        <v>-8.7107992000000003</v>
      </c>
      <c r="J48" s="17"/>
      <c r="K48" s="3">
        <f t="shared" si="1"/>
        <v>12.369997850000001</v>
      </c>
      <c r="L48" s="35">
        <f t="shared" si="2"/>
        <v>-8.5825586000000005</v>
      </c>
      <c r="M48" s="17"/>
    </row>
    <row r="49" spans="2:13" x14ac:dyDescent="0.25">
      <c r="B49">
        <v>12099998000</v>
      </c>
      <c r="C49">
        <v>-7.5867319000000002</v>
      </c>
      <c r="D49" s="17"/>
      <c r="E49" s="3">
        <f t="shared" si="3"/>
        <v>12.4599978</v>
      </c>
      <c r="F49" s="35">
        <f t="shared" si="0"/>
        <v>-7.0987872999999997</v>
      </c>
      <c r="H49">
        <v>12099998000</v>
      </c>
      <c r="I49">
        <v>-8.6521138999999998</v>
      </c>
      <c r="J49" s="17"/>
      <c r="K49" s="3">
        <f t="shared" si="1"/>
        <v>12.4599978</v>
      </c>
      <c r="L49" s="35">
        <f t="shared" si="2"/>
        <v>-8.5822658999999994</v>
      </c>
      <c r="M49" s="17"/>
    </row>
    <row r="50" spans="2:13" x14ac:dyDescent="0.25">
      <c r="B50">
        <v>12189997950</v>
      </c>
      <c r="C50">
        <v>-7.4511703999999996</v>
      </c>
      <c r="D50" s="17"/>
      <c r="E50" s="3">
        <f t="shared" si="3"/>
        <v>12.549997749999999</v>
      </c>
      <c r="F50" s="35">
        <f t="shared" si="0"/>
        <v>-7.0643634999999998</v>
      </c>
      <c r="H50">
        <v>12189997950</v>
      </c>
      <c r="I50">
        <v>-8.6154765999999992</v>
      </c>
      <c r="J50" s="17"/>
      <c r="K50" s="3">
        <f t="shared" si="1"/>
        <v>12.549997749999999</v>
      </c>
      <c r="L50" s="35">
        <f t="shared" si="2"/>
        <v>-8.5845680000000009</v>
      </c>
      <c r="M50" s="17"/>
    </row>
    <row r="51" spans="2:13" x14ac:dyDescent="0.25">
      <c r="B51">
        <v>12279997900</v>
      </c>
      <c r="C51">
        <v>-7.3128504999999997</v>
      </c>
      <c r="D51" s="17"/>
      <c r="E51" s="3">
        <f t="shared" si="3"/>
        <v>12.6399977</v>
      </c>
      <c r="F51" s="35">
        <f t="shared" si="0"/>
        <v>-7.0784497000000002</v>
      </c>
      <c r="H51">
        <v>12279997900</v>
      </c>
      <c r="I51">
        <v>-8.5904130999999992</v>
      </c>
      <c r="J51" s="17"/>
      <c r="K51" s="3">
        <f t="shared" si="1"/>
        <v>12.6399977</v>
      </c>
      <c r="L51" s="35">
        <f t="shared" si="2"/>
        <v>-8.6013164999999994</v>
      </c>
      <c r="M51" s="17"/>
    </row>
    <row r="52" spans="2:13" x14ac:dyDescent="0.25">
      <c r="B52">
        <v>12369997850</v>
      </c>
      <c r="C52">
        <v>-7.1824674999999996</v>
      </c>
      <c r="D52" s="17"/>
      <c r="E52" s="3">
        <f t="shared" si="3"/>
        <v>12.72999765</v>
      </c>
      <c r="F52" s="35">
        <f t="shared" si="0"/>
        <v>-7.1201281999999999</v>
      </c>
      <c r="H52">
        <v>12369997850</v>
      </c>
      <c r="I52">
        <v>-8.5825586000000005</v>
      </c>
      <c r="J52" s="17"/>
      <c r="K52" s="3">
        <f t="shared" si="1"/>
        <v>12.72999765</v>
      </c>
      <c r="L52" s="35">
        <f t="shared" si="2"/>
        <v>-8.6330462000000008</v>
      </c>
      <c r="M52" s="17"/>
    </row>
    <row r="53" spans="2:13" x14ac:dyDescent="0.25">
      <c r="B53">
        <v>12459997800</v>
      </c>
      <c r="C53">
        <v>-7.0987872999999997</v>
      </c>
      <c r="D53" s="17"/>
      <c r="E53" s="3">
        <f t="shared" si="3"/>
        <v>12.819997600000001</v>
      </c>
      <c r="F53" s="35">
        <f t="shared" si="0"/>
        <v>-7.1767807000000001</v>
      </c>
      <c r="H53">
        <v>12459997800</v>
      </c>
      <c r="I53">
        <v>-8.5822658999999994</v>
      </c>
      <c r="J53" s="17"/>
      <c r="K53" s="3">
        <f t="shared" si="1"/>
        <v>12.819997600000001</v>
      </c>
      <c r="L53" s="35">
        <f t="shared" si="2"/>
        <v>-8.6635962000000006</v>
      </c>
      <c r="M53" s="17"/>
    </row>
    <row r="54" spans="2:13" x14ac:dyDescent="0.25">
      <c r="B54">
        <v>12549997750</v>
      </c>
      <c r="C54">
        <v>-7.0643634999999998</v>
      </c>
      <c r="D54" s="17"/>
      <c r="E54" s="3">
        <f t="shared" si="3"/>
        <v>12.90999755</v>
      </c>
      <c r="F54" s="35">
        <f t="shared" si="0"/>
        <v>-7.2494249000000002</v>
      </c>
      <c r="H54">
        <v>12549997750</v>
      </c>
      <c r="I54">
        <v>-8.5845680000000009</v>
      </c>
      <c r="J54" s="17"/>
      <c r="K54" s="3">
        <f t="shared" si="1"/>
        <v>12.90999755</v>
      </c>
      <c r="L54" s="35">
        <f t="shared" si="2"/>
        <v>-8.6830996999999996</v>
      </c>
      <c r="M54" s="17"/>
    </row>
    <row r="55" spans="2:13" x14ac:dyDescent="0.25">
      <c r="B55">
        <v>12639997700</v>
      </c>
      <c r="C55">
        <v>-7.0784497000000002</v>
      </c>
      <c r="D55" s="17"/>
      <c r="E55" s="3">
        <f t="shared" si="3"/>
        <v>12.999997499999999</v>
      </c>
      <c r="F55" s="35">
        <f t="shared" si="0"/>
        <v>-7.3478599000000004</v>
      </c>
      <c r="H55">
        <v>12639997700</v>
      </c>
      <c r="I55">
        <v>-8.6013164999999994</v>
      </c>
      <c r="J55" s="17"/>
      <c r="K55" s="3">
        <f t="shared" si="1"/>
        <v>12.999997499999999</v>
      </c>
      <c r="L55" s="35">
        <f t="shared" si="2"/>
        <v>-8.7368621999999991</v>
      </c>
      <c r="M55" s="17"/>
    </row>
    <row r="56" spans="2:13" x14ac:dyDescent="0.25">
      <c r="B56">
        <v>12729997650</v>
      </c>
      <c r="C56">
        <v>-7.1201281999999999</v>
      </c>
      <c r="E56" s="3">
        <f t="shared" si="3"/>
        <v>13.08999745</v>
      </c>
      <c r="F56" s="35">
        <f t="shared" si="0"/>
        <v>-7.4420323000000002</v>
      </c>
      <c r="H56">
        <v>12729997650</v>
      </c>
      <c r="I56">
        <v>-8.6330462000000008</v>
      </c>
      <c r="K56" s="3">
        <f t="shared" si="1"/>
        <v>13.08999745</v>
      </c>
      <c r="L56" s="35">
        <f t="shared" si="2"/>
        <v>-8.7927646999999993</v>
      </c>
    </row>
    <row r="57" spans="2:13" x14ac:dyDescent="0.25">
      <c r="B57">
        <v>12819997600</v>
      </c>
      <c r="C57">
        <v>-7.1767807000000001</v>
      </c>
      <c r="E57" s="3">
        <f t="shared" si="3"/>
        <v>13.1799974</v>
      </c>
      <c r="F57" s="35">
        <f t="shared" si="0"/>
        <v>-7.5272946000000003</v>
      </c>
      <c r="H57">
        <v>12819997600</v>
      </c>
      <c r="I57">
        <v>-8.6635962000000006</v>
      </c>
      <c r="K57" s="3">
        <f t="shared" si="1"/>
        <v>13.1799974</v>
      </c>
      <c r="L57" s="35">
        <f t="shared" si="2"/>
        <v>-8.8485335999999997</v>
      </c>
    </row>
    <row r="58" spans="2:13" x14ac:dyDescent="0.25">
      <c r="B58">
        <v>12909997550</v>
      </c>
      <c r="C58">
        <v>-7.2494249000000002</v>
      </c>
      <c r="E58" s="3">
        <f t="shared" si="3"/>
        <v>13.269997350000001</v>
      </c>
      <c r="F58" s="35">
        <f t="shared" si="0"/>
        <v>-7.6121559000000003</v>
      </c>
      <c r="H58">
        <v>12909997550</v>
      </c>
      <c r="I58">
        <v>-8.6830996999999996</v>
      </c>
      <c r="K58" s="3">
        <f t="shared" si="1"/>
        <v>13.269997350000001</v>
      </c>
      <c r="L58" s="35">
        <f t="shared" si="2"/>
        <v>-8.9263411000000001</v>
      </c>
    </row>
    <row r="59" spans="2:13" x14ac:dyDescent="0.25">
      <c r="B59">
        <v>12999997500</v>
      </c>
      <c r="C59">
        <v>-7.3478599000000004</v>
      </c>
      <c r="E59" s="3">
        <f t="shared" si="3"/>
        <v>13.3599973</v>
      </c>
      <c r="F59" s="35">
        <f t="shared" si="0"/>
        <v>-7.6919217</v>
      </c>
      <c r="H59">
        <v>12999997500</v>
      </c>
      <c r="I59">
        <v>-8.7368621999999991</v>
      </c>
      <c r="K59" s="3">
        <f t="shared" si="1"/>
        <v>13.3599973</v>
      </c>
      <c r="L59" s="35">
        <f t="shared" si="2"/>
        <v>-9.0188494000000006</v>
      </c>
    </row>
    <row r="60" spans="2:13" x14ac:dyDescent="0.25">
      <c r="B60">
        <v>13089997450</v>
      </c>
      <c r="C60">
        <v>-7.4420323000000002</v>
      </c>
      <c r="E60" s="3">
        <f t="shared" si="3"/>
        <v>13.449997249999999</v>
      </c>
      <c r="F60" s="35">
        <f t="shared" si="0"/>
        <v>-7.7486658000000004</v>
      </c>
      <c r="H60">
        <v>13089997450</v>
      </c>
      <c r="I60">
        <v>-8.7927646999999993</v>
      </c>
      <c r="K60" s="3">
        <f t="shared" si="1"/>
        <v>13.449997249999999</v>
      </c>
      <c r="L60" s="35">
        <f t="shared" si="2"/>
        <v>-9.0864592000000002</v>
      </c>
    </row>
    <row r="61" spans="2:13" x14ac:dyDescent="0.25">
      <c r="B61">
        <v>13179997400</v>
      </c>
      <c r="C61">
        <v>-7.5272946000000003</v>
      </c>
      <c r="E61" s="3">
        <f t="shared" si="3"/>
        <v>13.5399972</v>
      </c>
      <c r="F61" s="35">
        <f t="shared" si="0"/>
        <v>-7.8078903999999998</v>
      </c>
      <c r="H61">
        <v>13179997400</v>
      </c>
      <c r="I61">
        <v>-8.8485335999999997</v>
      </c>
      <c r="K61" s="3">
        <f t="shared" si="1"/>
        <v>13.5399972</v>
      </c>
      <c r="L61" s="35">
        <f t="shared" si="2"/>
        <v>-9.1421843000000003</v>
      </c>
    </row>
    <row r="62" spans="2:13" x14ac:dyDescent="0.25">
      <c r="B62">
        <v>13269997350</v>
      </c>
      <c r="C62">
        <v>-7.6121559000000003</v>
      </c>
      <c r="E62" s="3">
        <f t="shared" si="3"/>
        <v>13.629997149999999</v>
      </c>
      <c r="F62" s="35">
        <f t="shared" si="0"/>
        <v>-7.8637104000000004</v>
      </c>
      <c r="H62">
        <v>13269997350</v>
      </c>
      <c r="I62">
        <v>-8.9263411000000001</v>
      </c>
      <c r="K62" s="3">
        <f t="shared" si="1"/>
        <v>13.629997149999999</v>
      </c>
      <c r="L62" s="35">
        <f t="shared" si="2"/>
        <v>-9.1889190999999997</v>
      </c>
    </row>
    <row r="63" spans="2:13" x14ac:dyDescent="0.25">
      <c r="B63">
        <v>13359997300</v>
      </c>
      <c r="C63">
        <v>-7.6919217</v>
      </c>
      <c r="E63" s="3">
        <f t="shared" si="3"/>
        <v>13.719997100000001</v>
      </c>
      <c r="F63" s="35">
        <f t="shared" si="0"/>
        <v>-7.9067254</v>
      </c>
      <c r="H63">
        <v>13359997300</v>
      </c>
      <c r="I63">
        <v>-9.0188494000000006</v>
      </c>
      <c r="K63" s="3">
        <f t="shared" si="1"/>
        <v>13.719997100000001</v>
      </c>
      <c r="L63" s="35">
        <f t="shared" si="2"/>
        <v>-9.2097101000000006</v>
      </c>
    </row>
    <row r="64" spans="2:13" x14ac:dyDescent="0.25">
      <c r="B64">
        <v>13449997250</v>
      </c>
      <c r="C64">
        <v>-7.7486658000000004</v>
      </c>
      <c r="E64" s="3">
        <f t="shared" si="3"/>
        <v>13.80999705</v>
      </c>
      <c r="F64" s="35">
        <f t="shared" si="0"/>
        <v>-7.9396981999999996</v>
      </c>
      <c r="H64">
        <v>13449997250</v>
      </c>
      <c r="I64">
        <v>-9.0864592000000002</v>
      </c>
      <c r="K64" s="3">
        <f t="shared" si="1"/>
        <v>13.80999705</v>
      </c>
      <c r="L64" s="35">
        <f t="shared" si="2"/>
        <v>-9.2055273</v>
      </c>
    </row>
    <row r="65" spans="2:12" x14ac:dyDescent="0.25">
      <c r="B65">
        <v>13539997200</v>
      </c>
      <c r="C65">
        <v>-7.8078903999999998</v>
      </c>
      <c r="E65" s="3">
        <f t="shared" si="3"/>
        <v>13.899997000000001</v>
      </c>
      <c r="F65" s="35">
        <f t="shared" si="0"/>
        <v>-7.9722227999999999</v>
      </c>
      <c r="H65">
        <v>13539997200</v>
      </c>
      <c r="I65">
        <v>-9.1421843000000003</v>
      </c>
      <c r="K65" s="3">
        <f t="shared" si="1"/>
        <v>13.899997000000001</v>
      </c>
      <c r="L65" s="35">
        <f t="shared" si="2"/>
        <v>-9.1825913999999997</v>
      </c>
    </row>
    <row r="66" spans="2:12" x14ac:dyDescent="0.25">
      <c r="B66">
        <v>13629997150</v>
      </c>
      <c r="C66">
        <v>-7.8637104000000004</v>
      </c>
      <c r="E66" s="3">
        <f t="shared" si="3"/>
        <v>13.98999695</v>
      </c>
      <c r="F66" s="35">
        <f t="shared" si="0"/>
        <v>-7.9999026999999998</v>
      </c>
      <c r="H66">
        <v>13629997150</v>
      </c>
      <c r="I66">
        <v>-9.1889190999999997</v>
      </c>
      <c r="K66" s="3">
        <f t="shared" si="1"/>
        <v>13.98999695</v>
      </c>
      <c r="L66" s="35">
        <f t="shared" si="2"/>
        <v>-9.1537913999999994</v>
      </c>
    </row>
    <row r="67" spans="2:12" x14ac:dyDescent="0.25">
      <c r="B67">
        <v>13719997100</v>
      </c>
      <c r="C67">
        <v>-7.9067254</v>
      </c>
      <c r="E67" s="3">
        <f t="shared" si="3"/>
        <v>14.079996899999999</v>
      </c>
      <c r="F67" s="35">
        <f t="shared" si="0"/>
        <v>-8.0209197999999997</v>
      </c>
      <c r="H67">
        <v>13719997100</v>
      </c>
      <c r="I67">
        <v>-9.2097101000000006</v>
      </c>
      <c r="K67" s="3">
        <f t="shared" si="1"/>
        <v>14.079996899999999</v>
      </c>
      <c r="L67" s="35">
        <f t="shared" si="2"/>
        <v>-9.1130095000000004</v>
      </c>
    </row>
    <row r="68" spans="2:12" x14ac:dyDescent="0.25">
      <c r="B68">
        <v>13809997050</v>
      </c>
      <c r="C68">
        <v>-7.9396981999999996</v>
      </c>
      <c r="E68" s="3">
        <f t="shared" si="3"/>
        <v>14.16999685</v>
      </c>
      <c r="F68" s="35">
        <f t="shared" si="0"/>
        <v>-8.0469264999999996</v>
      </c>
      <c r="H68">
        <v>13809997050</v>
      </c>
      <c r="I68">
        <v>-9.2055273</v>
      </c>
      <c r="K68" s="3">
        <f t="shared" si="1"/>
        <v>14.16999685</v>
      </c>
      <c r="L68" s="35">
        <f t="shared" si="2"/>
        <v>-9.0723038000000003</v>
      </c>
    </row>
    <row r="69" spans="2:12" x14ac:dyDescent="0.25">
      <c r="B69">
        <v>13899997000</v>
      </c>
      <c r="C69">
        <v>-7.9722227999999999</v>
      </c>
      <c r="E69" s="3">
        <f t="shared" si="3"/>
        <v>14.2599968</v>
      </c>
      <c r="F69" s="35">
        <f t="shared" ref="F69:F132" si="4">C73</f>
        <v>-8.0736407999999997</v>
      </c>
      <c r="H69">
        <v>13899997000</v>
      </c>
      <c r="I69">
        <v>-9.1825913999999997</v>
      </c>
      <c r="K69" s="3">
        <f t="shared" ref="K69:K132" si="5">H73/1000000000</f>
        <v>14.2599968</v>
      </c>
      <c r="L69" s="35">
        <f t="shared" ref="L69:L132" si="6">I73</f>
        <v>-9.0319938999999998</v>
      </c>
    </row>
    <row r="70" spans="2:12" x14ac:dyDescent="0.25">
      <c r="B70">
        <v>13989996950</v>
      </c>
      <c r="C70">
        <v>-7.9999026999999998</v>
      </c>
      <c r="E70" s="3">
        <f t="shared" ref="E70:E133" si="7">B74/1000000000</f>
        <v>14.349996750000001</v>
      </c>
      <c r="F70" s="35">
        <f t="shared" si="4"/>
        <v>-8.0999374</v>
      </c>
      <c r="H70">
        <v>13989996950</v>
      </c>
      <c r="I70">
        <v>-9.1537913999999994</v>
      </c>
      <c r="K70" s="3">
        <f t="shared" si="5"/>
        <v>14.349996750000001</v>
      </c>
      <c r="L70" s="35">
        <f t="shared" si="6"/>
        <v>-8.9984570000000001</v>
      </c>
    </row>
    <row r="71" spans="2:12" x14ac:dyDescent="0.25">
      <c r="B71">
        <v>14079996900</v>
      </c>
      <c r="C71">
        <v>-8.0209197999999997</v>
      </c>
      <c r="E71" s="3">
        <f t="shared" si="7"/>
        <v>14.4399967</v>
      </c>
      <c r="F71" s="35">
        <f t="shared" si="4"/>
        <v>-8.1344528</v>
      </c>
      <c r="H71">
        <v>14079996900</v>
      </c>
      <c r="I71">
        <v>-9.1130095000000004</v>
      </c>
      <c r="K71" s="3">
        <f t="shared" si="5"/>
        <v>14.4399967</v>
      </c>
      <c r="L71" s="35">
        <f t="shared" si="6"/>
        <v>-8.9721270000000004</v>
      </c>
    </row>
    <row r="72" spans="2:12" x14ac:dyDescent="0.25">
      <c r="B72">
        <v>14169996850</v>
      </c>
      <c r="C72">
        <v>-8.0469264999999996</v>
      </c>
      <c r="E72" s="3">
        <f t="shared" si="7"/>
        <v>14.529996649999999</v>
      </c>
      <c r="F72" s="35">
        <f t="shared" si="4"/>
        <v>-8.1702937999999996</v>
      </c>
      <c r="H72">
        <v>14169996850</v>
      </c>
      <c r="I72">
        <v>-9.0723038000000003</v>
      </c>
      <c r="K72" s="3">
        <f t="shared" si="5"/>
        <v>14.529996649999999</v>
      </c>
      <c r="L72" s="35">
        <f t="shared" si="6"/>
        <v>-8.9513855000000007</v>
      </c>
    </row>
    <row r="73" spans="2:12" x14ac:dyDescent="0.25">
      <c r="B73">
        <v>14259996800</v>
      </c>
      <c r="C73">
        <v>-8.0736407999999997</v>
      </c>
      <c r="E73" s="3">
        <f t="shared" si="7"/>
        <v>14.6199966</v>
      </c>
      <c r="F73" s="35">
        <f t="shared" si="4"/>
        <v>-8.2033138000000001</v>
      </c>
      <c r="H73">
        <v>14259996800</v>
      </c>
      <c r="I73">
        <v>-9.0319938999999998</v>
      </c>
      <c r="K73" s="3">
        <f t="shared" si="5"/>
        <v>14.6199966</v>
      </c>
      <c r="L73" s="35">
        <f t="shared" si="6"/>
        <v>-8.9404669000000005</v>
      </c>
    </row>
    <row r="74" spans="2:12" x14ac:dyDescent="0.25">
      <c r="B74">
        <v>14349996750</v>
      </c>
      <c r="C74">
        <v>-8.0999374</v>
      </c>
      <c r="E74" s="3">
        <f t="shared" si="7"/>
        <v>14.70999655</v>
      </c>
      <c r="F74" s="35">
        <f t="shared" si="4"/>
        <v>-8.2305879999999991</v>
      </c>
      <c r="H74">
        <v>14349996750</v>
      </c>
      <c r="I74">
        <v>-8.9984570000000001</v>
      </c>
      <c r="K74" s="3">
        <f t="shared" si="5"/>
        <v>14.70999655</v>
      </c>
      <c r="L74" s="35">
        <f t="shared" si="6"/>
        <v>-8.9423914</v>
      </c>
    </row>
    <row r="75" spans="2:12" x14ac:dyDescent="0.25">
      <c r="B75">
        <v>14439996700</v>
      </c>
      <c r="C75">
        <v>-8.1344528</v>
      </c>
      <c r="E75" s="3">
        <f t="shared" si="7"/>
        <v>14.799996500000001</v>
      </c>
      <c r="F75" s="35">
        <f t="shared" si="4"/>
        <v>-8.2480030000000006</v>
      </c>
      <c r="H75">
        <v>14439996700</v>
      </c>
      <c r="I75">
        <v>-8.9721270000000004</v>
      </c>
      <c r="K75" s="3">
        <f t="shared" si="5"/>
        <v>14.799996500000001</v>
      </c>
      <c r="L75" s="35">
        <f t="shared" si="6"/>
        <v>-8.9579363000000001</v>
      </c>
    </row>
    <row r="76" spans="2:12" x14ac:dyDescent="0.25">
      <c r="B76">
        <v>14529996650</v>
      </c>
      <c r="C76">
        <v>-8.1702937999999996</v>
      </c>
      <c r="E76" s="3">
        <f t="shared" si="7"/>
        <v>14.88999645</v>
      </c>
      <c r="F76" s="35">
        <f t="shared" si="4"/>
        <v>-8.2475462000000004</v>
      </c>
      <c r="H76">
        <v>14529996650</v>
      </c>
      <c r="I76">
        <v>-8.9513855000000007</v>
      </c>
      <c r="K76" s="3">
        <f t="shared" si="5"/>
        <v>14.88999645</v>
      </c>
      <c r="L76" s="35">
        <f t="shared" si="6"/>
        <v>-8.9654942000000002</v>
      </c>
    </row>
    <row r="77" spans="2:12" x14ac:dyDescent="0.25">
      <c r="B77">
        <v>14619996600</v>
      </c>
      <c r="C77">
        <v>-8.2033138000000001</v>
      </c>
      <c r="E77" s="3">
        <f t="shared" si="7"/>
        <v>14.979996399999999</v>
      </c>
      <c r="F77" s="35">
        <f t="shared" si="4"/>
        <v>-8.2613830999999998</v>
      </c>
      <c r="H77">
        <v>14619996600</v>
      </c>
      <c r="I77">
        <v>-8.9404669000000005</v>
      </c>
      <c r="K77" s="3">
        <f t="shared" si="5"/>
        <v>14.979996399999999</v>
      </c>
      <c r="L77" s="35">
        <f t="shared" si="6"/>
        <v>-8.9673757999999992</v>
      </c>
    </row>
    <row r="78" spans="2:12" x14ac:dyDescent="0.25">
      <c r="B78">
        <v>14709996550</v>
      </c>
      <c r="C78">
        <v>-8.2305879999999991</v>
      </c>
      <c r="E78" s="3">
        <f t="shared" si="7"/>
        <v>15.06999635</v>
      </c>
      <c r="F78" s="35">
        <f t="shared" si="4"/>
        <v>-8.2758436</v>
      </c>
      <c r="H78">
        <v>14709996550</v>
      </c>
      <c r="I78">
        <v>-8.9423914</v>
      </c>
      <c r="K78" s="3">
        <f t="shared" si="5"/>
        <v>15.06999635</v>
      </c>
      <c r="L78" s="35">
        <f t="shared" si="6"/>
        <v>-8.9606589999999997</v>
      </c>
    </row>
    <row r="79" spans="2:12" x14ac:dyDescent="0.25">
      <c r="B79">
        <v>14799996500</v>
      </c>
      <c r="C79">
        <v>-8.2480030000000006</v>
      </c>
      <c r="E79" s="3">
        <f t="shared" si="7"/>
        <v>15.1599963</v>
      </c>
      <c r="F79" s="35">
        <f t="shared" si="4"/>
        <v>-8.2898396999999999</v>
      </c>
      <c r="H79">
        <v>14799996500</v>
      </c>
      <c r="I79">
        <v>-8.9579363000000001</v>
      </c>
      <c r="K79" s="3">
        <f t="shared" si="5"/>
        <v>15.1599963</v>
      </c>
      <c r="L79" s="35">
        <f t="shared" si="6"/>
        <v>-8.9487618999999992</v>
      </c>
    </row>
    <row r="80" spans="2:12" x14ac:dyDescent="0.25">
      <c r="B80">
        <v>14889996450</v>
      </c>
      <c r="C80">
        <v>-8.2475462000000004</v>
      </c>
      <c r="E80" s="3">
        <f t="shared" si="7"/>
        <v>15.249996250000001</v>
      </c>
      <c r="F80" s="35">
        <f t="shared" si="4"/>
        <v>-8.3090849000000002</v>
      </c>
      <c r="H80">
        <v>14889996450</v>
      </c>
      <c r="I80">
        <v>-8.9654942000000002</v>
      </c>
      <c r="K80" s="3">
        <f t="shared" si="5"/>
        <v>15.249996250000001</v>
      </c>
      <c r="L80" s="35">
        <f t="shared" si="6"/>
        <v>-8.9266310000000004</v>
      </c>
    </row>
    <row r="81" spans="2:12" x14ac:dyDescent="0.25">
      <c r="B81">
        <v>14979996400</v>
      </c>
      <c r="C81">
        <v>-8.2613830999999998</v>
      </c>
      <c r="E81" s="3">
        <f t="shared" si="7"/>
        <v>15.3399962</v>
      </c>
      <c r="F81" s="35">
        <f t="shared" si="4"/>
        <v>-8.3276806000000008</v>
      </c>
      <c r="H81">
        <v>14979996400</v>
      </c>
      <c r="I81">
        <v>-8.9673757999999992</v>
      </c>
      <c r="K81" s="3">
        <f t="shared" si="5"/>
        <v>15.3399962</v>
      </c>
      <c r="L81" s="35">
        <f t="shared" si="6"/>
        <v>-8.9065370999999995</v>
      </c>
    </row>
    <row r="82" spans="2:12" x14ac:dyDescent="0.25">
      <c r="B82">
        <v>15069996350</v>
      </c>
      <c r="C82">
        <v>-8.2758436</v>
      </c>
      <c r="E82" s="3">
        <f t="shared" si="7"/>
        <v>15.429996149999999</v>
      </c>
      <c r="F82" s="35">
        <f t="shared" si="4"/>
        <v>-8.3245926000000008</v>
      </c>
      <c r="H82">
        <v>15069996350</v>
      </c>
      <c r="I82">
        <v>-8.9606589999999997</v>
      </c>
      <c r="K82" s="3">
        <f t="shared" si="5"/>
        <v>15.429996149999999</v>
      </c>
      <c r="L82" s="35">
        <f t="shared" si="6"/>
        <v>-8.8961792000000006</v>
      </c>
    </row>
    <row r="83" spans="2:12" x14ac:dyDescent="0.25">
      <c r="B83">
        <v>15159996300</v>
      </c>
      <c r="C83">
        <v>-8.2898396999999999</v>
      </c>
      <c r="E83" s="3">
        <f t="shared" si="7"/>
        <v>15.5199961</v>
      </c>
      <c r="F83" s="35">
        <f t="shared" si="4"/>
        <v>-8.3201046000000005</v>
      </c>
      <c r="H83">
        <v>15159996300</v>
      </c>
      <c r="I83">
        <v>-8.9487618999999992</v>
      </c>
      <c r="K83" s="3">
        <f t="shared" si="5"/>
        <v>15.5199961</v>
      </c>
      <c r="L83" s="35">
        <f t="shared" si="6"/>
        <v>-8.8942183999999997</v>
      </c>
    </row>
    <row r="84" spans="2:12" x14ac:dyDescent="0.25">
      <c r="B84">
        <v>15249996250</v>
      </c>
      <c r="C84">
        <v>-8.3090849000000002</v>
      </c>
      <c r="E84" s="3">
        <f t="shared" si="7"/>
        <v>15.609996049999999</v>
      </c>
      <c r="F84" s="35">
        <f t="shared" si="4"/>
        <v>-8.3112803</v>
      </c>
      <c r="H84">
        <v>15249996250</v>
      </c>
      <c r="I84">
        <v>-8.9266310000000004</v>
      </c>
      <c r="K84" s="3">
        <f t="shared" si="5"/>
        <v>15.609996049999999</v>
      </c>
      <c r="L84" s="35">
        <f t="shared" si="6"/>
        <v>-8.8898010000000003</v>
      </c>
    </row>
    <row r="85" spans="2:12" x14ac:dyDescent="0.25">
      <c r="B85">
        <v>15339996200</v>
      </c>
      <c r="C85">
        <v>-8.3276806000000008</v>
      </c>
      <c r="E85" s="3">
        <f t="shared" si="7"/>
        <v>15.699996000000001</v>
      </c>
      <c r="F85" s="35">
        <f t="shared" si="4"/>
        <v>-8.2962817999999992</v>
      </c>
      <c r="H85">
        <v>15339996200</v>
      </c>
      <c r="I85">
        <v>-8.9065370999999995</v>
      </c>
      <c r="K85" s="3">
        <f t="shared" si="5"/>
        <v>15.699996000000001</v>
      </c>
      <c r="L85" s="35">
        <f t="shared" si="6"/>
        <v>-8.8858166000000001</v>
      </c>
    </row>
    <row r="86" spans="2:12" x14ac:dyDescent="0.25">
      <c r="B86">
        <v>15429996150</v>
      </c>
      <c r="C86">
        <v>-8.3245926000000008</v>
      </c>
      <c r="E86" s="3">
        <f t="shared" si="7"/>
        <v>15.78999595</v>
      </c>
      <c r="F86" s="35">
        <f t="shared" si="4"/>
        <v>-8.2864293999999994</v>
      </c>
      <c r="H86">
        <v>15429996150</v>
      </c>
      <c r="I86">
        <v>-8.8961792000000006</v>
      </c>
      <c r="K86" s="3">
        <f t="shared" si="5"/>
        <v>15.78999595</v>
      </c>
      <c r="L86" s="35">
        <f t="shared" si="6"/>
        <v>-8.8902912000000001</v>
      </c>
    </row>
    <row r="87" spans="2:12" x14ac:dyDescent="0.25">
      <c r="B87">
        <v>15519996100</v>
      </c>
      <c r="C87">
        <v>-8.3201046000000005</v>
      </c>
      <c r="E87" s="3">
        <f t="shared" si="7"/>
        <v>15.879995900000001</v>
      </c>
      <c r="F87" s="35">
        <f t="shared" si="4"/>
        <v>-8.2836466000000009</v>
      </c>
      <c r="H87">
        <v>15519996100</v>
      </c>
      <c r="I87">
        <v>-8.8942183999999997</v>
      </c>
      <c r="K87" s="3">
        <f t="shared" si="5"/>
        <v>15.879995900000001</v>
      </c>
      <c r="L87" s="35">
        <f t="shared" si="6"/>
        <v>-8.8877363000000003</v>
      </c>
    </row>
    <row r="88" spans="2:12" x14ac:dyDescent="0.25">
      <c r="B88">
        <v>15609996050</v>
      </c>
      <c r="C88">
        <v>-8.3112803</v>
      </c>
      <c r="E88" s="3">
        <f t="shared" si="7"/>
        <v>15.96999585</v>
      </c>
      <c r="F88" s="35">
        <f t="shared" si="4"/>
        <v>-8.2817782999999991</v>
      </c>
      <c r="H88">
        <v>15609996050</v>
      </c>
      <c r="I88">
        <v>-8.8898010000000003</v>
      </c>
      <c r="K88" s="3">
        <f t="shared" si="5"/>
        <v>15.96999585</v>
      </c>
      <c r="L88" s="35">
        <f t="shared" si="6"/>
        <v>-8.8779553999999994</v>
      </c>
    </row>
    <row r="89" spans="2:12" x14ac:dyDescent="0.25">
      <c r="B89">
        <v>15699996000</v>
      </c>
      <c r="C89">
        <v>-8.2962817999999992</v>
      </c>
      <c r="E89" s="3">
        <f t="shared" si="7"/>
        <v>16.059995799999999</v>
      </c>
      <c r="F89" s="35">
        <f t="shared" si="4"/>
        <v>-8.2877550000000006</v>
      </c>
      <c r="H89">
        <v>15699996000</v>
      </c>
      <c r="I89">
        <v>-8.8858166000000001</v>
      </c>
      <c r="K89" s="3">
        <f t="shared" si="5"/>
        <v>16.059995799999999</v>
      </c>
      <c r="L89" s="35">
        <f t="shared" si="6"/>
        <v>-8.8744335000000003</v>
      </c>
    </row>
    <row r="90" spans="2:12" x14ac:dyDescent="0.25">
      <c r="B90">
        <v>15789995950</v>
      </c>
      <c r="C90">
        <v>-8.2864293999999994</v>
      </c>
      <c r="E90" s="3">
        <f t="shared" si="7"/>
        <v>16.149995749999999</v>
      </c>
      <c r="F90" s="35">
        <f t="shared" si="4"/>
        <v>-8.2867440999999999</v>
      </c>
      <c r="H90">
        <v>15789995950</v>
      </c>
      <c r="I90">
        <v>-8.8902912000000001</v>
      </c>
      <c r="K90" s="3">
        <f t="shared" si="5"/>
        <v>16.149995749999999</v>
      </c>
      <c r="L90" s="35">
        <f t="shared" si="6"/>
        <v>-8.8769063999999993</v>
      </c>
    </row>
    <row r="91" spans="2:12" x14ac:dyDescent="0.25">
      <c r="B91">
        <v>15879995900</v>
      </c>
      <c r="C91">
        <v>-8.2836466000000009</v>
      </c>
      <c r="E91" s="3">
        <f t="shared" si="7"/>
        <v>16.239995700000001</v>
      </c>
      <c r="F91" s="35">
        <f t="shared" si="4"/>
        <v>-8.2819222999999997</v>
      </c>
      <c r="H91">
        <v>15879995900</v>
      </c>
      <c r="I91">
        <v>-8.8877363000000003</v>
      </c>
      <c r="K91" s="3">
        <f t="shared" si="5"/>
        <v>16.239995700000001</v>
      </c>
      <c r="L91" s="35">
        <f t="shared" si="6"/>
        <v>-8.8771638999999993</v>
      </c>
    </row>
    <row r="92" spans="2:12" x14ac:dyDescent="0.25">
      <c r="B92">
        <v>15969995850</v>
      </c>
      <c r="C92">
        <v>-8.2817782999999991</v>
      </c>
      <c r="E92" s="3">
        <f t="shared" si="7"/>
        <v>16.329995650000001</v>
      </c>
      <c r="F92" s="35">
        <f t="shared" si="4"/>
        <v>-8.2782011000000004</v>
      </c>
      <c r="H92">
        <v>15969995850</v>
      </c>
      <c r="I92">
        <v>-8.8779553999999994</v>
      </c>
      <c r="K92" s="3">
        <f t="shared" si="5"/>
        <v>16.329995650000001</v>
      </c>
      <c r="L92" s="35">
        <f t="shared" si="6"/>
        <v>-8.8816165999999992</v>
      </c>
    </row>
    <row r="93" spans="2:12" x14ac:dyDescent="0.25">
      <c r="B93">
        <v>16059995800</v>
      </c>
      <c r="C93">
        <v>-8.2877550000000006</v>
      </c>
      <c r="E93" s="3">
        <f t="shared" si="7"/>
        <v>16.4199956</v>
      </c>
      <c r="F93" s="35">
        <f t="shared" si="4"/>
        <v>-8.2791805000000007</v>
      </c>
      <c r="H93">
        <v>16059995800</v>
      </c>
      <c r="I93">
        <v>-8.8744335000000003</v>
      </c>
      <c r="K93" s="3">
        <f t="shared" si="5"/>
        <v>16.4199956</v>
      </c>
      <c r="L93" s="35">
        <f t="shared" si="6"/>
        <v>-8.8856812000000005</v>
      </c>
    </row>
    <row r="94" spans="2:12" x14ac:dyDescent="0.25">
      <c r="B94">
        <v>16149995750</v>
      </c>
      <c r="C94">
        <v>-8.2867440999999999</v>
      </c>
      <c r="E94" s="3">
        <f t="shared" si="7"/>
        <v>16.509995549999999</v>
      </c>
      <c r="F94" s="35">
        <f t="shared" si="4"/>
        <v>-8.2733717000000002</v>
      </c>
      <c r="H94">
        <v>16149995750</v>
      </c>
      <c r="I94">
        <v>-8.8769063999999993</v>
      </c>
      <c r="K94" s="3">
        <f t="shared" si="5"/>
        <v>16.509995549999999</v>
      </c>
      <c r="L94" s="35">
        <f t="shared" si="6"/>
        <v>-8.8871783999999998</v>
      </c>
    </row>
    <row r="95" spans="2:12" x14ac:dyDescent="0.25">
      <c r="B95">
        <v>16239995700</v>
      </c>
      <c r="C95">
        <v>-8.2819222999999997</v>
      </c>
      <c r="E95" s="3">
        <f t="shared" si="7"/>
        <v>16.599995499999999</v>
      </c>
      <c r="F95" s="35">
        <f t="shared" si="4"/>
        <v>-8.2705297000000009</v>
      </c>
      <c r="H95">
        <v>16239995700</v>
      </c>
      <c r="I95">
        <v>-8.8771638999999993</v>
      </c>
      <c r="K95" s="3">
        <f t="shared" si="5"/>
        <v>16.599995499999999</v>
      </c>
      <c r="L95" s="35">
        <f t="shared" si="6"/>
        <v>-8.8866929999999993</v>
      </c>
    </row>
    <row r="96" spans="2:12" x14ac:dyDescent="0.25">
      <c r="B96">
        <v>16329995650</v>
      </c>
      <c r="C96">
        <v>-8.2782011000000004</v>
      </c>
      <c r="E96" s="3">
        <f t="shared" si="7"/>
        <v>16.689995450000001</v>
      </c>
      <c r="F96" s="35">
        <f t="shared" si="4"/>
        <v>-8.2638311000000009</v>
      </c>
      <c r="H96">
        <v>16329995650</v>
      </c>
      <c r="I96">
        <v>-8.8816165999999992</v>
      </c>
      <c r="K96" s="3">
        <f t="shared" si="5"/>
        <v>16.689995450000001</v>
      </c>
      <c r="L96" s="35">
        <f t="shared" si="6"/>
        <v>-8.8870564000000005</v>
      </c>
    </row>
    <row r="97" spans="2:12" x14ac:dyDescent="0.25">
      <c r="B97">
        <v>16419995600</v>
      </c>
      <c r="C97">
        <v>-8.2791805000000007</v>
      </c>
      <c r="E97" s="3">
        <f t="shared" si="7"/>
        <v>16.779995400000001</v>
      </c>
      <c r="F97" s="35">
        <f t="shared" si="4"/>
        <v>-8.2463055000000001</v>
      </c>
      <c r="H97">
        <v>16419995600</v>
      </c>
      <c r="I97">
        <v>-8.8856812000000005</v>
      </c>
      <c r="K97" s="3">
        <f t="shared" si="5"/>
        <v>16.779995400000001</v>
      </c>
      <c r="L97" s="35">
        <f t="shared" si="6"/>
        <v>-8.8889885</v>
      </c>
    </row>
    <row r="98" spans="2:12" x14ac:dyDescent="0.25">
      <c r="B98">
        <v>16509995550</v>
      </c>
      <c r="C98">
        <v>-8.2733717000000002</v>
      </c>
      <c r="E98" s="3">
        <f t="shared" si="7"/>
        <v>16.86999535</v>
      </c>
      <c r="F98" s="35">
        <f t="shared" si="4"/>
        <v>-8.2169913999999995</v>
      </c>
      <c r="H98">
        <v>16509995550</v>
      </c>
      <c r="I98">
        <v>-8.8871783999999998</v>
      </c>
      <c r="K98" s="3">
        <f t="shared" si="5"/>
        <v>16.86999535</v>
      </c>
      <c r="L98" s="35">
        <f t="shared" si="6"/>
        <v>-8.8950013999999999</v>
      </c>
    </row>
    <row r="99" spans="2:12" x14ac:dyDescent="0.25">
      <c r="B99">
        <v>16599995500</v>
      </c>
      <c r="C99">
        <v>-8.2705297000000009</v>
      </c>
      <c r="E99" s="3">
        <f t="shared" si="7"/>
        <v>16.959995299999999</v>
      </c>
      <c r="F99" s="35">
        <f t="shared" si="4"/>
        <v>-8.1887512000000005</v>
      </c>
      <c r="H99">
        <v>16599995500</v>
      </c>
      <c r="I99">
        <v>-8.8866929999999993</v>
      </c>
      <c r="K99" s="3">
        <f t="shared" si="5"/>
        <v>16.959995299999999</v>
      </c>
      <c r="L99" s="35">
        <f t="shared" si="6"/>
        <v>-8.9016447000000003</v>
      </c>
    </row>
    <row r="100" spans="2:12" x14ac:dyDescent="0.25">
      <c r="B100">
        <v>16689995450</v>
      </c>
      <c r="C100">
        <v>-8.2638311000000009</v>
      </c>
      <c r="E100" s="3">
        <f t="shared" si="7"/>
        <v>17.049995249999998</v>
      </c>
      <c r="F100" s="35">
        <f t="shared" si="4"/>
        <v>-8.1697845000000004</v>
      </c>
      <c r="H100">
        <v>16689995450</v>
      </c>
      <c r="I100">
        <v>-8.8870564000000005</v>
      </c>
      <c r="K100" s="3">
        <f t="shared" si="5"/>
        <v>17.049995249999998</v>
      </c>
      <c r="L100" s="35">
        <f t="shared" si="6"/>
        <v>-8.9036684000000008</v>
      </c>
    </row>
    <row r="101" spans="2:12" x14ac:dyDescent="0.25">
      <c r="B101">
        <v>16779995400</v>
      </c>
      <c r="C101">
        <v>-8.2463055000000001</v>
      </c>
      <c r="E101" s="3">
        <f t="shared" si="7"/>
        <v>17.139995200000001</v>
      </c>
      <c r="F101" s="35">
        <f t="shared" si="4"/>
        <v>-8.1540718000000005</v>
      </c>
      <c r="H101">
        <v>16779995400</v>
      </c>
      <c r="I101">
        <v>-8.8889885</v>
      </c>
      <c r="K101" s="3">
        <f t="shared" si="5"/>
        <v>17.139995200000001</v>
      </c>
      <c r="L101" s="35">
        <f t="shared" si="6"/>
        <v>-8.8985585999999994</v>
      </c>
    </row>
    <row r="102" spans="2:12" x14ac:dyDescent="0.25">
      <c r="B102">
        <v>16869995350</v>
      </c>
      <c r="C102">
        <v>-8.2169913999999995</v>
      </c>
      <c r="E102" s="3">
        <f t="shared" si="7"/>
        <v>17.229995150000001</v>
      </c>
      <c r="F102" s="35">
        <f t="shared" si="4"/>
        <v>-8.1471376000000006</v>
      </c>
      <c r="H102">
        <v>16869995350</v>
      </c>
      <c r="I102">
        <v>-8.8950013999999999</v>
      </c>
      <c r="K102" s="3">
        <f t="shared" si="5"/>
        <v>17.229995150000001</v>
      </c>
      <c r="L102" s="35">
        <f t="shared" si="6"/>
        <v>-8.8973683999999995</v>
      </c>
    </row>
    <row r="103" spans="2:12" x14ac:dyDescent="0.25">
      <c r="B103">
        <v>16959995300</v>
      </c>
      <c r="C103">
        <v>-8.1887512000000005</v>
      </c>
      <c r="E103" s="3">
        <f t="shared" si="7"/>
        <v>17.3199951</v>
      </c>
      <c r="F103" s="35">
        <f t="shared" si="4"/>
        <v>-8.1508559999999992</v>
      </c>
      <c r="H103">
        <v>16959995300</v>
      </c>
      <c r="I103">
        <v>-8.9016447000000003</v>
      </c>
      <c r="K103" s="3">
        <f t="shared" si="5"/>
        <v>17.3199951</v>
      </c>
      <c r="L103" s="35">
        <f t="shared" si="6"/>
        <v>-8.8968820999999991</v>
      </c>
    </row>
    <row r="104" spans="2:12" x14ac:dyDescent="0.25">
      <c r="B104">
        <v>17049995250</v>
      </c>
      <c r="C104">
        <v>-8.1697845000000004</v>
      </c>
      <c r="E104" s="3">
        <f t="shared" si="7"/>
        <v>17.409995049999999</v>
      </c>
      <c r="F104" s="35">
        <f t="shared" si="4"/>
        <v>-8.1560191999999994</v>
      </c>
      <c r="H104">
        <v>17049995250</v>
      </c>
      <c r="I104">
        <v>-8.9036684000000008</v>
      </c>
      <c r="K104" s="3">
        <f t="shared" si="5"/>
        <v>17.409995049999999</v>
      </c>
      <c r="L104" s="35">
        <f t="shared" si="6"/>
        <v>-8.9025478000000007</v>
      </c>
    </row>
    <row r="105" spans="2:12" x14ac:dyDescent="0.25">
      <c r="B105">
        <v>17139995200</v>
      </c>
      <c r="C105">
        <v>-8.1540718000000005</v>
      </c>
      <c r="E105" s="3">
        <f t="shared" si="7"/>
        <v>17.499994999999998</v>
      </c>
      <c r="F105" s="35">
        <f t="shared" si="4"/>
        <v>-8.1559171999999993</v>
      </c>
      <c r="H105">
        <v>17139995200</v>
      </c>
      <c r="I105">
        <v>-8.8985585999999994</v>
      </c>
      <c r="K105" s="3">
        <f t="shared" si="5"/>
        <v>17.499994999999998</v>
      </c>
      <c r="L105" s="35">
        <f t="shared" si="6"/>
        <v>-8.9160900000000005</v>
      </c>
    </row>
    <row r="106" spans="2:12" x14ac:dyDescent="0.25">
      <c r="B106">
        <v>17229995150</v>
      </c>
      <c r="C106">
        <v>-8.1471376000000006</v>
      </c>
      <c r="E106" s="3">
        <f t="shared" si="7"/>
        <v>17.589994950000001</v>
      </c>
      <c r="F106" s="35">
        <f t="shared" si="4"/>
        <v>-8.1695794999999993</v>
      </c>
      <c r="H106">
        <v>17229995150</v>
      </c>
      <c r="I106">
        <v>-8.8973683999999995</v>
      </c>
      <c r="K106" s="3">
        <f t="shared" si="5"/>
        <v>17.589994950000001</v>
      </c>
      <c r="L106" s="35">
        <f t="shared" si="6"/>
        <v>-8.9397363999999993</v>
      </c>
    </row>
    <row r="107" spans="2:12" x14ac:dyDescent="0.25">
      <c r="B107">
        <v>17319995100</v>
      </c>
      <c r="C107">
        <v>-8.1508559999999992</v>
      </c>
      <c r="E107" s="3">
        <f t="shared" si="7"/>
        <v>17.679994900000001</v>
      </c>
      <c r="F107" s="35">
        <f t="shared" si="4"/>
        <v>-8.1965780000000006</v>
      </c>
      <c r="H107">
        <v>17319995100</v>
      </c>
      <c r="I107">
        <v>-8.8968820999999991</v>
      </c>
      <c r="K107" s="3">
        <f t="shared" si="5"/>
        <v>17.679994900000001</v>
      </c>
      <c r="L107" s="35">
        <f t="shared" si="6"/>
        <v>-8.9538306999999993</v>
      </c>
    </row>
    <row r="108" spans="2:12" x14ac:dyDescent="0.25">
      <c r="B108">
        <v>17409995050</v>
      </c>
      <c r="C108">
        <v>-8.1560191999999994</v>
      </c>
      <c r="E108" s="3">
        <f t="shared" si="7"/>
        <v>17.76999485</v>
      </c>
      <c r="F108" s="35">
        <f t="shared" si="4"/>
        <v>-8.2248658999999993</v>
      </c>
      <c r="H108">
        <v>17409995050</v>
      </c>
      <c r="I108">
        <v>-8.9025478000000007</v>
      </c>
      <c r="K108" s="3">
        <f t="shared" si="5"/>
        <v>17.76999485</v>
      </c>
      <c r="L108" s="35">
        <f t="shared" si="6"/>
        <v>-8.9712590999999993</v>
      </c>
    </row>
    <row r="109" spans="2:12" x14ac:dyDescent="0.25">
      <c r="B109">
        <v>17499995000</v>
      </c>
      <c r="C109">
        <v>-8.1559171999999993</v>
      </c>
      <c r="E109" s="3">
        <f t="shared" si="7"/>
        <v>17.859994799999999</v>
      </c>
      <c r="F109" s="35">
        <f t="shared" si="4"/>
        <v>-8.2579154999999993</v>
      </c>
      <c r="H109">
        <v>17499995000</v>
      </c>
      <c r="I109">
        <v>-8.9160900000000005</v>
      </c>
      <c r="K109" s="3">
        <f t="shared" si="5"/>
        <v>17.859994799999999</v>
      </c>
      <c r="L109" s="35">
        <f t="shared" si="6"/>
        <v>-8.9756136000000009</v>
      </c>
    </row>
    <row r="110" spans="2:12" x14ac:dyDescent="0.25">
      <c r="B110">
        <v>17589994950</v>
      </c>
      <c r="C110">
        <v>-8.1695794999999993</v>
      </c>
      <c r="E110" s="3">
        <f t="shared" si="7"/>
        <v>17.949994749999998</v>
      </c>
      <c r="F110" s="35">
        <f t="shared" si="4"/>
        <v>-8.2967119</v>
      </c>
      <c r="H110">
        <v>17589994950</v>
      </c>
      <c r="I110">
        <v>-8.9397363999999993</v>
      </c>
      <c r="K110" s="3">
        <f t="shared" si="5"/>
        <v>17.949994749999998</v>
      </c>
      <c r="L110" s="35">
        <f t="shared" si="6"/>
        <v>-8.9704856999999993</v>
      </c>
    </row>
    <row r="111" spans="2:12" x14ac:dyDescent="0.25">
      <c r="B111">
        <v>17679994900</v>
      </c>
      <c r="C111">
        <v>-8.1965780000000006</v>
      </c>
      <c r="E111" s="3">
        <f t="shared" si="7"/>
        <v>18.039994700000001</v>
      </c>
      <c r="F111" s="35">
        <f t="shared" si="4"/>
        <v>-8.3133391999999997</v>
      </c>
      <c r="H111">
        <v>17679994900</v>
      </c>
      <c r="I111">
        <v>-8.9538306999999993</v>
      </c>
      <c r="K111" s="3">
        <f t="shared" si="5"/>
        <v>18.039994700000001</v>
      </c>
      <c r="L111" s="35">
        <f t="shared" si="6"/>
        <v>-8.9646664000000005</v>
      </c>
    </row>
    <row r="112" spans="2:12" x14ac:dyDescent="0.25">
      <c r="B112">
        <v>17769994850</v>
      </c>
      <c r="C112">
        <v>-8.2248658999999993</v>
      </c>
      <c r="E112" s="3">
        <f t="shared" si="7"/>
        <v>18.12999465</v>
      </c>
      <c r="F112" s="35">
        <f t="shared" si="4"/>
        <v>-8.3050336999999992</v>
      </c>
      <c r="H112">
        <v>17769994850</v>
      </c>
      <c r="I112">
        <v>-8.9712590999999993</v>
      </c>
      <c r="K112" s="3">
        <f t="shared" si="5"/>
        <v>18.12999465</v>
      </c>
      <c r="L112" s="35">
        <f t="shared" si="6"/>
        <v>-8.9661664999999999</v>
      </c>
    </row>
    <row r="113" spans="2:12" x14ac:dyDescent="0.25">
      <c r="B113">
        <v>17859994800</v>
      </c>
      <c r="C113">
        <v>-8.2579154999999993</v>
      </c>
      <c r="E113" s="3">
        <f t="shared" si="7"/>
        <v>18.2199946</v>
      </c>
      <c r="F113" s="35">
        <f t="shared" si="4"/>
        <v>-8.2828865</v>
      </c>
      <c r="H113">
        <v>17859994800</v>
      </c>
      <c r="I113">
        <v>-8.9756136000000009</v>
      </c>
      <c r="K113" s="3">
        <f t="shared" si="5"/>
        <v>18.2199946</v>
      </c>
      <c r="L113" s="35">
        <f t="shared" si="6"/>
        <v>-8.9726552999999996</v>
      </c>
    </row>
    <row r="114" spans="2:12" x14ac:dyDescent="0.25">
      <c r="B114">
        <v>17949994750</v>
      </c>
      <c r="C114">
        <v>-8.2967119</v>
      </c>
      <c r="E114" s="3">
        <f t="shared" si="7"/>
        <v>18.309994549999999</v>
      </c>
      <c r="F114" s="35">
        <f t="shared" si="4"/>
        <v>-8.2513962000000003</v>
      </c>
      <c r="H114">
        <v>17949994750</v>
      </c>
      <c r="I114">
        <v>-8.9704856999999993</v>
      </c>
      <c r="K114" s="3">
        <f t="shared" si="5"/>
        <v>18.309994549999999</v>
      </c>
      <c r="L114" s="35">
        <f t="shared" si="6"/>
        <v>-8.9912852999999995</v>
      </c>
    </row>
    <row r="115" spans="2:12" x14ac:dyDescent="0.25">
      <c r="B115">
        <v>18039994700</v>
      </c>
      <c r="C115">
        <v>-8.3133391999999997</v>
      </c>
      <c r="E115" s="3">
        <f t="shared" si="7"/>
        <v>18.399994499999998</v>
      </c>
      <c r="F115" s="35">
        <f t="shared" si="4"/>
        <v>-8.2121840000000006</v>
      </c>
      <c r="H115">
        <v>18039994700</v>
      </c>
      <c r="I115">
        <v>-8.9646664000000005</v>
      </c>
      <c r="K115" s="3">
        <f t="shared" si="5"/>
        <v>18.399994499999998</v>
      </c>
      <c r="L115" s="35">
        <f t="shared" si="6"/>
        <v>-9.0088080999999995</v>
      </c>
    </row>
    <row r="116" spans="2:12" x14ac:dyDescent="0.25">
      <c r="B116">
        <v>18129994650</v>
      </c>
      <c r="C116">
        <v>-8.3050336999999992</v>
      </c>
      <c r="E116" s="3">
        <f t="shared" si="7"/>
        <v>18.489994450000001</v>
      </c>
      <c r="F116" s="35">
        <f t="shared" si="4"/>
        <v>-8.1823110999999997</v>
      </c>
      <c r="H116">
        <v>18129994650</v>
      </c>
      <c r="I116">
        <v>-8.9661664999999999</v>
      </c>
      <c r="K116" s="3">
        <f t="shared" si="5"/>
        <v>18.489994450000001</v>
      </c>
      <c r="L116" s="35">
        <f t="shared" si="6"/>
        <v>-9.0207338000000004</v>
      </c>
    </row>
    <row r="117" spans="2:12" x14ac:dyDescent="0.25">
      <c r="B117">
        <v>18219994600</v>
      </c>
      <c r="C117">
        <v>-8.2828865</v>
      </c>
      <c r="E117" s="3">
        <f t="shared" si="7"/>
        <v>18.5799944</v>
      </c>
      <c r="F117" s="35">
        <f t="shared" si="4"/>
        <v>-8.1678514</v>
      </c>
      <c r="H117">
        <v>18219994600</v>
      </c>
      <c r="I117">
        <v>-8.9726552999999996</v>
      </c>
      <c r="K117" s="3">
        <f t="shared" si="5"/>
        <v>18.5799944</v>
      </c>
      <c r="L117" s="35">
        <f t="shared" si="6"/>
        <v>-9.0384940999999994</v>
      </c>
    </row>
    <row r="118" spans="2:12" x14ac:dyDescent="0.25">
      <c r="B118">
        <v>18309994550</v>
      </c>
      <c r="C118">
        <v>-8.2513962000000003</v>
      </c>
      <c r="E118" s="3">
        <f t="shared" si="7"/>
        <v>18.66999435</v>
      </c>
      <c r="F118" s="35">
        <f t="shared" si="4"/>
        <v>-8.1583013999999991</v>
      </c>
      <c r="H118">
        <v>18309994550</v>
      </c>
      <c r="I118">
        <v>-8.9912852999999995</v>
      </c>
      <c r="K118" s="3">
        <f t="shared" si="5"/>
        <v>18.66999435</v>
      </c>
      <c r="L118" s="35">
        <f t="shared" si="6"/>
        <v>-9.0553293000000004</v>
      </c>
    </row>
    <row r="119" spans="2:12" x14ac:dyDescent="0.25">
      <c r="B119">
        <v>18399994500</v>
      </c>
      <c r="C119">
        <v>-8.2121840000000006</v>
      </c>
      <c r="E119" s="3">
        <f t="shared" si="7"/>
        <v>18.759994299999999</v>
      </c>
      <c r="F119" s="35">
        <f t="shared" si="4"/>
        <v>-8.1483869999999996</v>
      </c>
      <c r="H119">
        <v>18399994500</v>
      </c>
      <c r="I119">
        <v>-9.0088080999999995</v>
      </c>
      <c r="K119" s="3">
        <f t="shared" si="5"/>
        <v>18.759994299999999</v>
      </c>
      <c r="L119" s="35">
        <f t="shared" si="6"/>
        <v>-9.0723801000000002</v>
      </c>
    </row>
    <row r="120" spans="2:12" x14ac:dyDescent="0.25">
      <c r="B120">
        <v>18489994450</v>
      </c>
      <c r="C120">
        <v>-8.1823110999999997</v>
      </c>
      <c r="E120" s="3">
        <f t="shared" si="7"/>
        <v>18.849994250000002</v>
      </c>
      <c r="F120" s="35">
        <f t="shared" si="4"/>
        <v>-8.1434134999999994</v>
      </c>
      <c r="H120">
        <v>18489994450</v>
      </c>
      <c r="I120">
        <v>-9.0207338000000004</v>
      </c>
      <c r="K120" s="3">
        <f t="shared" si="5"/>
        <v>18.849994250000002</v>
      </c>
      <c r="L120" s="35">
        <f t="shared" si="6"/>
        <v>-9.1076221000000004</v>
      </c>
    </row>
    <row r="121" spans="2:12" x14ac:dyDescent="0.25">
      <c r="B121">
        <v>18579994400</v>
      </c>
      <c r="C121">
        <v>-8.1678514</v>
      </c>
      <c r="E121" s="3">
        <f t="shared" si="7"/>
        <v>18.939994200000001</v>
      </c>
      <c r="F121" s="35">
        <f t="shared" si="4"/>
        <v>-8.1429776999999994</v>
      </c>
      <c r="H121">
        <v>18579994400</v>
      </c>
      <c r="I121">
        <v>-9.0384940999999994</v>
      </c>
      <c r="K121" s="3">
        <f t="shared" si="5"/>
        <v>18.939994200000001</v>
      </c>
      <c r="L121" s="35">
        <f t="shared" si="6"/>
        <v>-9.1553593000000006</v>
      </c>
    </row>
    <row r="122" spans="2:12" x14ac:dyDescent="0.25">
      <c r="B122">
        <v>18669994350</v>
      </c>
      <c r="C122">
        <v>-8.1583013999999991</v>
      </c>
      <c r="E122" s="3">
        <f t="shared" si="7"/>
        <v>19.02999415</v>
      </c>
      <c r="F122" s="35">
        <f t="shared" si="4"/>
        <v>-8.1411247000000007</v>
      </c>
      <c r="H122">
        <v>18669994350</v>
      </c>
      <c r="I122">
        <v>-9.0553293000000004</v>
      </c>
      <c r="K122" s="3">
        <f t="shared" si="5"/>
        <v>19.02999415</v>
      </c>
      <c r="L122" s="35">
        <f t="shared" si="6"/>
        <v>-9.2015466999999997</v>
      </c>
    </row>
    <row r="123" spans="2:12" x14ac:dyDescent="0.25">
      <c r="B123">
        <v>18759994300</v>
      </c>
      <c r="C123">
        <v>-8.1483869999999996</v>
      </c>
      <c r="E123" s="3">
        <f t="shared" si="7"/>
        <v>19.1199941</v>
      </c>
      <c r="F123" s="35">
        <f t="shared" si="4"/>
        <v>-8.1473045000000006</v>
      </c>
      <c r="H123">
        <v>18759994300</v>
      </c>
      <c r="I123">
        <v>-9.0723801000000002</v>
      </c>
      <c r="K123" s="3">
        <f t="shared" si="5"/>
        <v>19.1199941</v>
      </c>
      <c r="L123" s="35">
        <f t="shared" si="6"/>
        <v>-9.2519521999999998</v>
      </c>
    </row>
    <row r="124" spans="2:12" x14ac:dyDescent="0.25">
      <c r="B124">
        <v>18849994250</v>
      </c>
      <c r="C124">
        <v>-8.1434134999999994</v>
      </c>
      <c r="E124" s="3">
        <f t="shared" si="7"/>
        <v>19.209994049999999</v>
      </c>
      <c r="F124" s="35">
        <f t="shared" si="4"/>
        <v>-8.1687812999999991</v>
      </c>
      <c r="H124">
        <v>18849994250</v>
      </c>
      <c r="I124">
        <v>-9.1076221000000004</v>
      </c>
      <c r="K124" s="3">
        <f t="shared" si="5"/>
        <v>19.209994049999999</v>
      </c>
      <c r="L124" s="35">
        <f t="shared" si="6"/>
        <v>-9.3030214000000004</v>
      </c>
    </row>
    <row r="125" spans="2:12" x14ac:dyDescent="0.25">
      <c r="B125">
        <v>18939994200</v>
      </c>
      <c r="C125">
        <v>-8.1429776999999994</v>
      </c>
      <c r="E125" s="3">
        <f t="shared" si="7"/>
        <v>19.299994000000002</v>
      </c>
      <c r="F125" s="35">
        <f t="shared" si="4"/>
        <v>-8.2019157000000007</v>
      </c>
      <c r="H125">
        <v>18939994200</v>
      </c>
      <c r="I125">
        <v>-9.1553593000000006</v>
      </c>
      <c r="K125" s="3">
        <f t="shared" si="5"/>
        <v>19.299994000000002</v>
      </c>
      <c r="L125" s="35">
        <f t="shared" si="6"/>
        <v>-9.3513173999999992</v>
      </c>
    </row>
    <row r="126" spans="2:12" x14ac:dyDescent="0.25">
      <c r="B126">
        <v>19029994150</v>
      </c>
      <c r="C126">
        <v>-8.1411247000000007</v>
      </c>
      <c r="E126" s="3">
        <f t="shared" si="7"/>
        <v>19.389993950000001</v>
      </c>
      <c r="F126" s="35">
        <f t="shared" si="4"/>
        <v>-8.2458162000000002</v>
      </c>
      <c r="H126">
        <v>19029994150</v>
      </c>
      <c r="I126">
        <v>-9.2015466999999997</v>
      </c>
      <c r="K126" s="3">
        <f t="shared" si="5"/>
        <v>19.389993950000001</v>
      </c>
      <c r="L126" s="35">
        <f t="shared" si="6"/>
        <v>-9.3933686999999999</v>
      </c>
    </row>
    <row r="127" spans="2:12" x14ac:dyDescent="0.25">
      <c r="B127">
        <v>19119994100</v>
      </c>
      <c r="C127">
        <v>-8.1473045000000006</v>
      </c>
      <c r="E127" s="3">
        <f t="shared" si="7"/>
        <v>19.4799939</v>
      </c>
      <c r="F127" s="35">
        <f t="shared" si="4"/>
        <v>-8.2963991000000004</v>
      </c>
      <c r="H127">
        <v>19119994100</v>
      </c>
      <c r="I127">
        <v>-9.2519521999999998</v>
      </c>
      <c r="K127" s="3">
        <f t="shared" si="5"/>
        <v>19.4799939</v>
      </c>
      <c r="L127" s="35">
        <f t="shared" si="6"/>
        <v>-9.4324951000000006</v>
      </c>
    </row>
    <row r="128" spans="2:12" x14ac:dyDescent="0.25">
      <c r="B128">
        <v>19209994050</v>
      </c>
      <c r="C128">
        <v>-8.1687812999999991</v>
      </c>
      <c r="E128" s="3">
        <f t="shared" si="7"/>
        <v>19.569993849999999</v>
      </c>
      <c r="F128" s="35">
        <f t="shared" si="4"/>
        <v>-8.3455486000000008</v>
      </c>
      <c r="H128">
        <v>19209994050</v>
      </c>
      <c r="I128">
        <v>-9.3030214000000004</v>
      </c>
      <c r="K128" s="3">
        <f t="shared" si="5"/>
        <v>19.569993849999999</v>
      </c>
      <c r="L128" s="35">
        <f t="shared" si="6"/>
        <v>-9.4670609999999993</v>
      </c>
    </row>
    <row r="129" spans="2:12" x14ac:dyDescent="0.25">
      <c r="B129">
        <v>19299994000</v>
      </c>
      <c r="C129">
        <v>-8.2019157000000007</v>
      </c>
      <c r="E129" s="3">
        <f t="shared" si="7"/>
        <v>19.659993799999999</v>
      </c>
      <c r="F129" s="35">
        <f t="shared" si="4"/>
        <v>-8.3903321999999996</v>
      </c>
      <c r="H129">
        <v>19299994000</v>
      </c>
      <c r="I129">
        <v>-9.3513173999999992</v>
      </c>
      <c r="K129" s="3">
        <f t="shared" si="5"/>
        <v>19.659993799999999</v>
      </c>
      <c r="L129" s="35">
        <f t="shared" si="6"/>
        <v>-9.4940233000000003</v>
      </c>
    </row>
    <row r="130" spans="2:12" x14ac:dyDescent="0.25">
      <c r="B130">
        <v>19389993950</v>
      </c>
      <c r="C130">
        <v>-8.2458162000000002</v>
      </c>
      <c r="E130" s="3">
        <f t="shared" si="7"/>
        <v>19.749993750000002</v>
      </c>
      <c r="F130" s="35">
        <f t="shared" si="4"/>
        <v>-8.4288006000000006</v>
      </c>
      <c r="H130">
        <v>19389993950</v>
      </c>
      <c r="I130">
        <v>-9.3933686999999999</v>
      </c>
      <c r="K130" s="3">
        <f t="shared" si="5"/>
        <v>19.749993750000002</v>
      </c>
      <c r="L130" s="35">
        <f t="shared" si="6"/>
        <v>-9.5057478</v>
      </c>
    </row>
    <row r="131" spans="2:12" x14ac:dyDescent="0.25">
      <c r="B131">
        <v>19479993900</v>
      </c>
      <c r="C131">
        <v>-8.2963991000000004</v>
      </c>
      <c r="E131" s="3">
        <f t="shared" si="7"/>
        <v>19.839993700000001</v>
      </c>
      <c r="F131" s="35">
        <f t="shared" si="4"/>
        <v>-8.4522247000000004</v>
      </c>
      <c r="H131">
        <v>19479993900</v>
      </c>
      <c r="I131">
        <v>-9.4324951000000006</v>
      </c>
      <c r="K131" s="3">
        <f t="shared" si="5"/>
        <v>19.839993700000001</v>
      </c>
      <c r="L131" s="35">
        <f t="shared" si="6"/>
        <v>-9.5056571999999999</v>
      </c>
    </row>
    <row r="132" spans="2:12" x14ac:dyDescent="0.25">
      <c r="B132">
        <v>19569993850</v>
      </c>
      <c r="C132">
        <v>-8.3455486000000008</v>
      </c>
      <c r="E132" s="3">
        <f t="shared" si="7"/>
        <v>19.92999365</v>
      </c>
      <c r="F132" s="35">
        <f t="shared" si="4"/>
        <v>-8.4680681</v>
      </c>
      <c r="H132">
        <v>19569993850</v>
      </c>
      <c r="I132">
        <v>-9.4670609999999993</v>
      </c>
      <c r="K132" s="3">
        <f t="shared" si="5"/>
        <v>19.92999365</v>
      </c>
      <c r="L132" s="35">
        <f t="shared" si="6"/>
        <v>-9.5028562999999995</v>
      </c>
    </row>
    <row r="133" spans="2:12" x14ac:dyDescent="0.25">
      <c r="B133">
        <v>19659993800</v>
      </c>
      <c r="C133">
        <v>-8.3903321999999996</v>
      </c>
      <c r="E133" s="3">
        <f t="shared" si="7"/>
        <v>20.019993599999999</v>
      </c>
      <c r="F133" s="35">
        <f t="shared" ref="F133:F196" si="8">C137</f>
        <v>-8.4778090000000006</v>
      </c>
      <c r="H133">
        <v>19659993800</v>
      </c>
      <c r="I133">
        <v>-9.4940233000000003</v>
      </c>
      <c r="K133" s="3">
        <f t="shared" ref="K133:K196" si="9">H137/1000000000</f>
        <v>20.019993599999999</v>
      </c>
      <c r="L133" s="35">
        <f t="shared" ref="L133:L196" si="10">I137</f>
        <v>-9.4824962999999993</v>
      </c>
    </row>
    <row r="134" spans="2:12" x14ac:dyDescent="0.25">
      <c r="B134">
        <v>19749993750</v>
      </c>
      <c r="C134">
        <v>-8.4288006000000006</v>
      </c>
      <c r="E134" s="3">
        <f t="shared" ref="E134:E197" si="11">B138/1000000000</f>
        <v>20.109993549999999</v>
      </c>
      <c r="F134" s="35">
        <f t="shared" si="8"/>
        <v>-8.4766779000000003</v>
      </c>
      <c r="H134">
        <v>19749993750</v>
      </c>
      <c r="I134">
        <v>-9.5057478</v>
      </c>
      <c r="K134" s="3">
        <f t="shared" si="9"/>
        <v>20.109993549999999</v>
      </c>
      <c r="L134" s="35">
        <f t="shared" si="10"/>
        <v>-9.4608784000000004</v>
      </c>
    </row>
    <row r="135" spans="2:12" x14ac:dyDescent="0.25">
      <c r="B135">
        <v>19839993700</v>
      </c>
      <c r="C135">
        <v>-8.4522247000000004</v>
      </c>
      <c r="E135" s="3">
        <f t="shared" si="11"/>
        <v>20.199993500000001</v>
      </c>
      <c r="F135" s="35">
        <f t="shared" si="8"/>
        <v>-8.4640006999999997</v>
      </c>
      <c r="H135">
        <v>19839993700</v>
      </c>
      <c r="I135">
        <v>-9.5056571999999999</v>
      </c>
      <c r="K135" s="3">
        <f t="shared" si="9"/>
        <v>20.199993500000001</v>
      </c>
      <c r="L135" s="35">
        <f t="shared" si="10"/>
        <v>-9.4413633000000008</v>
      </c>
    </row>
    <row r="136" spans="2:12" x14ac:dyDescent="0.25">
      <c r="B136">
        <v>19929993650</v>
      </c>
      <c r="C136">
        <v>-8.4680681</v>
      </c>
      <c r="E136" s="3">
        <f t="shared" si="11"/>
        <v>20.289993450000001</v>
      </c>
      <c r="F136" s="35">
        <f t="shared" si="8"/>
        <v>-8.4470711000000005</v>
      </c>
      <c r="H136">
        <v>19929993650</v>
      </c>
      <c r="I136">
        <v>-9.5028562999999995</v>
      </c>
      <c r="K136" s="3">
        <f t="shared" si="9"/>
        <v>20.289993450000001</v>
      </c>
      <c r="L136" s="35">
        <f t="shared" si="10"/>
        <v>-9.4224014</v>
      </c>
    </row>
    <row r="137" spans="2:12" x14ac:dyDescent="0.25">
      <c r="B137">
        <v>20019993600</v>
      </c>
      <c r="C137">
        <v>-8.4778090000000006</v>
      </c>
      <c r="E137" s="3">
        <f t="shared" si="11"/>
        <v>20.3799934</v>
      </c>
      <c r="F137" s="35">
        <f t="shared" si="8"/>
        <v>-8.4225730999999993</v>
      </c>
      <c r="H137">
        <v>20019993600</v>
      </c>
      <c r="I137">
        <v>-9.4824962999999993</v>
      </c>
      <c r="K137" s="3">
        <f t="shared" si="9"/>
        <v>20.3799934</v>
      </c>
      <c r="L137" s="35">
        <f t="shared" si="10"/>
        <v>-9.4013118999999996</v>
      </c>
    </row>
    <row r="138" spans="2:12" x14ac:dyDescent="0.25">
      <c r="B138">
        <v>20109993550</v>
      </c>
      <c r="C138">
        <v>-8.4766779000000003</v>
      </c>
      <c r="E138" s="3">
        <f t="shared" si="11"/>
        <v>20.469993349999999</v>
      </c>
      <c r="F138" s="35">
        <f t="shared" si="8"/>
        <v>-8.3947438999999999</v>
      </c>
      <c r="H138">
        <v>20109993550</v>
      </c>
      <c r="I138">
        <v>-9.4608784000000004</v>
      </c>
      <c r="K138" s="3">
        <f t="shared" si="9"/>
        <v>20.469993349999999</v>
      </c>
      <c r="L138" s="35">
        <f t="shared" si="10"/>
        <v>-9.3864020999999997</v>
      </c>
    </row>
    <row r="139" spans="2:12" x14ac:dyDescent="0.25">
      <c r="B139">
        <v>20199993500</v>
      </c>
      <c r="C139">
        <v>-8.4640006999999997</v>
      </c>
      <c r="E139" s="3">
        <f t="shared" si="11"/>
        <v>20.559993299999999</v>
      </c>
      <c r="F139" s="35">
        <f t="shared" si="8"/>
        <v>-8.3651380999999994</v>
      </c>
      <c r="H139">
        <v>20199993500</v>
      </c>
      <c r="I139">
        <v>-9.4413633000000008</v>
      </c>
      <c r="K139" s="3">
        <f t="shared" si="9"/>
        <v>20.559993299999999</v>
      </c>
      <c r="L139" s="35">
        <f t="shared" si="10"/>
        <v>-9.3662270999999997</v>
      </c>
    </row>
    <row r="140" spans="2:12" x14ac:dyDescent="0.25">
      <c r="B140">
        <v>20289993450</v>
      </c>
      <c r="C140">
        <v>-8.4470711000000005</v>
      </c>
      <c r="E140" s="3">
        <f t="shared" si="11"/>
        <v>20.649993250000001</v>
      </c>
      <c r="F140" s="35">
        <f t="shared" si="8"/>
        <v>-8.3359737000000003</v>
      </c>
      <c r="H140">
        <v>20289993450</v>
      </c>
      <c r="I140">
        <v>-9.4224014</v>
      </c>
      <c r="K140" s="3">
        <f t="shared" si="9"/>
        <v>20.649993250000001</v>
      </c>
      <c r="L140" s="35">
        <f t="shared" si="10"/>
        <v>-9.3450298000000007</v>
      </c>
    </row>
    <row r="141" spans="2:12" x14ac:dyDescent="0.25">
      <c r="B141">
        <v>20379993400</v>
      </c>
      <c r="C141">
        <v>-8.4225730999999993</v>
      </c>
      <c r="E141" s="3">
        <f t="shared" si="11"/>
        <v>20.739993200000001</v>
      </c>
      <c r="F141" s="35">
        <f t="shared" si="8"/>
        <v>-8.3014039999999998</v>
      </c>
      <c r="H141">
        <v>20379993400</v>
      </c>
      <c r="I141">
        <v>-9.4013118999999996</v>
      </c>
      <c r="K141" s="3">
        <f t="shared" si="9"/>
        <v>20.739993200000001</v>
      </c>
      <c r="L141" s="35">
        <f t="shared" si="10"/>
        <v>-9.3291120999999997</v>
      </c>
    </row>
    <row r="142" spans="2:12" x14ac:dyDescent="0.25">
      <c r="B142">
        <v>20469993350</v>
      </c>
      <c r="C142">
        <v>-8.3947438999999999</v>
      </c>
      <c r="E142" s="3">
        <f t="shared" si="11"/>
        <v>20.82999315</v>
      </c>
      <c r="F142" s="35">
        <f t="shared" si="8"/>
        <v>-8.2710094000000005</v>
      </c>
      <c r="H142">
        <v>20469993350</v>
      </c>
      <c r="I142">
        <v>-9.3864020999999997</v>
      </c>
      <c r="K142" s="3">
        <f t="shared" si="9"/>
        <v>20.82999315</v>
      </c>
      <c r="L142" s="35">
        <f t="shared" si="10"/>
        <v>-9.3144398000000006</v>
      </c>
    </row>
    <row r="143" spans="2:12" x14ac:dyDescent="0.25">
      <c r="B143">
        <v>20559993300</v>
      </c>
      <c r="C143">
        <v>-8.3651380999999994</v>
      </c>
      <c r="E143" s="3">
        <f t="shared" si="11"/>
        <v>20.919993099999999</v>
      </c>
      <c r="F143" s="35">
        <f t="shared" si="8"/>
        <v>-8.2388505999999992</v>
      </c>
      <c r="H143">
        <v>20559993300</v>
      </c>
      <c r="I143">
        <v>-9.3662270999999997</v>
      </c>
      <c r="K143" s="3">
        <f t="shared" si="9"/>
        <v>20.919993099999999</v>
      </c>
      <c r="L143" s="35">
        <f t="shared" si="10"/>
        <v>-9.2997274000000001</v>
      </c>
    </row>
    <row r="144" spans="2:12" x14ac:dyDescent="0.25">
      <c r="B144">
        <v>20649993250</v>
      </c>
      <c r="C144">
        <v>-8.3359737000000003</v>
      </c>
      <c r="E144" s="3">
        <f t="shared" si="11"/>
        <v>21.009993049999999</v>
      </c>
      <c r="F144" s="35">
        <f t="shared" si="8"/>
        <v>-8.2072344000000008</v>
      </c>
      <c r="H144">
        <v>20649993250</v>
      </c>
      <c r="I144">
        <v>-9.3450298000000007</v>
      </c>
      <c r="K144" s="3">
        <f t="shared" si="9"/>
        <v>21.009993049999999</v>
      </c>
      <c r="L144" s="35">
        <f t="shared" si="10"/>
        <v>-9.2918176999999993</v>
      </c>
    </row>
    <row r="145" spans="2:12" x14ac:dyDescent="0.25">
      <c r="B145">
        <v>20739993200</v>
      </c>
      <c r="C145">
        <v>-8.3014039999999998</v>
      </c>
      <c r="E145" s="3">
        <f t="shared" si="11"/>
        <v>21.099993000000001</v>
      </c>
      <c r="F145" s="35">
        <f t="shared" si="8"/>
        <v>-8.1746216</v>
      </c>
      <c r="H145">
        <v>20739993200</v>
      </c>
      <c r="I145">
        <v>-9.3291120999999997</v>
      </c>
      <c r="K145" s="3">
        <f t="shared" si="9"/>
        <v>21.099993000000001</v>
      </c>
      <c r="L145" s="35">
        <f t="shared" si="10"/>
        <v>-9.2838630999999996</v>
      </c>
    </row>
    <row r="146" spans="2:12" x14ac:dyDescent="0.25">
      <c r="B146">
        <v>20829993150</v>
      </c>
      <c r="C146">
        <v>-8.2710094000000005</v>
      </c>
      <c r="E146" s="3">
        <f t="shared" si="11"/>
        <v>21.189992950000001</v>
      </c>
      <c r="F146" s="35">
        <f t="shared" si="8"/>
        <v>-8.1517754</v>
      </c>
      <c r="H146">
        <v>20829993150</v>
      </c>
      <c r="I146">
        <v>-9.3144398000000006</v>
      </c>
      <c r="K146" s="3">
        <f t="shared" si="9"/>
        <v>21.189992950000001</v>
      </c>
      <c r="L146" s="35">
        <f t="shared" si="10"/>
        <v>-9.2771329999999992</v>
      </c>
    </row>
    <row r="147" spans="2:12" x14ac:dyDescent="0.25">
      <c r="B147">
        <v>20919993100</v>
      </c>
      <c r="C147">
        <v>-8.2388505999999992</v>
      </c>
      <c r="E147" s="3">
        <f t="shared" si="11"/>
        <v>21.2799929</v>
      </c>
      <c r="F147" s="35">
        <f t="shared" si="8"/>
        <v>-8.1234865000000003</v>
      </c>
      <c r="H147">
        <v>20919993100</v>
      </c>
      <c r="I147">
        <v>-9.2997274000000001</v>
      </c>
      <c r="K147" s="3">
        <f t="shared" si="9"/>
        <v>21.2799929</v>
      </c>
      <c r="L147" s="35">
        <f t="shared" si="10"/>
        <v>-9.2664843000000001</v>
      </c>
    </row>
    <row r="148" spans="2:12" x14ac:dyDescent="0.25">
      <c r="B148">
        <v>21009993050</v>
      </c>
      <c r="C148">
        <v>-8.2072344000000008</v>
      </c>
      <c r="E148" s="3">
        <f t="shared" si="11"/>
        <v>21.369992849999999</v>
      </c>
      <c r="F148" s="35">
        <f t="shared" si="8"/>
        <v>-8.0911617000000007</v>
      </c>
      <c r="H148">
        <v>21009993050</v>
      </c>
      <c r="I148">
        <v>-9.2918176999999993</v>
      </c>
      <c r="K148" s="3">
        <f t="shared" si="9"/>
        <v>21.369992849999999</v>
      </c>
      <c r="L148" s="35">
        <f t="shared" si="10"/>
        <v>-9.2556677000000001</v>
      </c>
    </row>
    <row r="149" spans="2:12" x14ac:dyDescent="0.25">
      <c r="B149">
        <v>21099993000</v>
      </c>
      <c r="C149">
        <v>-8.1746216</v>
      </c>
      <c r="E149" s="3">
        <f t="shared" si="11"/>
        <v>21.459992799999998</v>
      </c>
      <c r="F149" s="35">
        <f t="shared" si="8"/>
        <v>-8.0628575999999992</v>
      </c>
      <c r="H149">
        <v>21099993000</v>
      </c>
      <c r="I149">
        <v>-9.2838630999999996</v>
      </c>
      <c r="K149" s="3">
        <f t="shared" si="9"/>
        <v>21.459992799999998</v>
      </c>
      <c r="L149" s="35">
        <f t="shared" si="10"/>
        <v>-9.2483234000000003</v>
      </c>
    </row>
    <row r="150" spans="2:12" x14ac:dyDescent="0.25">
      <c r="B150">
        <v>21189992950</v>
      </c>
      <c r="C150">
        <v>-8.1517754</v>
      </c>
      <c r="E150" s="3">
        <f t="shared" si="11"/>
        <v>21.549992750000001</v>
      </c>
      <c r="F150" s="35">
        <f t="shared" si="8"/>
        <v>-8.0337972999999998</v>
      </c>
      <c r="H150">
        <v>21189992950</v>
      </c>
      <c r="I150">
        <v>-9.2771329999999992</v>
      </c>
      <c r="K150" s="3">
        <f t="shared" si="9"/>
        <v>21.549992750000001</v>
      </c>
      <c r="L150" s="35">
        <f t="shared" si="10"/>
        <v>-9.2446356000000005</v>
      </c>
    </row>
    <row r="151" spans="2:12" x14ac:dyDescent="0.25">
      <c r="B151">
        <v>21279992900</v>
      </c>
      <c r="C151">
        <v>-8.1234865000000003</v>
      </c>
      <c r="E151" s="3">
        <f t="shared" si="11"/>
        <v>21.639992700000001</v>
      </c>
      <c r="F151" s="35">
        <f t="shared" si="8"/>
        <v>-8.0046348999999992</v>
      </c>
      <c r="H151">
        <v>21279992900</v>
      </c>
      <c r="I151">
        <v>-9.2664843000000001</v>
      </c>
      <c r="K151" s="3">
        <f t="shared" si="9"/>
        <v>21.639992700000001</v>
      </c>
      <c r="L151" s="35">
        <f t="shared" si="10"/>
        <v>-9.2428168999999993</v>
      </c>
    </row>
    <row r="152" spans="2:12" x14ac:dyDescent="0.25">
      <c r="B152">
        <v>21369992850</v>
      </c>
      <c r="C152">
        <v>-8.0911617000000007</v>
      </c>
      <c r="E152" s="3">
        <f t="shared" si="11"/>
        <v>21.72999265</v>
      </c>
      <c r="F152" s="35">
        <f t="shared" si="8"/>
        <v>-7.9821229000000002</v>
      </c>
      <c r="H152">
        <v>21369992850</v>
      </c>
      <c r="I152">
        <v>-9.2556677000000001</v>
      </c>
      <c r="K152" s="3">
        <f t="shared" si="9"/>
        <v>21.72999265</v>
      </c>
      <c r="L152" s="35">
        <f t="shared" si="10"/>
        <v>-9.2449455</v>
      </c>
    </row>
    <row r="153" spans="2:12" x14ac:dyDescent="0.25">
      <c r="B153">
        <v>21459992800</v>
      </c>
      <c r="C153">
        <v>-8.0628575999999992</v>
      </c>
      <c r="E153" s="3">
        <f t="shared" si="11"/>
        <v>21.819992599999999</v>
      </c>
      <c r="F153" s="35">
        <f t="shared" si="8"/>
        <v>-7.9729394999999998</v>
      </c>
      <c r="H153">
        <v>21459992800</v>
      </c>
      <c r="I153">
        <v>-9.2483234000000003</v>
      </c>
      <c r="K153" s="3">
        <f t="shared" si="9"/>
        <v>21.819992599999999</v>
      </c>
      <c r="L153" s="35">
        <f t="shared" si="10"/>
        <v>-9.2440023</v>
      </c>
    </row>
    <row r="154" spans="2:12" x14ac:dyDescent="0.25">
      <c r="B154">
        <v>21549992750</v>
      </c>
      <c r="C154">
        <v>-8.0337972999999998</v>
      </c>
      <c r="E154" s="3">
        <f t="shared" si="11"/>
        <v>21.909992549999998</v>
      </c>
      <c r="F154" s="35">
        <f t="shared" si="8"/>
        <v>-7.9643158999999999</v>
      </c>
      <c r="H154">
        <v>21549992750</v>
      </c>
      <c r="I154">
        <v>-9.2446356000000005</v>
      </c>
      <c r="K154" s="3">
        <f t="shared" si="9"/>
        <v>21.909992549999998</v>
      </c>
      <c r="L154" s="35">
        <f t="shared" si="10"/>
        <v>-9.2371625999999996</v>
      </c>
    </row>
    <row r="155" spans="2:12" x14ac:dyDescent="0.25">
      <c r="B155">
        <v>21639992700</v>
      </c>
      <c r="C155">
        <v>-8.0046348999999992</v>
      </c>
      <c r="E155" s="3">
        <f t="shared" si="11"/>
        <v>21.999992500000001</v>
      </c>
      <c r="F155" s="35">
        <f t="shared" si="8"/>
        <v>-7.9579963999999999</v>
      </c>
      <c r="H155">
        <v>21639992700</v>
      </c>
      <c r="I155">
        <v>-9.2428168999999993</v>
      </c>
      <c r="K155" s="3">
        <f t="shared" si="9"/>
        <v>21.999992500000001</v>
      </c>
      <c r="L155" s="35">
        <f t="shared" si="10"/>
        <v>-9.2334194000000007</v>
      </c>
    </row>
    <row r="156" spans="2:12" x14ac:dyDescent="0.25">
      <c r="B156">
        <v>21729992650</v>
      </c>
      <c r="C156">
        <v>-7.9821229000000002</v>
      </c>
      <c r="E156" s="3">
        <f t="shared" si="11"/>
        <v>22.08999245</v>
      </c>
      <c r="F156" s="35">
        <f t="shared" si="8"/>
        <v>-7.9528289000000001</v>
      </c>
      <c r="H156">
        <v>21729992650</v>
      </c>
      <c r="I156">
        <v>-9.2449455</v>
      </c>
      <c r="K156" s="3">
        <f t="shared" si="9"/>
        <v>22.08999245</v>
      </c>
      <c r="L156" s="35">
        <f t="shared" si="10"/>
        <v>-9.2322396999999992</v>
      </c>
    </row>
    <row r="157" spans="2:12" x14ac:dyDescent="0.25">
      <c r="B157">
        <v>21819992600</v>
      </c>
      <c r="C157">
        <v>-7.9729394999999998</v>
      </c>
      <c r="E157" s="3">
        <f t="shared" si="11"/>
        <v>22.1799924</v>
      </c>
      <c r="F157" s="35">
        <f t="shared" si="8"/>
        <v>-7.9485825999999999</v>
      </c>
      <c r="H157">
        <v>21819992600</v>
      </c>
      <c r="I157">
        <v>-9.2440023</v>
      </c>
      <c r="K157" s="3">
        <f t="shared" si="9"/>
        <v>22.1799924</v>
      </c>
      <c r="L157" s="35">
        <f t="shared" si="10"/>
        <v>-9.2383451000000001</v>
      </c>
    </row>
    <row r="158" spans="2:12" x14ac:dyDescent="0.25">
      <c r="B158">
        <v>21909992550</v>
      </c>
      <c r="C158">
        <v>-7.9643158999999999</v>
      </c>
      <c r="E158" s="3">
        <f t="shared" si="11"/>
        <v>22.269992349999999</v>
      </c>
      <c r="F158" s="35">
        <f t="shared" si="8"/>
        <v>-7.9529858000000004</v>
      </c>
      <c r="H158">
        <v>21909992550</v>
      </c>
      <c r="I158">
        <v>-9.2371625999999996</v>
      </c>
      <c r="K158" s="3">
        <f t="shared" si="9"/>
        <v>22.269992349999999</v>
      </c>
      <c r="L158" s="35">
        <f t="shared" si="10"/>
        <v>-9.2644453000000002</v>
      </c>
    </row>
    <row r="159" spans="2:12" x14ac:dyDescent="0.25">
      <c r="B159">
        <v>21999992500</v>
      </c>
      <c r="C159">
        <v>-7.9579963999999999</v>
      </c>
      <c r="E159" s="3">
        <f t="shared" si="11"/>
        <v>22.359992299999998</v>
      </c>
      <c r="F159" s="35">
        <f t="shared" si="8"/>
        <v>-7.9626526999999996</v>
      </c>
      <c r="H159">
        <v>21999992500</v>
      </c>
      <c r="I159">
        <v>-9.2334194000000007</v>
      </c>
      <c r="K159" s="3">
        <f t="shared" si="9"/>
        <v>22.359992299999998</v>
      </c>
      <c r="L159" s="35">
        <f t="shared" si="10"/>
        <v>-9.2967967999999992</v>
      </c>
    </row>
    <row r="160" spans="2:12" x14ac:dyDescent="0.25">
      <c r="B160">
        <v>22089992450</v>
      </c>
      <c r="C160">
        <v>-7.9528289000000001</v>
      </c>
      <c r="E160" s="3">
        <f t="shared" si="11"/>
        <v>22.449992250000001</v>
      </c>
      <c r="F160" s="35">
        <f t="shared" si="8"/>
        <v>-7.9850988000000003</v>
      </c>
      <c r="H160">
        <v>22089992450</v>
      </c>
      <c r="I160">
        <v>-9.2322396999999992</v>
      </c>
      <c r="K160" s="3">
        <f t="shared" si="9"/>
        <v>22.449992250000001</v>
      </c>
      <c r="L160" s="35">
        <f t="shared" si="10"/>
        <v>-9.3343086</v>
      </c>
    </row>
    <row r="161" spans="2:12" x14ac:dyDescent="0.25">
      <c r="B161">
        <v>22179992400</v>
      </c>
      <c r="C161">
        <v>-7.9485825999999999</v>
      </c>
      <c r="E161" s="3">
        <f t="shared" si="11"/>
        <v>22.5399922</v>
      </c>
      <c r="F161" s="35">
        <f t="shared" si="8"/>
        <v>-8.0090760999999997</v>
      </c>
      <c r="H161">
        <v>22179992400</v>
      </c>
      <c r="I161">
        <v>-9.2383451000000001</v>
      </c>
      <c r="K161" s="3">
        <f t="shared" si="9"/>
        <v>22.5399922</v>
      </c>
      <c r="L161" s="35">
        <f t="shared" si="10"/>
        <v>-9.3761311000000003</v>
      </c>
    </row>
    <row r="162" spans="2:12" x14ac:dyDescent="0.25">
      <c r="B162">
        <v>22269992350</v>
      </c>
      <c r="C162">
        <v>-7.9529858000000004</v>
      </c>
      <c r="E162" s="3">
        <f t="shared" si="11"/>
        <v>22.62999215</v>
      </c>
      <c r="F162" s="35">
        <f t="shared" si="8"/>
        <v>-8.0308361000000001</v>
      </c>
      <c r="H162">
        <v>22269992350</v>
      </c>
      <c r="I162">
        <v>-9.2644453000000002</v>
      </c>
      <c r="K162" s="3">
        <f t="shared" si="9"/>
        <v>22.62999215</v>
      </c>
      <c r="L162" s="35">
        <f t="shared" si="10"/>
        <v>-9.4106950999999999</v>
      </c>
    </row>
    <row r="163" spans="2:12" x14ac:dyDescent="0.25">
      <c r="B163">
        <v>22359992300</v>
      </c>
      <c r="C163">
        <v>-7.9626526999999996</v>
      </c>
      <c r="E163" s="3">
        <f t="shared" si="11"/>
        <v>22.719992099999999</v>
      </c>
      <c r="F163" s="35">
        <f t="shared" si="8"/>
        <v>-8.0396748000000002</v>
      </c>
      <c r="H163">
        <v>22359992300</v>
      </c>
      <c r="I163">
        <v>-9.2967967999999992</v>
      </c>
      <c r="K163" s="3">
        <f t="shared" si="9"/>
        <v>22.719992099999999</v>
      </c>
      <c r="L163" s="35">
        <f t="shared" si="10"/>
        <v>-9.4455433000000006</v>
      </c>
    </row>
    <row r="164" spans="2:12" x14ac:dyDescent="0.25">
      <c r="B164">
        <v>22449992250</v>
      </c>
      <c r="C164">
        <v>-7.9850988000000003</v>
      </c>
      <c r="E164" s="3">
        <f t="shared" si="11"/>
        <v>22.809992050000002</v>
      </c>
      <c r="F164" s="35">
        <f t="shared" si="8"/>
        <v>-8.0515013</v>
      </c>
      <c r="H164">
        <v>22449992250</v>
      </c>
      <c r="I164">
        <v>-9.3343086</v>
      </c>
      <c r="K164" s="3">
        <f t="shared" si="9"/>
        <v>22.809992050000002</v>
      </c>
      <c r="L164" s="35">
        <f t="shared" si="10"/>
        <v>-9.4910297000000003</v>
      </c>
    </row>
    <row r="165" spans="2:12" x14ac:dyDescent="0.25">
      <c r="B165">
        <v>22539992200</v>
      </c>
      <c r="C165">
        <v>-8.0090760999999997</v>
      </c>
      <c r="E165" s="3">
        <f t="shared" si="11"/>
        <v>22.899992000000001</v>
      </c>
      <c r="F165" s="35">
        <f t="shared" si="8"/>
        <v>-8.0610579999999992</v>
      </c>
      <c r="H165">
        <v>22539992200</v>
      </c>
      <c r="I165">
        <v>-9.3761311000000003</v>
      </c>
      <c r="K165" s="3">
        <f t="shared" si="9"/>
        <v>22.899992000000001</v>
      </c>
      <c r="L165" s="35">
        <f t="shared" si="10"/>
        <v>-9.5468902999999994</v>
      </c>
    </row>
    <row r="166" spans="2:12" x14ac:dyDescent="0.25">
      <c r="B166">
        <v>22629992150</v>
      </c>
      <c r="C166">
        <v>-8.0308361000000001</v>
      </c>
      <c r="E166" s="3">
        <f t="shared" si="11"/>
        <v>22.98999195</v>
      </c>
      <c r="F166" s="35">
        <f t="shared" si="8"/>
        <v>-8.0685415000000003</v>
      </c>
      <c r="H166">
        <v>22629992150</v>
      </c>
      <c r="I166">
        <v>-9.4106950999999999</v>
      </c>
      <c r="K166" s="3">
        <f t="shared" si="9"/>
        <v>22.98999195</v>
      </c>
      <c r="L166" s="35">
        <f t="shared" si="10"/>
        <v>-9.5987214999999999</v>
      </c>
    </row>
    <row r="167" spans="2:12" x14ac:dyDescent="0.25">
      <c r="B167">
        <v>22719992100</v>
      </c>
      <c r="C167">
        <v>-8.0396748000000002</v>
      </c>
      <c r="E167" s="3">
        <f t="shared" si="11"/>
        <v>23.0799919</v>
      </c>
      <c r="F167" s="35">
        <f t="shared" si="8"/>
        <v>-8.0850390999999995</v>
      </c>
      <c r="H167">
        <v>22719992100</v>
      </c>
      <c r="I167">
        <v>-9.4455433000000006</v>
      </c>
      <c r="K167" s="3">
        <f t="shared" si="9"/>
        <v>23.0799919</v>
      </c>
      <c r="L167" s="35">
        <f t="shared" si="10"/>
        <v>-9.6652470000000008</v>
      </c>
    </row>
    <row r="168" spans="2:12" x14ac:dyDescent="0.25">
      <c r="B168">
        <v>22809992050</v>
      </c>
      <c r="C168">
        <v>-8.0515013</v>
      </c>
      <c r="E168" s="3">
        <f t="shared" si="11"/>
        <v>23.169991849999999</v>
      </c>
      <c r="F168" s="35">
        <f t="shared" si="8"/>
        <v>-8.1051787999999991</v>
      </c>
      <c r="H168">
        <v>22809992050</v>
      </c>
      <c r="I168">
        <v>-9.4910297000000003</v>
      </c>
      <c r="K168" s="3">
        <f t="shared" si="9"/>
        <v>23.169991849999999</v>
      </c>
      <c r="L168" s="35">
        <f t="shared" si="10"/>
        <v>-9.7312659999999997</v>
      </c>
    </row>
    <row r="169" spans="2:12" x14ac:dyDescent="0.25">
      <c r="B169">
        <v>22899992000</v>
      </c>
      <c r="C169">
        <v>-8.0610579999999992</v>
      </c>
      <c r="E169" s="3">
        <f t="shared" si="11"/>
        <v>23.259991800000002</v>
      </c>
      <c r="F169" s="35">
        <f t="shared" si="8"/>
        <v>-8.1115417000000001</v>
      </c>
      <c r="H169">
        <v>22899992000</v>
      </c>
      <c r="I169">
        <v>-9.5468902999999994</v>
      </c>
      <c r="K169" s="3">
        <f t="shared" si="9"/>
        <v>23.259991800000002</v>
      </c>
      <c r="L169" s="35">
        <f t="shared" si="10"/>
        <v>-9.7957190999999995</v>
      </c>
    </row>
    <row r="170" spans="2:12" x14ac:dyDescent="0.25">
      <c r="B170">
        <v>22989991950</v>
      </c>
      <c r="C170">
        <v>-8.0685415000000003</v>
      </c>
      <c r="E170" s="3">
        <f t="shared" si="11"/>
        <v>23.349991750000001</v>
      </c>
      <c r="F170" s="35">
        <f t="shared" si="8"/>
        <v>-8.1106490999999998</v>
      </c>
      <c r="H170">
        <v>22989991950</v>
      </c>
      <c r="I170">
        <v>-9.5987214999999999</v>
      </c>
      <c r="K170" s="3">
        <f t="shared" si="9"/>
        <v>23.349991750000001</v>
      </c>
      <c r="L170" s="35">
        <f t="shared" si="10"/>
        <v>-9.8579445000000003</v>
      </c>
    </row>
    <row r="171" spans="2:12" x14ac:dyDescent="0.25">
      <c r="B171">
        <v>23079991900</v>
      </c>
      <c r="C171">
        <v>-8.0850390999999995</v>
      </c>
      <c r="E171" s="3">
        <f t="shared" si="11"/>
        <v>23.4399917</v>
      </c>
      <c r="F171" s="35">
        <f t="shared" si="8"/>
        <v>-8.1109352000000001</v>
      </c>
      <c r="H171">
        <v>23079991900</v>
      </c>
      <c r="I171">
        <v>-9.6652470000000008</v>
      </c>
      <c r="K171" s="3">
        <f t="shared" si="9"/>
        <v>23.4399917</v>
      </c>
      <c r="L171" s="35">
        <f t="shared" si="10"/>
        <v>-9.9390038999999994</v>
      </c>
    </row>
    <row r="172" spans="2:12" x14ac:dyDescent="0.25">
      <c r="B172">
        <v>23169991850</v>
      </c>
      <c r="C172">
        <v>-8.1051787999999991</v>
      </c>
      <c r="E172" s="3">
        <f t="shared" si="11"/>
        <v>23.529991649999999</v>
      </c>
      <c r="F172" s="35">
        <f t="shared" si="8"/>
        <v>-8.1254787000000004</v>
      </c>
      <c r="H172">
        <v>23169991850</v>
      </c>
      <c r="I172">
        <v>-9.7312659999999997</v>
      </c>
      <c r="K172" s="3">
        <f t="shared" si="9"/>
        <v>23.529991649999999</v>
      </c>
      <c r="L172" s="35">
        <f t="shared" si="10"/>
        <v>-10.040482000000001</v>
      </c>
    </row>
    <row r="173" spans="2:12" x14ac:dyDescent="0.25">
      <c r="B173">
        <v>23259991800</v>
      </c>
      <c r="C173">
        <v>-8.1115417000000001</v>
      </c>
      <c r="E173" s="3">
        <f t="shared" si="11"/>
        <v>23.619991599999999</v>
      </c>
      <c r="F173" s="35">
        <f t="shared" si="8"/>
        <v>-8.1521606000000002</v>
      </c>
      <c r="H173">
        <v>23259991800</v>
      </c>
      <c r="I173">
        <v>-9.7957190999999995</v>
      </c>
      <c r="K173" s="3">
        <f t="shared" si="9"/>
        <v>23.619991599999999</v>
      </c>
      <c r="L173" s="35">
        <f t="shared" si="10"/>
        <v>-10.151964</v>
      </c>
    </row>
    <row r="174" spans="2:12" x14ac:dyDescent="0.25">
      <c r="B174">
        <v>23349991750</v>
      </c>
      <c r="C174">
        <v>-8.1106490999999998</v>
      </c>
      <c r="E174" s="3">
        <f t="shared" si="11"/>
        <v>23.709991550000002</v>
      </c>
      <c r="F174" s="35">
        <f t="shared" si="8"/>
        <v>-8.2029829000000003</v>
      </c>
      <c r="H174">
        <v>23349991750</v>
      </c>
      <c r="I174">
        <v>-9.8579445000000003</v>
      </c>
      <c r="K174" s="3">
        <f t="shared" si="9"/>
        <v>23.709991550000002</v>
      </c>
      <c r="L174" s="35">
        <f t="shared" si="10"/>
        <v>-10.281219999999999</v>
      </c>
    </row>
    <row r="175" spans="2:12" x14ac:dyDescent="0.25">
      <c r="B175">
        <v>23439991700</v>
      </c>
      <c r="C175">
        <v>-8.1109352000000001</v>
      </c>
      <c r="E175" s="3">
        <f t="shared" si="11"/>
        <v>23.799991500000001</v>
      </c>
      <c r="F175" s="35">
        <f t="shared" si="8"/>
        <v>-8.2672147999999996</v>
      </c>
      <c r="H175">
        <v>23439991700</v>
      </c>
      <c r="I175">
        <v>-9.9390038999999994</v>
      </c>
      <c r="K175" s="3">
        <f t="shared" si="9"/>
        <v>23.799991500000001</v>
      </c>
      <c r="L175" s="35">
        <f t="shared" si="10"/>
        <v>-10.425932</v>
      </c>
    </row>
    <row r="176" spans="2:12" x14ac:dyDescent="0.25">
      <c r="B176">
        <v>23529991650</v>
      </c>
      <c r="C176">
        <v>-8.1254787000000004</v>
      </c>
      <c r="E176" s="3">
        <f t="shared" si="11"/>
        <v>23.88999145</v>
      </c>
      <c r="F176" s="35">
        <f t="shared" si="8"/>
        <v>-8.3374413999999994</v>
      </c>
      <c r="H176">
        <v>23529991650</v>
      </c>
      <c r="I176">
        <v>-10.040482000000001</v>
      </c>
      <c r="K176" s="3">
        <f t="shared" si="9"/>
        <v>23.88999145</v>
      </c>
      <c r="L176" s="35">
        <f t="shared" si="10"/>
        <v>-10.573168000000001</v>
      </c>
    </row>
    <row r="177" spans="2:12" x14ac:dyDescent="0.25">
      <c r="B177">
        <v>23619991600</v>
      </c>
      <c r="C177">
        <v>-8.1521606000000002</v>
      </c>
      <c r="E177" s="3">
        <f t="shared" si="11"/>
        <v>23.979991399999999</v>
      </c>
      <c r="F177" s="35">
        <f t="shared" si="8"/>
        <v>-8.3832464000000009</v>
      </c>
      <c r="H177">
        <v>23619991600</v>
      </c>
      <c r="I177">
        <v>-10.151964</v>
      </c>
      <c r="K177" s="3">
        <f t="shared" si="9"/>
        <v>23.979991399999999</v>
      </c>
      <c r="L177" s="35">
        <f t="shared" si="10"/>
        <v>-10.711842000000001</v>
      </c>
    </row>
    <row r="178" spans="2:12" x14ac:dyDescent="0.25">
      <c r="B178">
        <v>23709991550</v>
      </c>
      <c r="C178">
        <v>-8.2029829000000003</v>
      </c>
      <c r="E178" s="3">
        <f t="shared" si="11"/>
        <v>24.069991349999999</v>
      </c>
      <c r="F178" s="35">
        <f t="shared" si="8"/>
        <v>-8.4139128000000003</v>
      </c>
      <c r="H178">
        <v>23709991550</v>
      </c>
      <c r="I178">
        <v>-10.281219999999999</v>
      </c>
      <c r="K178" s="3">
        <f t="shared" si="9"/>
        <v>24.069991349999999</v>
      </c>
      <c r="L178" s="35">
        <f t="shared" si="10"/>
        <v>-10.859075000000001</v>
      </c>
    </row>
    <row r="179" spans="2:12" x14ac:dyDescent="0.25">
      <c r="B179">
        <v>23799991500</v>
      </c>
      <c r="C179">
        <v>-8.2672147999999996</v>
      </c>
      <c r="E179" s="3">
        <f t="shared" si="11"/>
        <v>24.159991300000002</v>
      </c>
      <c r="F179" s="35">
        <f t="shared" si="8"/>
        <v>-8.4343204000000007</v>
      </c>
      <c r="H179">
        <v>23799991500</v>
      </c>
      <c r="I179">
        <v>-10.425932</v>
      </c>
      <c r="K179" s="3">
        <f t="shared" si="9"/>
        <v>24.159991300000002</v>
      </c>
      <c r="L179" s="35">
        <f t="shared" si="10"/>
        <v>-11.010816999999999</v>
      </c>
    </row>
    <row r="180" spans="2:12" x14ac:dyDescent="0.25">
      <c r="B180">
        <v>23889991450</v>
      </c>
      <c r="C180">
        <v>-8.3374413999999994</v>
      </c>
      <c r="E180" s="3">
        <f t="shared" si="11"/>
        <v>24.249991250000001</v>
      </c>
      <c r="F180" s="35">
        <f t="shared" si="8"/>
        <v>-8.4480114000000004</v>
      </c>
      <c r="H180">
        <v>23889991450</v>
      </c>
      <c r="I180">
        <v>-10.573168000000001</v>
      </c>
      <c r="K180" s="3">
        <f t="shared" si="9"/>
        <v>24.249991250000001</v>
      </c>
      <c r="L180" s="35">
        <f t="shared" si="10"/>
        <v>-11.166751</v>
      </c>
    </row>
    <row r="181" spans="2:12" x14ac:dyDescent="0.25">
      <c r="B181">
        <v>23979991400</v>
      </c>
      <c r="C181">
        <v>-8.3832464000000009</v>
      </c>
      <c r="E181" s="3">
        <f t="shared" si="11"/>
        <v>24.3399912</v>
      </c>
      <c r="F181" s="35">
        <f t="shared" si="8"/>
        <v>-8.4559125999999996</v>
      </c>
      <c r="H181">
        <v>23979991400</v>
      </c>
      <c r="I181">
        <v>-10.711842000000001</v>
      </c>
      <c r="K181" s="3">
        <f t="shared" si="9"/>
        <v>24.3399912</v>
      </c>
      <c r="L181" s="35">
        <f t="shared" si="10"/>
        <v>-11.334292</v>
      </c>
    </row>
    <row r="182" spans="2:12" x14ac:dyDescent="0.25">
      <c r="B182">
        <v>24069991350</v>
      </c>
      <c r="C182">
        <v>-8.4139128000000003</v>
      </c>
      <c r="E182" s="3">
        <f t="shared" si="11"/>
        <v>24.429991149999999</v>
      </c>
      <c r="F182" s="35">
        <f t="shared" si="8"/>
        <v>-8.4561787000000006</v>
      </c>
      <c r="H182">
        <v>24069991350</v>
      </c>
      <c r="I182">
        <v>-10.859075000000001</v>
      </c>
      <c r="K182" s="3">
        <f t="shared" si="9"/>
        <v>24.429991149999999</v>
      </c>
      <c r="L182" s="35">
        <f t="shared" si="10"/>
        <v>-11.496326</v>
      </c>
    </row>
    <row r="183" spans="2:12" x14ac:dyDescent="0.25">
      <c r="B183">
        <v>24159991300</v>
      </c>
      <c r="C183">
        <v>-8.4343204000000007</v>
      </c>
      <c r="E183" s="3">
        <f t="shared" si="11"/>
        <v>24.519991099999999</v>
      </c>
      <c r="F183" s="35">
        <f t="shared" si="8"/>
        <v>-8.4460554000000005</v>
      </c>
      <c r="H183">
        <v>24159991300</v>
      </c>
      <c r="I183">
        <v>-11.010816999999999</v>
      </c>
      <c r="K183" s="3">
        <f t="shared" si="9"/>
        <v>24.519991099999999</v>
      </c>
      <c r="L183" s="35">
        <f t="shared" si="10"/>
        <v>-11.654107</v>
      </c>
    </row>
    <row r="184" spans="2:12" x14ac:dyDescent="0.25">
      <c r="B184">
        <v>24249991250</v>
      </c>
      <c r="C184">
        <v>-8.4480114000000004</v>
      </c>
      <c r="E184" s="3">
        <f t="shared" si="11"/>
        <v>24.609991050000001</v>
      </c>
      <c r="F184" s="35">
        <f t="shared" si="8"/>
        <v>-8.4123467999999999</v>
      </c>
      <c r="H184">
        <v>24249991250</v>
      </c>
      <c r="I184">
        <v>-11.166751</v>
      </c>
      <c r="K184" s="3">
        <f t="shared" si="9"/>
        <v>24.609991050000001</v>
      </c>
      <c r="L184" s="35">
        <f t="shared" si="10"/>
        <v>-11.803713999999999</v>
      </c>
    </row>
    <row r="185" spans="2:12" x14ac:dyDescent="0.25">
      <c r="B185">
        <v>24339991200</v>
      </c>
      <c r="C185">
        <v>-8.4559125999999996</v>
      </c>
      <c r="E185" s="3">
        <f t="shared" si="11"/>
        <v>24.699991000000001</v>
      </c>
      <c r="F185" s="35">
        <f t="shared" si="8"/>
        <v>-8.3668165000000005</v>
      </c>
      <c r="H185">
        <v>24339991200</v>
      </c>
      <c r="I185">
        <v>-11.334292</v>
      </c>
      <c r="K185" s="3">
        <f t="shared" si="9"/>
        <v>24.699991000000001</v>
      </c>
      <c r="L185" s="35">
        <f t="shared" si="10"/>
        <v>-11.951237000000001</v>
      </c>
    </row>
    <row r="186" spans="2:12" x14ac:dyDescent="0.25">
      <c r="B186">
        <v>24429991150</v>
      </c>
      <c r="C186">
        <v>-8.4561787000000006</v>
      </c>
      <c r="E186" s="3">
        <f t="shared" si="11"/>
        <v>24.78999095</v>
      </c>
      <c r="F186" s="35">
        <f t="shared" si="8"/>
        <v>-8.3116207000000006</v>
      </c>
      <c r="H186">
        <v>24429991150</v>
      </c>
      <c r="I186">
        <v>-11.496326</v>
      </c>
      <c r="K186" s="3">
        <f t="shared" si="9"/>
        <v>24.78999095</v>
      </c>
      <c r="L186" s="35">
        <f t="shared" si="10"/>
        <v>-12.087941000000001</v>
      </c>
    </row>
    <row r="187" spans="2:12" x14ac:dyDescent="0.25">
      <c r="B187">
        <v>24519991100</v>
      </c>
      <c r="C187">
        <v>-8.4460554000000005</v>
      </c>
      <c r="E187" s="3">
        <f t="shared" si="11"/>
        <v>24.879990899999999</v>
      </c>
      <c r="F187" s="35">
        <f t="shared" si="8"/>
        <v>-8.2721186000000007</v>
      </c>
      <c r="H187">
        <v>24519991100</v>
      </c>
      <c r="I187">
        <v>-11.654107</v>
      </c>
      <c r="K187" s="3">
        <f t="shared" si="9"/>
        <v>24.879990899999999</v>
      </c>
      <c r="L187" s="35">
        <f t="shared" si="10"/>
        <v>-12.241455999999999</v>
      </c>
    </row>
    <row r="188" spans="2:12" x14ac:dyDescent="0.25">
      <c r="B188">
        <v>24609991050</v>
      </c>
      <c r="C188">
        <v>-8.4123467999999999</v>
      </c>
      <c r="E188" s="3">
        <f t="shared" si="11"/>
        <v>24.969990849999999</v>
      </c>
      <c r="F188" s="35">
        <f t="shared" si="8"/>
        <v>-8.2452173000000002</v>
      </c>
      <c r="H188">
        <v>24609991050</v>
      </c>
      <c r="I188">
        <v>-11.803713999999999</v>
      </c>
      <c r="K188" s="3">
        <f t="shared" si="9"/>
        <v>24.969990849999999</v>
      </c>
      <c r="L188" s="35">
        <f t="shared" si="10"/>
        <v>-12.39202</v>
      </c>
    </row>
    <row r="189" spans="2:12" x14ac:dyDescent="0.25">
      <c r="B189">
        <v>24699991000</v>
      </c>
      <c r="C189">
        <v>-8.3668165000000005</v>
      </c>
      <c r="E189" s="3">
        <f t="shared" si="11"/>
        <v>25.059990800000001</v>
      </c>
      <c r="F189" s="35">
        <f t="shared" si="8"/>
        <v>-8.2348260999999994</v>
      </c>
      <c r="H189">
        <v>24699991000</v>
      </c>
      <c r="I189">
        <v>-11.951237000000001</v>
      </c>
      <c r="K189" s="3">
        <f t="shared" si="9"/>
        <v>25.059990800000001</v>
      </c>
      <c r="L189" s="35">
        <f t="shared" si="10"/>
        <v>-12.547299000000001</v>
      </c>
    </row>
    <row r="190" spans="2:12" x14ac:dyDescent="0.25">
      <c r="B190">
        <v>24789990950</v>
      </c>
      <c r="C190">
        <v>-8.3116207000000006</v>
      </c>
      <c r="E190" s="3">
        <f t="shared" si="11"/>
        <v>25.149990750000001</v>
      </c>
      <c r="F190" s="35">
        <f t="shared" si="8"/>
        <v>-8.2277298000000005</v>
      </c>
      <c r="H190">
        <v>24789990950</v>
      </c>
      <c r="I190">
        <v>-12.087941000000001</v>
      </c>
      <c r="K190" s="3">
        <f t="shared" si="9"/>
        <v>25.149990750000001</v>
      </c>
      <c r="L190" s="35">
        <f t="shared" si="10"/>
        <v>-12.698492999999999</v>
      </c>
    </row>
    <row r="191" spans="2:12" x14ac:dyDescent="0.25">
      <c r="B191">
        <v>24879990900</v>
      </c>
      <c r="C191">
        <v>-8.2721186000000007</v>
      </c>
      <c r="E191" s="3">
        <f t="shared" si="11"/>
        <v>25.2399907</v>
      </c>
      <c r="F191" s="35">
        <f t="shared" si="8"/>
        <v>-8.2245474000000005</v>
      </c>
      <c r="H191">
        <v>24879990900</v>
      </c>
      <c r="I191">
        <v>-12.241455999999999</v>
      </c>
      <c r="K191" s="3">
        <f t="shared" si="9"/>
        <v>25.2399907</v>
      </c>
      <c r="L191" s="35">
        <f t="shared" si="10"/>
        <v>-12.847147</v>
      </c>
    </row>
    <row r="192" spans="2:12" x14ac:dyDescent="0.25">
      <c r="B192">
        <v>24969990850</v>
      </c>
      <c r="C192">
        <v>-8.2452173000000002</v>
      </c>
      <c r="E192" s="3">
        <f t="shared" si="11"/>
        <v>25.329990649999999</v>
      </c>
      <c r="F192" s="35">
        <f t="shared" si="8"/>
        <v>-8.2165832999999999</v>
      </c>
      <c r="H192">
        <v>24969990850</v>
      </c>
      <c r="I192">
        <v>-12.39202</v>
      </c>
      <c r="K192" s="3">
        <f t="shared" si="9"/>
        <v>25.329990649999999</v>
      </c>
      <c r="L192" s="35">
        <f t="shared" si="10"/>
        <v>-12.988287</v>
      </c>
    </row>
    <row r="193" spans="2:12" x14ac:dyDescent="0.25">
      <c r="B193">
        <v>25059990800</v>
      </c>
      <c r="C193">
        <v>-8.2348260999999994</v>
      </c>
      <c r="E193" s="3">
        <f t="shared" si="11"/>
        <v>25.419990599999998</v>
      </c>
      <c r="F193" s="35">
        <f t="shared" si="8"/>
        <v>-8.2123775000000006</v>
      </c>
      <c r="H193">
        <v>25059990800</v>
      </c>
      <c r="I193">
        <v>-12.547299000000001</v>
      </c>
      <c r="K193" s="3">
        <f t="shared" si="9"/>
        <v>25.419990599999998</v>
      </c>
      <c r="L193" s="35">
        <f t="shared" si="10"/>
        <v>-13.141123</v>
      </c>
    </row>
    <row r="194" spans="2:12" x14ac:dyDescent="0.25">
      <c r="B194">
        <v>25149990750</v>
      </c>
      <c r="C194">
        <v>-8.2277298000000005</v>
      </c>
      <c r="E194" s="3">
        <f t="shared" si="11"/>
        <v>25.509990550000001</v>
      </c>
      <c r="F194" s="35">
        <f t="shared" si="8"/>
        <v>-8.2153329999999993</v>
      </c>
      <c r="H194">
        <v>25149990750</v>
      </c>
      <c r="I194">
        <v>-12.698492999999999</v>
      </c>
      <c r="K194" s="3">
        <f t="shared" si="9"/>
        <v>25.509990550000001</v>
      </c>
      <c r="L194" s="35">
        <f t="shared" si="10"/>
        <v>-13.301558999999999</v>
      </c>
    </row>
    <row r="195" spans="2:12" x14ac:dyDescent="0.25">
      <c r="B195">
        <v>25239990700</v>
      </c>
      <c r="C195">
        <v>-8.2245474000000005</v>
      </c>
      <c r="E195" s="3">
        <f t="shared" si="11"/>
        <v>25.599990500000001</v>
      </c>
      <c r="F195" s="35">
        <f t="shared" si="8"/>
        <v>-8.2391881999999992</v>
      </c>
      <c r="H195">
        <v>25239990700</v>
      </c>
      <c r="I195">
        <v>-12.847147</v>
      </c>
      <c r="K195" s="3">
        <f t="shared" si="9"/>
        <v>25.599990500000001</v>
      </c>
      <c r="L195" s="35">
        <f t="shared" si="10"/>
        <v>-13.484476000000001</v>
      </c>
    </row>
    <row r="196" spans="2:12" x14ac:dyDescent="0.25">
      <c r="B196">
        <v>25329990650</v>
      </c>
      <c r="C196">
        <v>-8.2165832999999999</v>
      </c>
      <c r="E196" s="3">
        <f t="shared" si="11"/>
        <v>25.68999045</v>
      </c>
      <c r="F196" s="35">
        <f t="shared" si="8"/>
        <v>-8.2762288999999996</v>
      </c>
      <c r="H196">
        <v>25329990650</v>
      </c>
      <c r="I196">
        <v>-12.988287</v>
      </c>
      <c r="K196" s="3">
        <f t="shared" si="9"/>
        <v>25.68999045</v>
      </c>
      <c r="L196" s="35">
        <f t="shared" si="10"/>
        <v>-13.681497</v>
      </c>
    </row>
    <row r="197" spans="2:12" x14ac:dyDescent="0.25">
      <c r="B197">
        <v>25419990600</v>
      </c>
      <c r="C197">
        <v>-8.2123775000000006</v>
      </c>
      <c r="E197" s="3">
        <f t="shared" si="11"/>
        <v>25.779990399999999</v>
      </c>
      <c r="F197" s="35">
        <f t="shared" ref="F197:F205" si="12">C201</f>
        <v>-8.3284683000000008</v>
      </c>
      <c r="H197">
        <v>25419990600</v>
      </c>
      <c r="I197">
        <v>-13.141123</v>
      </c>
      <c r="K197" s="3">
        <f t="shared" ref="K197:K205" si="13">H201/1000000000</f>
        <v>25.779990399999999</v>
      </c>
      <c r="L197" s="35">
        <f t="shared" ref="L197:L205" si="14">I201</f>
        <v>-13.894705999999999</v>
      </c>
    </row>
    <row r="198" spans="2:12" x14ac:dyDescent="0.25">
      <c r="B198">
        <v>25509990550</v>
      </c>
      <c r="C198">
        <v>-8.2153329999999993</v>
      </c>
      <c r="E198" s="3">
        <f t="shared" ref="E198:E205" si="15">B202/1000000000</f>
        <v>25.869990349999998</v>
      </c>
      <c r="F198" s="35">
        <f t="shared" si="12"/>
        <v>-8.3835297000000004</v>
      </c>
      <c r="H198">
        <v>25509990550</v>
      </c>
      <c r="I198">
        <v>-13.301558999999999</v>
      </c>
      <c r="K198" s="3">
        <f t="shared" si="13"/>
        <v>25.869990349999998</v>
      </c>
      <c r="L198" s="35">
        <f t="shared" si="14"/>
        <v>-14.104934</v>
      </c>
    </row>
    <row r="199" spans="2:12" x14ac:dyDescent="0.25">
      <c r="B199">
        <v>25599990500</v>
      </c>
      <c r="C199">
        <v>-8.2391881999999992</v>
      </c>
      <c r="E199" s="3">
        <f t="shared" si="15"/>
        <v>25.959990300000001</v>
      </c>
      <c r="F199" s="35">
        <f t="shared" si="12"/>
        <v>-8.4275149999999996</v>
      </c>
      <c r="H199">
        <v>25599990500</v>
      </c>
      <c r="I199">
        <v>-13.484476000000001</v>
      </c>
      <c r="K199" s="3">
        <f t="shared" si="13"/>
        <v>25.959990300000001</v>
      </c>
      <c r="L199" s="35">
        <f t="shared" si="14"/>
        <v>-14.24938</v>
      </c>
    </row>
    <row r="200" spans="2:12" x14ac:dyDescent="0.25">
      <c r="B200">
        <v>25689990450</v>
      </c>
      <c r="C200">
        <v>-8.2762288999999996</v>
      </c>
      <c r="E200" s="3">
        <f t="shared" si="15"/>
        <v>26.04999025</v>
      </c>
      <c r="F200" s="35">
        <f t="shared" si="12"/>
        <v>-8.4404202000000002</v>
      </c>
      <c r="H200">
        <v>25689990450</v>
      </c>
      <c r="I200">
        <v>-13.681497</v>
      </c>
      <c r="K200" s="3">
        <f t="shared" si="13"/>
        <v>26.04999025</v>
      </c>
      <c r="L200" s="35">
        <f t="shared" si="14"/>
        <v>-14.30865</v>
      </c>
    </row>
    <row r="201" spans="2:12" x14ac:dyDescent="0.25">
      <c r="B201">
        <v>25779990400</v>
      </c>
      <c r="C201">
        <v>-8.3284683000000008</v>
      </c>
      <c r="E201" s="3">
        <f t="shared" si="15"/>
        <v>26.1399902</v>
      </c>
      <c r="F201" s="35">
        <f t="shared" si="12"/>
        <v>-8.4328213000000005</v>
      </c>
      <c r="H201">
        <v>25779990400</v>
      </c>
      <c r="I201">
        <v>-13.894705999999999</v>
      </c>
      <c r="K201" s="3">
        <f t="shared" si="13"/>
        <v>26.1399902</v>
      </c>
      <c r="L201" s="35">
        <f t="shared" si="14"/>
        <v>-14.321353</v>
      </c>
    </row>
    <row r="202" spans="2:12" x14ac:dyDescent="0.25">
      <c r="B202">
        <v>25869990350</v>
      </c>
      <c r="C202">
        <v>-8.3835297000000004</v>
      </c>
      <c r="E202" s="3">
        <f t="shared" si="15"/>
        <v>26.229990149999999</v>
      </c>
      <c r="F202" s="35">
        <f t="shared" si="12"/>
        <v>-8.4241495000000004</v>
      </c>
      <c r="H202">
        <v>25869990350</v>
      </c>
      <c r="I202">
        <v>-14.104934</v>
      </c>
      <c r="K202" s="3">
        <f t="shared" si="13"/>
        <v>26.229990149999999</v>
      </c>
      <c r="L202" s="35">
        <f t="shared" si="14"/>
        <v>-14.319607</v>
      </c>
    </row>
    <row r="203" spans="2:12" x14ac:dyDescent="0.25">
      <c r="B203">
        <v>25959990300</v>
      </c>
      <c r="C203">
        <v>-8.4275149999999996</v>
      </c>
      <c r="E203" s="3">
        <f t="shared" si="15"/>
        <v>26.319990099999998</v>
      </c>
      <c r="F203" s="35">
        <f t="shared" si="12"/>
        <v>-8.4103431999999998</v>
      </c>
      <c r="H203">
        <v>25959990300</v>
      </c>
      <c r="I203">
        <v>-14.24938</v>
      </c>
      <c r="K203" s="3">
        <f t="shared" si="13"/>
        <v>26.319990099999998</v>
      </c>
      <c r="L203" s="35">
        <f t="shared" si="14"/>
        <v>-14.304802</v>
      </c>
    </row>
    <row r="204" spans="2:12" x14ac:dyDescent="0.25">
      <c r="B204">
        <v>26049990250</v>
      </c>
      <c r="C204">
        <v>-8.4404202000000002</v>
      </c>
      <c r="E204" s="3">
        <f t="shared" si="15"/>
        <v>26.409990050000001</v>
      </c>
      <c r="F204" s="35">
        <f t="shared" si="12"/>
        <v>-8.3995923999999995</v>
      </c>
      <c r="H204">
        <v>26049990250</v>
      </c>
      <c r="I204">
        <v>-14.30865</v>
      </c>
      <c r="K204" s="3">
        <f t="shared" si="13"/>
        <v>26.409990050000001</v>
      </c>
      <c r="L204" s="35">
        <f t="shared" si="14"/>
        <v>-14.316929</v>
      </c>
    </row>
    <row r="205" spans="2:12" x14ac:dyDescent="0.25">
      <c r="B205">
        <v>26139990200</v>
      </c>
      <c r="C205">
        <v>-8.4328213000000005</v>
      </c>
      <c r="E205" s="3">
        <f t="shared" si="15"/>
        <v>26.49999</v>
      </c>
      <c r="F205" s="35">
        <f t="shared" si="12"/>
        <v>-8.4014921000000005</v>
      </c>
      <c r="H205">
        <v>26139990200</v>
      </c>
      <c r="I205">
        <v>-14.321353</v>
      </c>
      <c r="K205" s="3">
        <f t="shared" si="13"/>
        <v>26.49999</v>
      </c>
      <c r="L205" s="35">
        <f t="shared" si="14"/>
        <v>-14.362905</v>
      </c>
    </row>
    <row r="206" spans="2:12" x14ac:dyDescent="0.25">
      <c r="B206">
        <v>26229990150</v>
      </c>
      <c r="C206">
        <v>-8.4241495000000004</v>
      </c>
      <c r="H206">
        <v>26229990150</v>
      </c>
      <c r="I206">
        <v>-14.319607</v>
      </c>
    </row>
    <row r="207" spans="2:12" x14ac:dyDescent="0.25">
      <c r="B207">
        <v>26319990100</v>
      </c>
      <c r="C207">
        <v>-8.4103431999999998</v>
      </c>
      <c r="H207">
        <v>26319990100</v>
      </c>
      <c r="I207">
        <v>-14.304802</v>
      </c>
    </row>
    <row r="208" spans="2:12" x14ac:dyDescent="0.25">
      <c r="B208">
        <v>26409990050</v>
      </c>
      <c r="C208">
        <v>-8.3995923999999995</v>
      </c>
      <c r="H208">
        <v>26409990050</v>
      </c>
      <c r="I208">
        <v>-14.316929</v>
      </c>
    </row>
    <row r="209" spans="2:9" x14ac:dyDescent="0.25">
      <c r="B209">
        <v>26499990000</v>
      </c>
      <c r="C209">
        <v>-8.4014921000000005</v>
      </c>
      <c r="H209">
        <v>26499990000</v>
      </c>
      <c r="I209">
        <v>-14.362905</v>
      </c>
    </row>
    <row r="210" spans="2:9" x14ac:dyDescent="0.25">
      <c r="B210" t="s">
        <v>26</v>
      </c>
      <c r="H210" t="s">
        <v>26</v>
      </c>
    </row>
    <row r="213" spans="2:9" x14ac:dyDescent="0.25">
      <c r="B213" t="s">
        <v>20</v>
      </c>
      <c r="H213" t="s">
        <v>20</v>
      </c>
    </row>
    <row r="214" spans="2:9" x14ac:dyDescent="0.25">
      <c r="B214" t="s">
        <v>22</v>
      </c>
      <c r="C214" t="s">
        <v>244</v>
      </c>
      <c r="H214" t="s">
        <v>22</v>
      </c>
      <c r="I214" t="s">
        <v>244</v>
      </c>
    </row>
    <row r="215" spans="2:9" x14ac:dyDescent="0.25">
      <c r="B215">
        <v>8500000000</v>
      </c>
      <c r="C215">
        <v>-7.1926288999999999</v>
      </c>
      <c r="H215">
        <v>8500000000</v>
      </c>
      <c r="I215">
        <v>-8.1333017000000005</v>
      </c>
    </row>
    <row r="216" spans="2:9" x14ac:dyDescent="0.25">
      <c r="B216">
        <v>8589999950</v>
      </c>
      <c r="C216">
        <v>-7.2061715</v>
      </c>
      <c r="H216">
        <v>8589999950</v>
      </c>
      <c r="I216">
        <v>-8.0635633000000002</v>
      </c>
    </row>
    <row r="217" spans="2:9" x14ac:dyDescent="0.25">
      <c r="B217">
        <v>8679999900</v>
      </c>
      <c r="C217">
        <v>-7.1528977999999999</v>
      </c>
      <c r="H217">
        <v>8679999900</v>
      </c>
      <c r="I217">
        <v>-8.0333384999999993</v>
      </c>
    </row>
    <row r="218" spans="2:9" x14ac:dyDescent="0.25">
      <c r="B218">
        <v>8769999850</v>
      </c>
      <c r="C218">
        <v>-7.1242862000000002</v>
      </c>
      <c r="H218">
        <v>8769999850</v>
      </c>
      <c r="I218">
        <v>-8.0374698999999996</v>
      </c>
    </row>
    <row r="219" spans="2:9" x14ac:dyDescent="0.25">
      <c r="B219">
        <v>8859999800</v>
      </c>
      <c r="C219">
        <v>-6.8931383999999998</v>
      </c>
      <c r="H219">
        <v>8859999800</v>
      </c>
      <c r="I219">
        <v>-8.0749493000000001</v>
      </c>
    </row>
    <row r="220" spans="2:9" x14ac:dyDescent="0.25">
      <c r="B220">
        <v>8949999750</v>
      </c>
      <c r="C220">
        <v>-7.1757355</v>
      </c>
      <c r="H220">
        <v>8949999750</v>
      </c>
      <c r="I220">
        <v>-8.2388515000000009</v>
      </c>
    </row>
    <row r="221" spans="2:9" x14ac:dyDescent="0.25">
      <c r="B221">
        <v>9039999700</v>
      </c>
      <c r="C221">
        <v>-7.1191192000000001</v>
      </c>
      <c r="H221">
        <v>9039999700</v>
      </c>
      <c r="I221">
        <v>-8.2827120000000001</v>
      </c>
    </row>
    <row r="222" spans="2:9" x14ac:dyDescent="0.25">
      <c r="B222">
        <v>9129999650</v>
      </c>
      <c r="C222">
        <v>-7.0981668999999998</v>
      </c>
      <c r="H222">
        <v>9129999650</v>
      </c>
      <c r="I222">
        <v>-8.2714005000000004</v>
      </c>
    </row>
    <row r="223" spans="2:9" x14ac:dyDescent="0.25">
      <c r="B223">
        <v>9219999600</v>
      </c>
      <c r="C223">
        <v>-7.0370993999999998</v>
      </c>
      <c r="H223">
        <v>9219999600</v>
      </c>
      <c r="I223">
        <v>-8.2851733999999997</v>
      </c>
    </row>
    <row r="224" spans="2:9" x14ac:dyDescent="0.25">
      <c r="B224">
        <v>9309999550</v>
      </c>
      <c r="C224">
        <v>-6.9555410999999996</v>
      </c>
      <c r="H224">
        <v>9309999550</v>
      </c>
      <c r="I224">
        <v>-8.2343797999999992</v>
      </c>
    </row>
    <row r="225" spans="2:9" x14ac:dyDescent="0.25">
      <c r="B225">
        <v>9399999500</v>
      </c>
      <c r="C225">
        <v>-6.6940068999999998</v>
      </c>
      <c r="H225">
        <v>9399999500</v>
      </c>
      <c r="I225">
        <v>-8.1684608000000001</v>
      </c>
    </row>
    <row r="226" spans="2:9" x14ac:dyDescent="0.25">
      <c r="B226">
        <v>9489999450</v>
      </c>
      <c r="C226">
        <v>-6.6929645999999998</v>
      </c>
      <c r="H226">
        <v>9489999450</v>
      </c>
      <c r="I226">
        <v>-8.2051134000000001</v>
      </c>
    </row>
    <row r="227" spans="2:9" x14ac:dyDescent="0.25">
      <c r="B227">
        <v>9579999400</v>
      </c>
      <c r="C227">
        <v>-6.6905599000000002</v>
      </c>
      <c r="H227">
        <v>9579999400</v>
      </c>
      <c r="I227">
        <v>-8.2662878000000006</v>
      </c>
    </row>
    <row r="228" spans="2:9" x14ac:dyDescent="0.25">
      <c r="B228">
        <v>9669999350</v>
      </c>
      <c r="C228">
        <v>-6.6859159000000004</v>
      </c>
      <c r="H228">
        <v>9669999350</v>
      </c>
      <c r="I228">
        <v>-8.2791662000000006</v>
      </c>
    </row>
    <row r="229" spans="2:9" x14ac:dyDescent="0.25">
      <c r="B229">
        <v>9759999300</v>
      </c>
      <c r="C229">
        <v>-6.7438307000000002</v>
      </c>
      <c r="H229">
        <v>9759999300</v>
      </c>
      <c r="I229">
        <v>-8.4213924000000002</v>
      </c>
    </row>
    <row r="230" spans="2:9" x14ac:dyDescent="0.25">
      <c r="B230">
        <v>9849999250</v>
      </c>
      <c r="C230">
        <v>-6.8022479999999996</v>
      </c>
      <c r="H230">
        <v>9849999250</v>
      </c>
      <c r="I230">
        <v>-8.4964169999999992</v>
      </c>
    </row>
    <row r="231" spans="2:9" x14ac:dyDescent="0.25">
      <c r="B231">
        <v>9939999200</v>
      </c>
      <c r="C231">
        <v>-6.7850142</v>
      </c>
      <c r="H231">
        <v>9939999200</v>
      </c>
      <c r="I231">
        <v>-8.5724812000000004</v>
      </c>
    </row>
    <row r="232" spans="2:9" x14ac:dyDescent="0.25">
      <c r="B232">
        <v>10029999150</v>
      </c>
      <c r="C232">
        <v>-6.8279180999999998</v>
      </c>
      <c r="H232">
        <v>10029999150</v>
      </c>
      <c r="I232">
        <v>-8.6412753999999996</v>
      </c>
    </row>
    <row r="233" spans="2:9" x14ac:dyDescent="0.25">
      <c r="B233">
        <v>10119999100</v>
      </c>
      <c r="C233">
        <v>-6.8714861999999997</v>
      </c>
      <c r="H233">
        <v>10119999100</v>
      </c>
      <c r="I233">
        <v>-8.7108773999999993</v>
      </c>
    </row>
    <row r="234" spans="2:9" x14ac:dyDescent="0.25">
      <c r="B234">
        <v>10209999050</v>
      </c>
      <c r="C234">
        <v>-6.8748040000000001</v>
      </c>
      <c r="H234">
        <v>10209999050</v>
      </c>
      <c r="I234">
        <v>-8.696332</v>
      </c>
    </row>
    <row r="235" spans="2:9" x14ac:dyDescent="0.25">
      <c r="B235">
        <v>10299999000</v>
      </c>
      <c r="C235">
        <v>-6.8866171999999999</v>
      </c>
      <c r="H235">
        <v>10299999000</v>
      </c>
      <c r="I235">
        <v>-8.7415113000000009</v>
      </c>
    </row>
    <row r="236" spans="2:9" x14ac:dyDescent="0.25">
      <c r="B236">
        <v>10389998950</v>
      </c>
      <c r="C236">
        <v>-6.9474729999999996</v>
      </c>
      <c r="H236">
        <v>10389998950</v>
      </c>
      <c r="I236">
        <v>-8.8044691000000004</v>
      </c>
    </row>
    <row r="237" spans="2:9" x14ac:dyDescent="0.25">
      <c r="B237">
        <v>10479998900</v>
      </c>
      <c r="C237">
        <v>-6.9943594999999998</v>
      </c>
      <c r="H237">
        <v>10479998900</v>
      </c>
      <c r="I237">
        <v>-8.8886699999999994</v>
      </c>
    </row>
    <row r="238" spans="2:9" x14ac:dyDescent="0.25">
      <c r="B238">
        <v>10569998850</v>
      </c>
      <c r="C238">
        <v>-7.0716137999999997</v>
      </c>
      <c r="H238">
        <v>10569998850</v>
      </c>
      <c r="I238">
        <v>-8.9810800999999998</v>
      </c>
    </row>
    <row r="239" spans="2:9" x14ac:dyDescent="0.25">
      <c r="B239">
        <v>10659998800</v>
      </c>
      <c r="C239">
        <v>-7.1544131999999996</v>
      </c>
      <c r="H239">
        <v>10659998800</v>
      </c>
      <c r="I239">
        <v>-9.0781659999999995</v>
      </c>
    </row>
    <row r="240" spans="2:9" x14ac:dyDescent="0.25">
      <c r="B240">
        <v>10749998750</v>
      </c>
      <c r="C240">
        <v>-7.2429832999999997</v>
      </c>
      <c r="H240">
        <v>10749998750</v>
      </c>
      <c r="I240">
        <v>-9.1823244000000006</v>
      </c>
    </row>
    <row r="241" spans="2:9" x14ac:dyDescent="0.25">
      <c r="B241">
        <v>10839998700</v>
      </c>
      <c r="C241">
        <v>-7.3368845</v>
      </c>
      <c r="H241">
        <v>10839998700</v>
      </c>
      <c r="I241">
        <v>-9.2867861000000005</v>
      </c>
    </row>
    <row r="242" spans="2:9" x14ac:dyDescent="0.25">
      <c r="B242">
        <v>10929998650</v>
      </c>
      <c r="C242">
        <v>-7.4455504000000001</v>
      </c>
      <c r="H242">
        <v>10929998650</v>
      </c>
      <c r="I242">
        <v>-9.3843411999999997</v>
      </c>
    </row>
    <row r="243" spans="2:9" x14ac:dyDescent="0.25">
      <c r="B243">
        <v>11019998600</v>
      </c>
      <c r="C243">
        <v>-7.5564032000000001</v>
      </c>
      <c r="H243">
        <v>11019998600</v>
      </c>
      <c r="I243">
        <v>-9.4725380000000001</v>
      </c>
    </row>
    <row r="244" spans="2:9" x14ac:dyDescent="0.25">
      <c r="B244">
        <v>11109998550</v>
      </c>
      <c r="C244">
        <v>-7.6652769999999997</v>
      </c>
      <c r="H244">
        <v>11109998550</v>
      </c>
      <c r="I244">
        <v>-9.5393714999999997</v>
      </c>
    </row>
    <row r="245" spans="2:9" x14ac:dyDescent="0.25">
      <c r="B245">
        <v>11199998500</v>
      </c>
      <c r="C245">
        <v>-7.7663130999999996</v>
      </c>
      <c r="H245">
        <v>11199998500</v>
      </c>
      <c r="I245">
        <v>-9.5817298999999991</v>
      </c>
    </row>
    <row r="246" spans="2:9" x14ac:dyDescent="0.25">
      <c r="B246">
        <v>11289998450</v>
      </c>
      <c r="C246">
        <v>-7.8503447</v>
      </c>
      <c r="H246">
        <v>11289998450</v>
      </c>
      <c r="I246">
        <v>-9.5922508000000004</v>
      </c>
    </row>
    <row r="247" spans="2:9" x14ac:dyDescent="0.25">
      <c r="B247">
        <v>11379998400</v>
      </c>
      <c r="C247">
        <v>-7.9024524999999999</v>
      </c>
      <c r="H247">
        <v>11379998400</v>
      </c>
      <c r="I247">
        <v>-9.5703154000000001</v>
      </c>
    </row>
    <row r="248" spans="2:9" x14ac:dyDescent="0.25">
      <c r="B248">
        <v>11469998350</v>
      </c>
      <c r="C248">
        <v>-7.9488440000000002</v>
      </c>
      <c r="H248">
        <v>11469998350</v>
      </c>
      <c r="I248">
        <v>-9.5032481999999998</v>
      </c>
    </row>
    <row r="249" spans="2:9" x14ac:dyDescent="0.25">
      <c r="B249">
        <v>11559998300</v>
      </c>
      <c r="C249">
        <v>-8.0124893000000004</v>
      </c>
      <c r="H249">
        <v>11559998300</v>
      </c>
      <c r="I249">
        <v>-9.4106655000000003</v>
      </c>
    </row>
    <row r="250" spans="2:9" x14ac:dyDescent="0.25">
      <c r="B250">
        <v>11649998250</v>
      </c>
      <c r="C250">
        <v>-8.0727034</v>
      </c>
      <c r="H250">
        <v>11649998250</v>
      </c>
      <c r="I250">
        <v>-9.3173636999999996</v>
      </c>
    </row>
    <row r="251" spans="2:9" x14ac:dyDescent="0.25">
      <c r="B251">
        <v>11739998200</v>
      </c>
      <c r="C251">
        <v>-8.1206942000000009</v>
      </c>
      <c r="H251">
        <v>11739998200</v>
      </c>
      <c r="I251">
        <v>-9.2190951999999999</v>
      </c>
    </row>
    <row r="252" spans="2:9" x14ac:dyDescent="0.25">
      <c r="B252">
        <v>11829998150</v>
      </c>
      <c r="C252">
        <v>-8.1646213999999997</v>
      </c>
      <c r="H252">
        <v>11829998150</v>
      </c>
      <c r="I252">
        <v>-9.1304464000000003</v>
      </c>
    </row>
    <row r="253" spans="2:9" x14ac:dyDescent="0.25">
      <c r="B253">
        <v>11919998100</v>
      </c>
      <c r="C253">
        <v>-8.1881226999999992</v>
      </c>
      <c r="H253">
        <v>11919998100</v>
      </c>
      <c r="I253">
        <v>-9.0584430999999999</v>
      </c>
    </row>
    <row r="254" spans="2:9" x14ac:dyDescent="0.25">
      <c r="B254">
        <v>12009998050</v>
      </c>
      <c r="C254">
        <v>-8.1295280000000005</v>
      </c>
      <c r="H254">
        <v>12009998050</v>
      </c>
      <c r="I254">
        <v>-9.0230178999999993</v>
      </c>
    </row>
    <row r="255" spans="2:9" x14ac:dyDescent="0.25">
      <c r="B255">
        <v>12099998000</v>
      </c>
      <c r="C255">
        <v>-8.0109452999999995</v>
      </c>
      <c r="H255">
        <v>12099998000</v>
      </c>
      <c r="I255">
        <v>-8.9859027999999999</v>
      </c>
    </row>
    <row r="256" spans="2:9" x14ac:dyDescent="0.25">
      <c r="B256">
        <v>12189997950</v>
      </c>
      <c r="C256">
        <v>-7.8537431</v>
      </c>
      <c r="H256">
        <v>12189997950</v>
      </c>
      <c r="I256">
        <v>-8.9632062999999995</v>
      </c>
    </row>
    <row r="257" spans="2:9" x14ac:dyDescent="0.25">
      <c r="B257">
        <v>12279997900</v>
      </c>
      <c r="C257">
        <v>-7.6873034999999996</v>
      </c>
      <c r="H257">
        <v>12279997900</v>
      </c>
      <c r="I257">
        <v>-8.9455165999999995</v>
      </c>
    </row>
    <row r="258" spans="2:9" x14ac:dyDescent="0.25">
      <c r="B258">
        <v>12369997850</v>
      </c>
      <c r="C258">
        <v>-7.5236473000000004</v>
      </c>
      <c r="H258">
        <v>12369997850</v>
      </c>
      <c r="I258">
        <v>-8.9409065000000005</v>
      </c>
    </row>
    <row r="259" spans="2:9" x14ac:dyDescent="0.25">
      <c r="B259">
        <v>12459997800</v>
      </c>
      <c r="C259">
        <v>-7.4105939999999997</v>
      </c>
      <c r="H259">
        <v>12459997800</v>
      </c>
      <c r="I259">
        <v>-8.9373369</v>
      </c>
    </row>
    <row r="260" spans="2:9" x14ac:dyDescent="0.25">
      <c r="B260">
        <v>12549997750</v>
      </c>
      <c r="C260">
        <v>-7.3594913000000002</v>
      </c>
      <c r="H260">
        <v>12549997750</v>
      </c>
      <c r="I260">
        <v>-8.9365377000000006</v>
      </c>
    </row>
    <row r="261" spans="2:9" x14ac:dyDescent="0.25">
      <c r="B261">
        <v>12639997700</v>
      </c>
      <c r="C261">
        <v>-7.3656987999999997</v>
      </c>
      <c r="H261">
        <v>12639997700</v>
      </c>
      <c r="I261">
        <v>-8.9500513000000002</v>
      </c>
    </row>
    <row r="262" spans="2:9" x14ac:dyDescent="0.25">
      <c r="B262">
        <v>12729997650</v>
      </c>
      <c r="C262">
        <v>-7.4083418999999999</v>
      </c>
      <c r="H262">
        <v>12729997650</v>
      </c>
      <c r="I262">
        <v>-8.9803534000000003</v>
      </c>
    </row>
    <row r="263" spans="2:9" x14ac:dyDescent="0.25">
      <c r="B263">
        <v>12819997600</v>
      </c>
      <c r="C263">
        <v>-7.4780803000000002</v>
      </c>
      <c r="H263">
        <v>12819997600</v>
      </c>
      <c r="I263">
        <v>-9.0154628999999993</v>
      </c>
    </row>
    <row r="264" spans="2:9" x14ac:dyDescent="0.25">
      <c r="B264">
        <v>12909997550</v>
      </c>
      <c r="C264">
        <v>-7.5739197999999996</v>
      </c>
      <c r="H264">
        <v>12909997550</v>
      </c>
      <c r="I264">
        <v>-9.0367049999999995</v>
      </c>
    </row>
    <row r="265" spans="2:9" x14ac:dyDescent="0.25">
      <c r="B265">
        <v>12999997500</v>
      </c>
      <c r="C265">
        <v>-7.6946344</v>
      </c>
      <c r="H265">
        <v>12999997500</v>
      </c>
      <c r="I265">
        <v>-9.0995559999999998</v>
      </c>
    </row>
    <row r="266" spans="2:9" x14ac:dyDescent="0.25">
      <c r="B266">
        <v>13089997450</v>
      </c>
      <c r="C266">
        <v>-7.7998624000000003</v>
      </c>
      <c r="H266">
        <v>13089997450</v>
      </c>
      <c r="I266">
        <v>-9.1719351000000007</v>
      </c>
    </row>
    <row r="267" spans="2:9" x14ac:dyDescent="0.25">
      <c r="B267">
        <v>13179997400</v>
      </c>
      <c r="C267">
        <v>-7.8943228999999997</v>
      </c>
      <c r="H267">
        <v>13179997400</v>
      </c>
      <c r="I267">
        <v>-9.2464189999999995</v>
      </c>
    </row>
    <row r="268" spans="2:9" x14ac:dyDescent="0.25">
      <c r="B268">
        <v>13269997350</v>
      </c>
      <c r="C268">
        <v>-7.9836397000000003</v>
      </c>
      <c r="H268">
        <v>13269997350</v>
      </c>
      <c r="I268">
        <v>-9.3456802000000003</v>
      </c>
    </row>
    <row r="269" spans="2:9" x14ac:dyDescent="0.25">
      <c r="B269">
        <v>13359997300</v>
      </c>
      <c r="C269">
        <v>-8.0495768000000005</v>
      </c>
      <c r="H269">
        <v>13359997300</v>
      </c>
      <c r="I269">
        <v>-9.4591255000000007</v>
      </c>
    </row>
    <row r="270" spans="2:9" x14ac:dyDescent="0.25">
      <c r="B270">
        <v>13449997250</v>
      </c>
      <c r="C270">
        <v>-8.0863943000000003</v>
      </c>
      <c r="H270">
        <v>13449997250</v>
      </c>
      <c r="I270">
        <v>-9.5298795999999992</v>
      </c>
    </row>
    <row r="271" spans="2:9" x14ac:dyDescent="0.25">
      <c r="B271">
        <v>13539997200</v>
      </c>
      <c r="C271">
        <v>-8.1305370000000003</v>
      </c>
      <c r="H271">
        <v>13539997200</v>
      </c>
      <c r="I271">
        <v>-9.5665931999999998</v>
      </c>
    </row>
    <row r="272" spans="2:9" x14ac:dyDescent="0.25">
      <c r="B272">
        <v>13629997150</v>
      </c>
      <c r="C272">
        <v>-8.1727600000000002</v>
      </c>
      <c r="H272">
        <v>13629997150</v>
      </c>
      <c r="I272">
        <v>-9.5792389</v>
      </c>
    </row>
    <row r="273" spans="2:9" x14ac:dyDescent="0.25">
      <c r="B273">
        <v>13719997100</v>
      </c>
      <c r="C273">
        <v>-8.2006654999999995</v>
      </c>
      <c r="H273">
        <v>13719997100</v>
      </c>
      <c r="I273">
        <v>-9.5538215999999991</v>
      </c>
    </row>
    <row r="274" spans="2:9" x14ac:dyDescent="0.25">
      <c r="B274">
        <v>13809997050</v>
      </c>
      <c r="C274">
        <v>-8.2308120999999996</v>
      </c>
      <c r="H274">
        <v>13809997050</v>
      </c>
      <c r="I274">
        <v>-9.5017157000000001</v>
      </c>
    </row>
    <row r="275" spans="2:9" x14ac:dyDescent="0.25">
      <c r="B275">
        <v>13899997000</v>
      </c>
      <c r="C275">
        <v>-8.2711020000000008</v>
      </c>
      <c r="H275">
        <v>13899997000</v>
      </c>
      <c r="I275">
        <v>-9.4391098000000007</v>
      </c>
    </row>
    <row r="276" spans="2:9" x14ac:dyDescent="0.25">
      <c r="B276">
        <v>13989996950</v>
      </c>
      <c r="C276">
        <v>-8.3128575999999992</v>
      </c>
      <c r="H276">
        <v>13989996950</v>
      </c>
      <c r="I276">
        <v>-9.3842821000000001</v>
      </c>
    </row>
    <row r="277" spans="2:9" x14ac:dyDescent="0.25">
      <c r="B277">
        <v>14079996900</v>
      </c>
      <c r="C277">
        <v>-8.3433312999999991</v>
      </c>
      <c r="H277">
        <v>14079996900</v>
      </c>
      <c r="I277">
        <v>-9.3288708000000007</v>
      </c>
    </row>
    <row r="278" spans="2:9" x14ac:dyDescent="0.25">
      <c r="B278">
        <v>14169996850</v>
      </c>
      <c r="C278">
        <v>-8.3781061000000001</v>
      </c>
      <c r="H278">
        <v>14169996850</v>
      </c>
      <c r="I278">
        <v>-9.2806683000000003</v>
      </c>
    </row>
    <row r="279" spans="2:9" x14ac:dyDescent="0.25">
      <c r="B279">
        <v>14259996800</v>
      </c>
      <c r="C279">
        <v>-8.4119481999999994</v>
      </c>
      <c r="H279">
        <v>14259996800</v>
      </c>
      <c r="I279">
        <v>-9.2334575999999995</v>
      </c>
    </row>
    <row r="280" spans="2:9" x14ac:dyDescent="0.25">
      <c r="B280">
        <v>14349996750</v>
      </c>
      <c r="C280">
        <v>-8.4425831000000002</v>
      </c>
      <c r="H280">
        <v>14349996750</v>
      </c>
      <c r="I280">
        <v>-9.1935015</v>
      </c>
    </row>
    <row r="281" spans="2:9" x14ac:dyDescent="0.25">
      <c r="B281">
        <v>14439996700</v>
      </c>
      <c r="C281">
        <v>-8.4747734000000001</v>
      </c>
      <c r="H281">
        <v>14439996700</v>
      </c>
      <c r="I281">
        <v>-9.1625432999999994</v>
      </c>
    </row>
    <row r="282" spans="2:9" x14ac:dyDescent="0.25">
      <c r="B282">
        <v>14529996650</v>
      </c>
      <c r="C282">
        <v>-8.5090102999999999</v>
      </c>
      <c r="H282">
        <v>14529996650</v>
      </c>
      <c r="I282">
        <v>-9.1397829000000002</v>
      </c>
    </row>
    <row r="283" spans="2:9" x14ac:dyDescent="0.25">
      <c r="B283">
        <v>14619996600</v>
      </c>
      <c r="C283">
        <v>-8.5372152000000003</v>
      </c>
      <c r="H283">
        <v>14619996600</v>
      </c>
      <c r="I283">
        <v>-9.1260452000000001</v>
      </c>
    </row>
    <row r="284" spans="2:9" x14ac:dyDescent="0.25">
      <c r="B284">
        <v>14709996550</v>
      </c>
      <c r="C284">
        <v>-8.5508594999999996</v>
      </c>
      <c r="H284">
        <v>14709996550</v>
      </c>
      <c r="I284">
        <v>-9.1302690999999996</v>
      </c>
    </row>
    <row r="285" spans="2:9" x14ac:dyDescent="0.25">
      <c r="B285">
        <v>14799996500</v>
      </c>
      <c r="C285">
        <v>-8.5474834000000008</v>
      </c>
      <c r="H285">
        <v>14799996500</v>
      </c>
      <c r="I285">
        <v>-9.1487502999999997</v>
      </c>
    </row>
    <row r="286" spans="2:9" x14ac:dyDescent="0.25">
      <c r="B286">
        <v>14889996450</v>
      </c>
      <c r="C286">
        <v>-8.5234050999999997</v>
      </c>
      <c r="H286">
        <v>14889996450</v>
      </c>
      <c r="I286">
        <v>-9.1586198999999997</v>
      </c>
    </row>
    <row r="287" spans="2:9" x14ac:dyDescent="0.25">
      <c r="B287">
        <v>14979996400</v>
      </c>
      <c r="C287">
        <v>-8.5195197999999994</v>
      </c>
      <c r="H287">
        <v>14979996400</v>
      </c>
      <c r="I287">
        <v>-9.1552620000000005</v>
      </c>
    </row>
    <row r="288" spans="2:9" x14ac:dyDescent="0.25">
      <c r="B288">
        <v>15069996350</v>
      </c>
      <c r="C288">
        <v>-8.5213517999999997</v>
      </c>
      <c r="H288">
        <v>15069996350</v>
      </c>
      <c r="I288">
        <v>-9.1438836999999999</v>
      </c>
    </row>
    <row r="289" spans="2:9" x14ac:dyDescent="0.25">
      <c r="B289">
        <v>15159996300</v>
      </c>
      <c r="C289">
        <v>-8.5287208999999997</v>
      </c>
      <c r="H289">
        <v>15159996300</v>
      </c>
      <c r="I289">
        <v>-9.1285219000000009</v>
      </c>
    </row>
    <row r="290" spans="2:9" x14ac:dyDescent="0.25">
      <c r="B290">
        <v>15249996250</v>
      </c>
      <c r="C290">
        <v>-8.5451622</v>
      </c>
      <c r="H290">
        <v>15249996250</v>
      </c>
      <c r="I290">
        <v>-9.1028871999999996</v>
      </c>
    </row>
    <row r="291" spans="2:9" x14ac:dyDescent="0.25">
      <c r="B291">
        <v>15339996200</v>
      </c>
      <c r="C291">
        <v>-8.5679540999999997</v>
      </c>
      <c r="H291">
        <v>15339996200</v>
      </c>
      <c r="I291">
        <v>-9.0763893000000007</v>
      </c>
    </row>
    <row r="292" spans="2:9" x14ac:dyDescent="0.25">
      <c r="B292">
        <v>15429996150</v>
      </c>
      <c r="C292">
        <v>-8.5605382999999993</v>
      </c>
      <c r="H292">
        <v>15429996150</v>
      </c>
      <c r="I292">
        <v>-9.0684041999999998</v>
      </c>
    </row>
    <row r="293" spans="2:9" x14ac:dyDescent="0.25">
      <c r="B293">
        <v>15519996100</v>
      </c>
      <c r="C293">
        <v>-8.5461358999999995</v>
      </c>
      <c r="H293">
        <v>15519996100</v>
      </c>
      <c r="I293">
        <v>-9.0676431999999991</v>
      </c>
    </row>
    <row r="294" spans="2:9" x14ac:dyDescent="0.25">
      <c r="B294">
        <v>15609996050</v>
      </c>
      <c r="C294">
        <v>-8.5306491999999992</v>
      </c>
      <c r="H294">
        <v>15609996050</v>
      </c>
      <c r="I294">
        <v>-9.0579014000000004</v>
      </c>
    </row>
    <row r="295" spans="2:9" x14ac:dyDescent="0.25">
      <c r="B295">
        <v>15699996000</v>
      </c>
      <c r="C295">
        <v>-8.5105027999999994</v>
      </c>
      <c r="H295">
        <v>15699996000</v>
      </c>
      <c r="I295">
        <v>-9.0489663999999994</v>
      </c>
    </row>
    <row r="296" spans="2:9" x14ac:dyDescent="0.25">
      <c r="B296">
        <v>15789995950</v>
      </c>
      <c r="C296">
        <v>-8.4921559999999996</v>
      </c>
      <c r="H296">
        <v>15789995950</v>
      </c>
      <c r="I296">
        <v>-9.0508690000000005</v>
      </c>
    </row>
    <row r="297" spans="2:9" x14ac:dyDescent="0.25">
      <c r="B297">
        <v>15879995900</v>
      </c>
      <c r="C297">
        <v>-8.4835644000000006</v>
      </c>
      <c r="H297">
        <v>15879995900</v>
      </c>
      <c r="I297">
        <v>-9.0433397000000006</v>
      </c>
    </row>
    <row r="298" spans="2:9" x14ac:dyDescent="0.25">
      <c r="B298">
        <v>15969995850</v>
      </c>
      <c r="C298">
        <v>-8.4823427000000002</v>
      </c>
      <c r="H298">
        <v>15969995850</v>
      </c>
      <c r="I298">
        <v>-9.0301991000000008</v>
      </c>
    </row>
    <row r="299" spans="2:9" x14ac:dyDescent="0.25">
      <c r="B299">
        <v>16059995800</v>
      </c>
      <c r="C299">
        <v>-8.4875077999999995</v>
      </c>
      <c r="H299">
        <v>16059995800</v>
      </c>
      <c r="I299">
        <v>-9.0230122000000001</v>
      </c>
    </row>
    <row r="300" spans="2:9" x14ac:dyDescent="0.25">
      <c r="B300">
        <v>16149995750</v>
      </c>
      <c r="C300">
        <v>-8.4854669999999999</v>
      </c>
      <c r="H300">
        <v>16149995750</v>
      </c>
      <c r="I300">
        <v>-9.0224160999999992</v>
      </c>
    </row>
    <row r="301" spans="2:9" x14ac:dyDescent="0.25">
      <c r="B301">
        <v>16239995700</v>
      </c>
      <c r="C301">
        <v>-8.4817610000000005</v>
      </c>
      <c r="H301">
        <v>16239995700</v>
      </c>
      <c r="I301">
        <v>-9.0190058000000004</v>
      </c>
    </row>
    <row r="302" spans="2:9" x14ac:dyDescent="0.25">
      <c r="B302">
        <v>16329995650</v>
      </c>
      <c r="C302">
        <v>-8.4797896999999995</v>
      </c>
      <c r="H302">
        <v>16329995650</v>
      </c>
      <c r="I302">
        <v>-9.0204448999999993</v>
      </c>
    </row>
    <row r="303" spans="2:9" x14ac:dyDescent="0.25">
      <c r="B303">
        <v>16419995600</v>
      </c>
      <c r="C303">
        <v>-8.4842644000000007</v>
      </c>
      <c r="H303">
        <v>16419995600</v>
      </c>
      <c r="I303">
        <v>-9.0174809000000007</v>
      </c>
    </row>
    <row r="304" spans="2:9" x14ac:dyDescent="0.25">
      <c r="B304">
        <v>16509995550</v>
      </c>
      <c r="C304">
        <v>-8.4867972999999992</v>
      </c>
      <c r="H304">
        <v>16509995550</v>
      </c>
      <c r="I304">
        <v>-9.0113993000000008</v>
      </c>
    </row>
    <row r="305" spans="2:9" x14ac:dyDescent="0.25">
      <c r="B305">
        <v>16599995500</v>
      </c>
      <c r="C305">
        <v>-8.4917449999999999</v>
      </c>
      <c r="H305">
        <v>16599995500</v>
      </c>
      <c r="I305">
        <v>-9.0049562000000005</v>
      </c>
    </row>
    <row r="306" spans="2:9" x14ac:dyDescent="0.25">
      <c r="B306">
        <v>16689995450</v>
      </c>
      <c r="C306">
        <v>-8.4953603999999991</v>
      </c>
      <c r="H306">
        <v>16689995450</v>
      </c>
      <c r="I306">
        <v>-9.0004109999999997</v>
      </c>
    </row>
    <row r="307" spans="2:9" x14ac:dyDescent="0.25">
      <c r="B307">
        <v>16779995400</v>
      </c>
      <c r="C307">
        <v>-8.4906740000000003</v>
      </c>
      <c r="H307">
        <v>16779995400</v>
      </c>
      <c r="I307">
        <v>-8.9992999999999999</v>
      </c>
    </row>
    <row r="308" spans="2:9" x14ac:dyDescent="0.25">
      <c r="B308">
        <v>16869995350</v>
      </c>
      <c r="C308">
        <v>-8.4723424999999999</v>
      </c>
      <c r="H308">
        <v>16869995350</v>
      </c>
      <c r="I308">
        <v>-9.0022850000000005</v>
      </c>
    </row>
    <row r="309" spans="2:9" x14ac:dyDescent="0.25">
      <c r="B309">
        <v>16959995300</v>
      </c>
      <c r="C309">
        <v>-8.4574002999999998</v>
      </c>
      <c r="H309">
        <v>16959995300</v>
      </c>
      <c r="I309">
        <v>-9.0131406999999992</v>
      </c>
    </row>
    <row r="310" spans="2:9" x14ac:dyDescent="0.25">
      <c r="B310">
        <v>17049995250</v>
      </c>
      <c r="C310">
        <v>-8.4603300000000008</v>
      </c>
      <c r="H310">
        <v>17049995250</v>
      </c>
      <c r="I310">
        <v>-9.0124072999999996</v>
      </c>
    </row>
    <row r="311" spans="2:9" x14ac:dyDescent="0.25">
      <c r="B311">
        <v>17139995200</v>
      </c>
      <c r="C311">
        <v>-8.4700556000000002</v>
      </c>
      <c r="H311">
        <v>17139995200</v>
      </c>
      <c r="I311">
        <v>-9.0063963000000005</v>
      </c>
    </row>
    <row r="312" spans="2:9" x14ac:dyDescent="0.25">
      <c r="B312">
        <v>17229995150</v>
      </c>
      <c r="C312">
        <v>-8.4859294999999992</v>
      </c>
      <c r="H312">
        <v>17229995150</v>
      </c>
      <c r="I312">
        <v>-9.0073174999999992</v>
      </c>
    </row>
    <row r="313" spans="2:9" x14ac:dyDescent="0.25">
      <c r="B313">
        <v>17319995100</v>
      </c>
      <c r="C313">
        <v>-8.5089293000000001</v>
      </c>
      <c r="H313">
        <v>17319995100</v>
      </c>
      <c r="I313">
        <v>-9.0120229999999992</v>
      </c>
    </row>
    <row r="314" spans="2:9" x14ac:dyDescent="0.25">
      <c r="B314">
        <v>17409995050</v>
      </c>
      <c r="C314">
        <v>-8.5289049000000006</v>
      </c>
      <c r="H314">
        <v>17409995050</v>
      </c>
      <c r="I314">
        <v>-9.0200013999999999</v>
      </c>
    </row>
    <row r="315" spans="2:9" x14ac:dyDescent="0.25">
      <c r="B315">
        <v>17499995000</v>
      </c>
      <c r="C315">
        <v>-8.5295944000000006</v>
      </c>
      <c r="H315">
        <v>17499995000</v>
      </c>
      <c r="I315">
        <v>-9.0446930000000005</v>
      </c>
    </row>
    <row r="316" spans="2:9" x14ac:dyDescent="0.25">
      <c r="B316">
        <v>17589994950</v>
      </c>
      <c r="C316">
        <v>-8.5416554999999992</v>
      </c>
      <c r="H316">
        <v>17589994950</v>
      </c>
      <c r="I316">
        <v>-9.0771236000000002</v>
      </c>
    </row>
    <row r="317" spans="2:9" x14ac:dyDescent="0.25">
      <c r="B317">
        <v>17679994900</v>
      </c>
      <c r="C317">
        <v>-8.5688847999999993</v>
      </c>
      <c r="H317">
        <v>17679994900</v>
      </c>
      <c r="I317">
        <v>-9.0924853999999993</v>
      </c>
    </row>
    <row r="318" spans="2:9" x14ac:dyDescent="0.25">
      <c r="B318">
        <v>17769994850</v>
      </c>
      <c r="C318">
        <v>-8.5976657999999997</v>
      </c>
      <c r="H318">
        <v>17769994850</v>
      </c>
      <c r="I318">
        <v>-9.1104640999999997</v>
      </c>
    </row>
    <row r="319" spans="2:9" x14ac:dyDescent="0.25">
      <c r="B319">
        <v>17859994800</v>
      </c>
      <c r="C319">
        <v>-8.6282157999999995</v>
      </c>
      <c r="H319">
        <v>17859994800</v>
      </c>
      <c r="I319">
        <v>-9.1154118000000004</v>
      </c>
    </row>
    <row r="320" spans="2:9" x14ac:dyDescent="0.25">
      <c r="B320">
        <v>17949994750</v>
      </c>
      <c r="C320">
        <v>-8.6720047000000005</v>
      </c>
      <c r="H320">
        <v>17949994750</v>
      </c>
      <c r="I320">
        <v>-9.1082935000000003</v>
      </c>
    </row>
    <row r="321" spans="2:9" x14ac:dyDescent="0.25">
      <c r="B321">
        <v>18039994700</v>
      </c>
      <c r="C321">
        <v>-8.6881590000000006</v>
      </c>
      <c r="H321">
        <v>18039994700</v>
      </c>
      <c r="I321">
        <v>-9.0997000000000003</v>
      </c>
    </row>
    <row r="322" spans="2:9" x14ac:dyDescent="0.25">
      <c r="B322">
        <v>18129994650</v>
      </c>
      <c r="C322">
        <v>-8.6721343999999991</v>
      </c>
      <c r="H322">
        <v>18129994650</v>
      </c>
      <c r="I322">
        <v>-9.1095448000000001</v>
      </c>
    </row>
    <row r="323" spans="2:9" x14ac:dyDescent="0.25">
      <c r="B323">
        <v>18219994600</v>
      </c>
      <c r="C323">
        <v>-8.6462917000000008</v>
      </c>
      <c r="H323">
        <v>18219994600</v>
      </c>
      <c r="I323">
        <v>-9.1262617000000006</v>
      </c>
    </row>
    <row r="324" spans="2:9" x14ac:dyDescent="0.25">
      <c r="B324">
        <v>18309994550</v>
      </c>
      <c r="C324">
        <v>-8.6132039999999996</v>
      </c>
      <c r="H324">
        <v>18309994550</v>
      </c>
      <c r="I324">
        <v>-9.1553011000000009</v>
      </c>
    </row>
    <row r="325" spans="2:9" x14ac:dyDescent="0.25">
      <c r="B325">
        <v>18399994500</v>
      </c>
      <c r="C325">
        <v>-8.5729007999999993</v>
      </c>
      <c r="H325">
        <v>18399994500</v>
      </c>
      <c r="I325">
        <v>-9.1780442999999998</v>
      </c>
    </row>
    <row r="326" spans="2:9" x14ac:dyDescent="0.25">
      <c r="B326">
        <v>18489994450</v>
      </c>
      <c r="C326">
        <v>-8.5404099999999996</v>
      </c>
      <c r="H326">
        <v>18489994450</v>
      </c>
      <c r="I326">
        <v>-9.1994915000000006</v>
      </c>
    </row>
    <row r="327" spans="2:9" x14ac:dyDescent="0.25">
      <c r="B327">
        <v>18579994400</v>
      </c>
      <c r="C327">
        <v>-8.5202646000000009</v>
      </c>
      <c r="H327">
        <v>18579994400</v>
      </c>
      <c r="I327">
        <v>-9.2203207000000003</v>
      </c>
    </row>
    <row r="328" spans="2:9" x14ac:dyDescent="0.25">
      <c r="B328">
        <v>18669994350</v>
      </c>
      <c r="C328">
        <v>-8.4956188000000008</v>
      </c>
      <c r="H328">
        <v>18669994350</v>
      </c>
      <c r="I328">
        <v>-9.2508763999999992</v>
      </c>
    </row>
    <row r="329" spans="2:9" x14ac:dyDescent="0.25">
      <c r="B329">
        <v>18759994300</v>
      </c>
      <c r="C329">
        <v>-8.4661750999999992</v>
      </c>
      <c r="H329">
        <v>18759994300</v>
      </c>
      <c r="I329">
        <v>-9.2876110000000001</v>
      </c>
    </row>
    <row r="330" spans="2:9" x14ac:dyDescent="0.25">
      <c r="B330">
        <v>18849994250</v>
      </c>
      <c r="C330">
        <v>-8.4360943000000006</v>
      </c>
      <c r="H330">
        <v>18849994250</v>
      </c>
      <c r="I330">
        <v>-9.3504237999999997</v>
      </c>
    </row>
    <row r="331" spans="2:9" x14ac:dyDescent="0.25">
      <c r="B331">
        <v>18939994200</v>
      </c>
      <c r="C331">
        <v>-8.4123429999999999</v>
      </c>
      <c r="H331">
        <v>18939994200</v>
      </c>
      <c r="I331">
        <v>-9.4229984000000009</v>
      </c>
    </row>
    <row r="332" spans="2:9" x14ac:dyDescent="0.25">
      <c r="B332">
        <v>19029994150</v>
      </c>
      <c r="C332">
        <v>-8.3957061999999993</v>
      </c>
      <c r="H332">
        <v>19029994150</v>
      </c>
      <c r="I332">
        <v>-9.4912033000000005</v>
      </c>
    </row>
    <row r="333" spans="2:9" x14ac:dyDescent="0.25">
      <c r="B333">
        <v>19119994100</v>
      </c>
      <c r="C333">
        <v>-8.3930178000000009</v>
      </c>
      <c r="H333">
        <v>19119994100</v>
      </c>
      <c r="I333">
        <v>-9.5503339999999994</v>
      </c>
    </row>
    <row r="334" spans="2:9" x14ac:dyDescent="0.25">
      <c r="B334">
        <v>19209994050</v>
      </c>
      <c r="C334">
        <v>-8.4089231000000009</v>
      </c>
      <c r="H334">
        <v>19209994050</v>
      </c>
      <c r="I334">
        <v>-9.5975617999999994</v>
      </c>
    </row>
    <row r="335" spans="2:9" x14ac:dyDescent="0.25">
      <c r="B335">
        <v>19299994000</v>
      </c>
      <c r="C335">
        <v>-8.4400349000000006</v>
      </c>
      <c r="H335">
        <v>19299994000</v>
      </c>
      <c r="I335">
        <v>-9.6411066000000005</v>
      </c>
    </row>
    <row r="336" spans="2:9" x14ac:dyDescent="0.25">
      <c r="B336">
        <v>19389993950</v>
      </c>
      <c r="C336">
        <v>-8.4858866000000006</v>
      </c>
      <c r="H336">
        <v>19389993950</v>
      </c>
      <c r="I336">
        <v>-9.6779881000000003</v>
      </c>
    </row>
    <row r="337" spans="2:9" x14ac:dyDescent="0.25">
      <c r="B337">
        <v>19479993900</v>
      </c>
      <c r="C337">
        <v>-8.5385094000000006</v>
      </c>
      <c r="H337">
        <v>19479993900</v>
      </c>
      <c r="I337">
        <v>-9.7030621000000004</v>
      </c>
    </row>
    <row r="338" spans="2:9" x14ac:dyDescent="0.25">
      <c r="B338">
        <v>19569993850</v>
      </c>
      <c r="C338">
        <v>-8.5848732000000005</v>
      </c>
      <c r="H338">
        <v>19569993850</v>
      </c>
      <c r="I338">
        <v>-9.7275095</v>
      </c>
    </row>
    <row r="339" spans="2:9" x14ac:dyDescent="0.25">
      <c r="B339">
        <v>19659993800</v>
      </c>
      <c r="C339">
        <v>-8.6306800999999993</v>
      </c>
      <c r="H339">
        <v>19659993800</v>
      </c>
      <c r="I339">
        <v>-9.7504187000000009</v>
      </c>
    </row>
    <row r="340" spans="2:9" x14ac:dyDescent="0.25">
      <c r="B340">
        <v>19749993750</v>
      </c>
      <c r="C340">
        <v>-8.6752824999999998</v>
      </c>
      <c r="H340">
        <v>19749993750</v>
      </c>
      <c r="I340">
        <v>-9.7519369000000005</v>
      </c>
    </row>
    <row r="341" spans="2:9" x14ac:dyDescent="0.25">
      <c r="B341">
        <v>19839993700</v>
      </c>
      <c r="C341">
        <v>-8.7024077999999996</v>
      </c>
      <c r="H341">
        <v>19839993700</v>
      </c>
      <c r="I341">
        <v>-9.7399473000000008</v>
      </c>
    </row>
    <row r="342" spans="2:9" x14ac:dyDescent="0.25">
      <c r="B342">
        <v>19929993650</v>
      </c>
      <c r="C342">
        <v>-8.7210664999999992</v>
      </c>
      <c r="H342">
        <v>19929993650</v>
      </c>
      <c r="I342">
        <v>-9.7343291999999995</v>
      </c>
    </row>
    <row r="343" spans="2:9" x14ac:dyDescent="0.25">
      <c r="B343">
        <v>20019993600</v>
      </c>
      <c r="C343">
        <v>-8.7419624000000002</v>
      </c>
      <c r="H343">
        <v>20019993600</v>
      </c>
      <c r="I343">
        <v>-9.7064009000000002</v>
      </c>
    </row>
    <row r="344" spans="2:9" x14ac:dyDescent="0.25">
      <c r="B344">
        <v>20109993550</v>
      </c>
      <c r="C344">
        <v>-8.7446079000000001</v>
      </c>
      <c r="H344">
        <v>20109993550</v>
      </c>
      <c r="I344">
        <v>-9.680275</v>
      </c>
    </row>
    <row r="345" spans="2:9" x14ac:dyDescent="0.25">
      <c r="B345">
        <v>20199993500</v>
      </c>
      <c r="C345">
        <v>-8.7275200000000002</v>
      </c>
      <c r="H345">
        <v>20199993500</v>
      </c>
      <c r="I345">
        <v>-9.6511888999999993</v>
      </c>
    </row>
    <row r="346" spans="2:9" x14ac:dyDescent="0.25">
      <c r="B346">
        <v>20289993450</v>
      </c>
      <c r="C346">
        <v>-8.7020473000000003</v>
      </c>
      <c r="H346">
        <v>20289993450</v>
      </c>
      <c r="I346">
        <v>-9.6240939999999995</v>
      </c>
    </row>
    <row r="347" spans="2:9" x14ac:dyDescent="0.25">
      <c r="B347">
        <v>20379993400</v>
      </c>
      <c r="C347">
        <v>-8.6666697999999993</v>
      </c>
      <c r="H347">
        <v>20379993400</v>
      </c>
      <c r="I347">
        <v>-9.5935249000000002</v>
      </c>
    </row>
    <row r="348" spans="2:9" x14ac:dyDescent="0.25">
      <c r="B348">
        <v>20469993350</v>
      </c>
      <c r="C348">
        <v>-8.6217193999999999</v>
      </c>
      <c r="H348">
        <v>20469993350</v>
      </c>
      <c r="I348">
        <v>-9.5712680999999993</v>
      </c>
    </row>
    <row r="349" spans="2:9" x14ac:dyDescent="0.25">
      <c r="B349">
        <v>20559993300</v>
      </c>
      <c r="C349">
        <v>-8.5770987999999999</v>
      </c>
      <c r="H349">
        <v>20559993300</v>
      </c>
      <c r="I349">
        <v>-9.5414370999999996</v>
      </c>
    </row>
    <row r="350" spans="2:9" x14ac:dyDescent="0.25">
      <c r="B350">
        <v>20649993250</v>
      </c>
      <c r="C350">
        <v>-8.5284423999999994</v>
      </c>
      <c r="H350">
        <v>20649993250</v>
      </c>
      <c r="I350">
        <v>-9.5215607000000002</v>
      </c>
    </row>
    <row r="351" spans="2:9" x14ac:dyDescent="0.25">
      <c r="B351">
        <v>20739993200</v>
      </c>
      <c r="C351">
        <v>-8.4767741999999995</v>
      </c>
      <c r="H351">
        <v>20739993200</v>
      </c>
      <c r="I351">
        <v>-9.5102606000000005</v>
      </c>
    </row>
    <row r="352" spans="2:9" x14ac:dyDescent="0.25">
      <c r="B352">
        <v>20829993150</v>
      </c>
      <c r="C352">
        <v>-8.4374474999999993</v>
      </c>
      <c r="H352">
        <v>20829993150</v>
      </c>
      <c r="I352">
        <v>-9.5020971000000003</v>
      </c>
    </row>
    <row r="353" spans="2:9" x14ac:dyDescent="0.25">
      <c r="B353">
        <v>20919993100</v>
      </c>
      <c r="C353">
        <v>-8.3985661999999994</v>
      </c>
      <c r="H353">
        <v>20919993100</v>
      </c>
      <c r="I353">
        <v>-9.4941931000000004</v>
      </c>
    </row>
    <row r="354" spans="2:9" x14ac:dyDescent="0.25">
      <c r="B354">
        <v>21009993050</v>
      </c>
      <c r="C354">
        <v>-8.3623743000000008</v>
      </c>
      <c r="H354">
        <v>21009993050</v>
      </c>
      <c r="I354">
        <v>-9.4901523999999995</v>
      </c>
    </row>
    <row r="355" spans="2:9" x14ac:dyDescent="0.25">
      <c r="B355">
        <v>21099993000</v>
      </c>
      <c r="C355">
        <v>-8.3350867999999991</v>
      </c>
      <c r="H355">
        <v>21099993000</v>
      </c>
      <c r="I355">
        <v>-9.4811735000000006</v>
      </c>
    </row>
    <row r="356" spans="2:9" x14ac:dyDescent="0.25">
      <c r="B356">
        <v>21189992950</v>
      </c>
      <c r="C356">
        <v>-8.3192739000000007</v>
      </c>
      <c r="H356">
        <v>21189992950</v>
      </c>
      <c r="I356">
        <v>-9.4694529000000003</v>
      </c>
    </row>
    <row r="357" spans="2:9" x14ac:dyDescent="0.25">
      <c r="B357">
        <v>21279992900</v>
      </c>
      <c r="C357">
        <v>-8.2954235000000001</v>
      </c>
      <c r="H357">
        <v>21279992900</v>
      </c>
      <c r="I357">
        <v>-9.4502620999999998</v>
      </c>
    </row>
    <row r="358" spans="2:9" x14ac:dyDescent="0.25">
      <c r="B358">
        <v>21369992850</v>
      </c>
      <c r="C358">
        <v>-8.2672653</v>
      </c>
      <c r="H358">
        <v>21369992850</v>
      </c>
      <c r="I358">
        <v>-9.4305819999999994</v>
      </c>
    </row>
    <row r="359" spans="2:9" x14ac:dyDescent="0.25">
      <c r="B359">
        <v>21459992800</v>
      </c>
      <c r="C359">
        <v>-8.2479315</v>
      </c>
      <c r="H359">
        <v>21459992800</v>
      </c>
      <c r="I359">
        <v>-9.4190577999999991</v>
      </c>
    </row>
    <row r="360" spans="2:9" x14ac:dyDescent="0.25">
      <c r="B360">
        <v>21549992750</v>
      </c>
      <c r="C360">
        <v>-8.2284459999999999</v>
      </c>
      <c r="H360">
        <v>21549992750</v>
      </c>
      <c r="I360">
        <v>-9.4123421</v>
      </c>
    </row>
    <row r="361" spans="2:9" x14ac:dyDescent="0.25">
      <c r="B361">
        <v>21639992700</v>
      </c>
      <c r="C361">
        <v>-8.2157803000000005</v>
      </c>
      <c r="H361">
        <v>21639992700</v>
      </c>
      <c r="I361">
        <v>-9.4073323999999996</v>
      </c>
    </row>
    <row r="362" spans="2:9" x14ac:dyDescent="0.25">
      <c r="B362">
        <v>21729992650</v>
      </c>
      <c r="C362">
        <v>-8.2099551999999996</v>
      </c>
      <c r="H362">
        <v>21729992650</v>
      </c>
      <c r="I362">
        <v>-9.4033794000000004</v>
      </c>
    </row>
    <row r="363" spans="2:9" x14ac:dyDescent="0.25">
      <c r="B363">
        <v>21819992600</v>
      </c>
      <c r="C363">
        <v>-8.2202482000000003</v>
      </c>
      <c r="H363">
        <v>21819992600</v>
      </c>
      <c r="I363">
        <v>-9.3985862999999998</v>
      </c>
    </row>
    <row r="364" spans="2:9" x14ac:dyDescent="0.25">
      <c r="B364">
        <v>21909992550</v>
      </c>
      <c r="C364">
        <v>-8.2228346000000005</v>
      </c>
      <c r="H364">
        <v>21909992550</v>
      </c>
      <c r="I364">
        <v>-9.3826780000000003</v>
      </c>
    </row>
    <row r="365" spans="2:9" x14ac:dyDescent="0.25">
      <c r="B365">
        <v>21999992500</v>
      </c>
      <c r="C365">
        <v>-8.2283907000000003</v>
      </c>
      <c r="H365">
        <v>21999992500</v>
      </c>
      <c r="I365">
        <v>-9.3709010999999993</v>
      </c>
    </row>
    <row r="366" spans="2:9" x14ac:dyDescent="0.25">
      <c r="B366">
        <v>22089992450</v>
      </c>
      <c r="C366">
        <v>-8.2309836999999995</v>
      </c>
      <c r="H366">
        <v>22089992450</v>
      </c>
      <c r="I366">
        <v>-9.3658686000000007</v>
      </c>
    </row>
    <row r="367" spans="2:9" x14ac:dyDescent="0.25">
      <c r="B367">
        <v>22179992400</v>
      </c>
      <c r="C367">
        <v>-8.2325029000000001</v>
      </c>
      <c r="H367">
        <v>22179992400</v>
      </c>
      <c r="I367">
        <v>-9.3693228000000008</v>
      </c>
    </row>
    <row r="368" spans="2:9" x14ac:dyDescent="0.25">
      <c r="B368">
        <v>22269992350</v>
      </c>
      <c r="C368">
        <v>-8.2432879999999997</v>
      </c>
      <c r="H368">
        <v>22269992350</v>
      </c>
      <c r="I368">
        <v>-9.3889475000000004</v>
      </c>
    </row>
    <row r="369" spans="2:9" x14ac:dyDescent="0.25">
      <c r="B369">
        <v>22359992300</v>
      </c>
      <c r="C369">
        <v>-8.2625294</v>
      </c>
      <c r="H369">
        <v>22359992300</v>
      </c>
      <c r="I369">
        <v>-9.4154558000000002</v>
      </c>
    </row>
    <row r="370" spans="2:9" x14ac:dyDescent="0.25">
      <c r="B370">
        <v>22449992250</v>
      </c>
      <c r="C370">
        <v>-8.2853708000000008</v>
      </c>
      <c r="H370">
        <v>22449992250</v>
      </c>
      <c r="I370">
        <v>-9.4473848</v>
      </c>
    </row>
    <row r="371" spans="2:9" x14ac:dyDescent="0.25">
      <c r="B371">
        <v>22539992200</v>
      </c>
      <c r="C371">
        <v>-8.3062582000000003</v>
      </c>
      <c r="H371">
        <v>22539992200</v>
      </c>
      <c r="I371">
        <v>-9.4772757999999993</v>
      </c>
    </row>
    <row r="372" spans="2:9" x14ac:dyDescent="0.25">
      <c r="B372">
        <v>22629992150</v>
      </c>
      <c r="C372">
        <v>-8.3253974999999993</v>
      </c>
      <c r="H372">
        <v>22629992150</v>
      </c>
      <c r="I372">
        <v>-9.5050726000000001</v>
      </c>
    </row>
    <row r="373" spans="2:9" x14ac:dyDescent="0.25">
      <c r="B373">
        <v>22719992100</v>
      </c>
      <c r="C373">
        <v>-8.3240213000000001</v>
      </c>
      <c r="H373">
        <v>22719992100</v>
      </c>
      <c r="I373">
        <v>-9.5334538999999996</v>
      </c>
    </row>
    <row r="374" spans="2:9" x14ac:dyDescent="0.25">
      <c r="B374">
        <v>22809992050</v>
      </c>
      <c r="C374">
        <v>-8.3228045000000002</v>
      </c>
      <c r="H374">
        <v>22809992050</v>
      </c>
      <c r="I374">
        <v>-9.5766591999999999</v>
      </c>
    </row>
    <row r="375" spans="2:9" x14ac:dyDescent="0.25">
      <c r="B375">
        <v>22899992000</v>
      </c>
      <c r="C375">
        <v>-8.3253803000000008</v>
      </c>
      <c r="H375">
        <v>22899992000</v>
      </c>
      <c r="I375">
        <v>-9.6307410999999998</v>
      </c>
    </row>
    <row r="376" spans="2:9" x14ac:dyDescent="0.25">
      <c r="B376">
        <v>22989991950</v>
      </c>
      <c r="C376">
        <v>-8.3243998999999995</v>
      </c>
      <c r="H376">
        <v>22989991950</v>
      </c>
      <c r="I376">
        <v>-9.6845836999999992</v>
      </c>
    </row>
    <row r="377" spans="2:9" x14ac:dyDescent="0.25">
      <c r="B377">
        <v>23079991900</v>
      </c>
      <c r="C377">
        <v>-8.3296861999999994</v>
      </c>
      <c r="H377">
        <v>23079991900</v>
      </c>
      <c r="I377">
        <v>-9.7498999000000008</v>
      </c>
    </row>
    <row r="378" spans="2:9" x14ac:dyDescent="0.25">
      <c r="B378">
        <v>23169991850</v>
      </c>
      <c r="C378">
        <v>-8.3429822999999992</v>
      </c>
      <c r="H378">
        <v>23169991850</v>
      </c>
      <c r="I378">
        <v>-9.8179196999999991</v>
      </c>
    </row>
    <row r="379" spans="2:9" x14ac:dyDescent="0.25">
      <c r="B379">
        <v>23259991800</v>
      </c>
      <c r="C379">
        <v>-8.3394098000000003</v>
      </c>
      <c r="H379">
        <v>23259991800</v>
      </c>
      <c r="I379">
        <v>-9.8818883999999994</v>
      </c>
    </row>
    <row r="380" spans="2:9" x14ac:dyDescent="0.25">
      <c r="B380">
        <v>23349991750</v>
      </c>
      <c r="C380">
        <v>-8.3268155999999998</v>
      </c>
      <c r="H380">
        <v>23349991750</v>
      </c>
      <c r="I380">
        <v>-9.9458189000000008</v>
      </c>
    </row>
    <row r="381" spans="2:9" x14ac:dyDescent="0.25">
      <c r="B381">
        <v>23439991700</v>
      </c>
      <c r="C381">
        <v>-8.3216953</v>
      </c>
      <c r="H381">
        <v>23439991700</v>
      </c>
      <c r="I381">
        <v>-10.035907</v>
      </c>
    </row>
    <row r="382" spans="2:9" x14ac:dyDescent="0.25">
      <c r="B382">
        <v>23529991650</v>
      </c>
      <c r="C382">
        <v>-8.3343401000000004</v>
      </c>
      <c r="H382">
        <v>23529991650</v>
      </c>
      <c r="I382">
        <v>-10.148682000000001</v>
      </c>
    </row>
    <row r="383" spans="2:9" x14ac:dyDescent="0.25">
      <c r="B383">
        <v>23619991600</v>
      </c>
      <c r="C383">
        <v>-8.3595237999999998</v>
      </c>
      <c r="H383">
        <v>23619991600</v>
      </c>
      <c r="I383">
        <v>-10.268653</v>
      </c>
    </row>
    <row r="384" spans="2:9" x14ac:dyDescent="0.25">
      <c r="B384">
        <v>23709991550</v>
      </c>
      <c r="C384">
        <v>-8.4146824000000002</v>
      </c>
      <c r="H384">
        <v>23709991550</v>
      </c>
      <c r="I384">
        <v>-10.41119</v>
      </c>
    </row>
    <row r="385" spans="2:9" x14ac:dyDescent="0.25">
      <c r="B385">
        <v>23799991500</v>
      </c>
      <c r="C385">
        <v>-8.4838181000000006</v>
      </c>
      <c r="H385">
        <v>23799991500</v>
      </c>
      <c r="I385">
        <v>-10.565949</v>
      </c>
    </row>
    <row r="386" spans="2:9" x14ac:dyDescent="0.25">
      <c r="B386">
        <v>23889991450</v>
      </c>
      <c r="C386">
        <v>-8.5537604999999992</v>
      </c>
      <c r="H386">
        <v>23889991450</v>
      </c>
      <c r="I386">
        <v>-10.719620000000001</v>
      </c>
    </row>
    <row r="387" spans="2:9" x14ac:dyDescent="0.25">
      <c r="B387">
        <v>23979991400</v>
      </c>
      <c r="C387">
        <v>-8.5986575999999992</v>
      </c>
      <c r="H387">
        <v>23979991400</v>
      </c>
      <c r="I387">
        <v>-10.863502</v>
      </c>
    </row>
    <row r="388" spans="2:9" x14ac:dyDescent="0.25">
      <c r="B388">
        <v>24069991350</v>
      </c>
      <c r="C388">
        <v>-8.6323328000000004</v>
      </c>
      <c r="H388">
        <v>24069991350</v>
      </c>
      <c r="I388">
        <v>-11.017436</v>
      </c>
    </row>
    <row r="389" spans="2:9" x14ac:dyDescent="0.25">
      <c r="B389">
        <v>24159991300</v>
      </c>
      <c r="C389">
        <v>-8.6532821999999996</v>
      </c>
      <c r="H389">
        <v>24159991300</v>
      </c>
      <c r="I389">
        <v>-11.17512</v>
      </c>
    </row>
    <row r="390" spans="2:9" x14ac:dyDescent="0.25">
      <c r="B390">
        <v>24249991250</v>
      </c>
      <c r="C390">
        <v>-8.6659842000000005</v>
      </c>
      <c r="H390">
        <v>24249991250</v>
      </c>
      <c r="I390">
        <v>-11.33731</v>
      </c>
    </row>
    <row r="391" spans="2:9" x14ac:dyDescent="0.25">
      <c r="B391">
        <v>24339991200</v>
      </c>
      <c r="C391">
        <v>-8.6740437000000004</v>
      </c>
      <c r="H391">
        <v>24339991200</v>
      </c>
      <c r="I391">
        <v>-11.506099000000001</v>
      </c>
    </row>
    <row r="392" spans="2:9" x14ac:dyDescent="0.25">
      <c r="B392">
        <v>24429991150</v>
      </c>
      <c r="C392">
        <v>-8.6744985999999997</v>
      </c>
      <c r="H392">
        <v>24429991150</v>
      </c>
      <c r="I392">
        <v>-11.672442999999999</v>
      </c>
    </row>
    <row r="393" spans="2:9" x14ac:dyDescent="0.25">
      <c r="B393">
        <v>24519991100</v>
      </c>
      <c r="C393">
        <v>-8.6574878999999996</v>
      </c>
      <c r="H393">
        <v>24519991100</v>
      </c>
      <c r="I393">
        <v>-11.831529</v>
      </c>
    </row>
    <row r="394" spans="2:9" x14ac:dyDescent="0.25">
      <c r="B394">
        <v>24609991050</v>
      </c>
      <c r="C394">
        <v>-8.6165485000000004</v>
      </c>
      <c r="H394">
        <v>24609991050</v>
      </c>
      <c r="I394">
        <v>-11.978797999999999</v>
      </c>
    </row>
    <row r="395" spans="2:9" x14ac:dyDescent="0.25">
      <c r="B395">
        <v>24699991000</v>
      </c>
      <c r="C395">
        <v>-8.5640230000000006</v>
      </c>
      <c r="H395">
        <v>24699991000</v>
      </c>
      <c r="I395">
        <v>-12.124554</v>
      </c>
    </row>
    <row r="396" spans="2:9" x14ac:dyDescent="0.25">
      <c r="B396">
        <v>24789990950</v>
      </c>
      <c r="C396">
        <v>-8.5009499000000002</v>
      </c>
      <c r="H396">
        <v>24789990950</v>
      </c>
      <c r="I396">
        <v>-12.25356</v>
      </c>
    </row>
    <row r="397" spans="2:9" x14ac:dyDescent="0.25">
      <c r="B397">
        <v>24879990900</v>
      </c>
      <c r="C397">
        <v>-8.4550219000000002</v>
      </c>
      <c r="H397">
        <v>24879990900</v>
      </c>
      <c r="I397">
        <v>-12.397771000000001</v>
      </c>
    </row>
    <row r="398" spans="2:9" x14ac:dyDescent="0.25">
      <c r="B398">
        <v>24969990850</v>
      </c>
      <c r="C398">
        <v>-8.4226331999999999</v>
      </c>
      <c r="H398">
        <v>24969990850</v>
      </c>
      <c r="I398">
        <v>-12.546696000000001</v>
      </c>
    </row>
    <row r="399" spans="2:9" x14ac:dyDescent="0.25">
      <c r="B399">
        <v>25059990800</v>
      </c>
      <c r="C399">
        <v>-8.4054774999999999</v>
      </c>
      <c r="H399">
        <v>25059990800</v>
      </c>
      <c r="I399">
        <v>-12.698874999999999</v>
      </c>
    </row>
    <row r="400" spans="2:9" x14ac:dyDescent="0.25">
      <c r="B400">
        <v>25149990750</v>
      </c>
      <c r="C400">
        <v>-8.3944445000000005</v>
      </c>
      <c r="H400">
        <v>25149990750</v>
      </c>
      <c r="I400">
        <v>-12.842534000000001</v>
      </c>
    </row>
    <row r="401" spans="2:9" x14ac:dyDescent="0.25">
      <c r="B401">
        <v>25239990700</v>
      </c>
      <c r="C401">
        <v>-8.3849210999999997</v>
      </c>
      <c r="H401">
        <v>25239990700</v>
      </c>
      <c r="I401">
        <v>-12.992611999999999</v>
      </c>
    </row>
    <row r="402" spans="2:9" x14ac:dyDescent="0.25">
      <c r="B402">
        <v>25329990650</v>
      </c>
      <c r="C402">
        <v>-8.3695754999999998</v>
      </c>
      <c r="H402">
        <v>25329990650</v>
      </c>
      <c r="I402">
        <v>-13.132125</v>
      </c>
    </row>
    <row r="403" spans="2:9" x14ac:dyDescent="0.25">
      <c r="B403">
        <v>25419990600</v>
      </c>
      <c r="C403">
        <v>-8.3613911000000005</v>
      </c>
      <c r="H403">
        <v>25419990600</v>
      </c>
      <c r="I403">
        <v>-13.275404999999999</v>
      </c>
    </row>
    <row r="404" spans="2:9" x14ac:dyDescent="0.25">
      <c r="B404">
        <v>25509990550</v>
      </c>
      <c r="C404">
        <v>-8.3666973000000002</v>
      </c>
      <c r="H404">
        <v>25509990550</v>
      </c>
      <c r="I404">
        <v>-13.430977</v>
      </c>
    </row>
    <row r="405" spans="2:9" x14ac:dyDescent="0.25">
      <c r="B405">
        <v>25599990500</v>
      </c>
      <c r="C405">
        <v>-8.3905724999999993</v>
      </c>
      <c r="H405">
        <v>25599990500</v>
      </c>
      <c r="I405">
        <v>-13.607965999999999</v>
      </c>
    </row>
    <row r="406" spans="2:9" x14ac:dyDescent="0.25">
      <c r="B406">
        <v>25689990450</v>
      </c>
      <c r="C406">
        <v>-8.4339885999999993</v>
      </c>
      <c r="H406">
        <v>25689990450</v>
      </c>
      <c r="I406">
        <v>-13.799852</v>
      </c>
    </row>
    <row r="407" spans="2:9" x14ac:dyDescent="0.25">
      <c r="B407">
        <v>25779990400</v>
      </c>
      <c r="C407">
        <v>-8.4867506000000006</v>
      </c>
      <c r="H407">
        <v>25779990400</v>
      </c>
      <c r="I407">
        <v>-14.009598</v>
      </c>
    </row>
    <row r="408" spans="2:9" x14ac:dyDescent="0.25">
      <c r="B408">
        <v>25869990350</v>
      </c>
      <c r="C408">
        <v>-8.5463886000000002</v>
      </c>
      <c r="H408">
        <v>25869990350</v>
      </c>
      <c r="I408">
        <v>-14.216908</v>
      </c>
    </row>
    <row r="409" spans="2:9" x14ac:dyDescent="0.25">
      <c r="B409">
        <v>25959990300</v>
      </c>
      <c r="C409">
        <v>-8.5899429000000005</v>
      </c>
      <c r="H409">
        <v>25959990300</v>
      </c>
      <c r="I409">
        <v>-14.355878000000001</v>
      </c>
    </row>
    <row r="410" spans="2:9" x14ac:dyDescent="0.25">
      <c r="B410">
        <v>26049990250</v>
      </c>
      <c r="C410">
        <v>-8.6056136999999993</v>
      </c>
      <c r="H410">
        <v>26049990250</v>
      </c>
      <c r="I410">
        <v>-14.412616</v>
      </c>
    </row>
    <row r="411" spans="2:9" x14ac:dyDescent="0.25">
      <c r="B411">
        <v>26139990200</v>
      </c>
      <c r="C411">
        <v>-8.5976590999999996</v>
      </c>
      <c r="H411">
        <v>26139990200</v>
      </c>
      <c r="I411">
        <v>-14.421427</v>
      </c>
    </row>
    <row r="412" spans="2:9" x14ac:dyDescent="0.25">
      <c r="B412">
        <v>26229990150</v>
      </c>
      <c r="C412">
        <v>-8.5975780000000004</v>
      </c>
      <c r="H412">
        <v>26229990150</v>
      </c>
      <c r="I412">
        <v>-14.415806</v>
      </c>
    </row>
    <row r="413" spans="2:9" x14ac:dyDescent="0.25">
      <c r="B413">
        <v>26319990100</v>
      </c>
      <c r="C413">
        <v>-8.5873259999999991</v>
      </c>
      <c r="H413">
        <v>26319990100</v>
      </c>
      <c r="I413">
        <v>-14.402043000000001</v>
      </c>
    </row>
    <row r="414" spans="2:9" x14ac:dyDescent="0.25">
      <c r="B414">
        <v>26409990050</v>
      </c>
      <c r="C414">
        <v>-8.5820427000000006</v>
      </c>
      <c r="H414">
        <v>26409990050</v>
      </c>
      <c r="I414">
        <v>-14.414477</v>
      </c>
    </row>
    <row r="415" spans="2:9" x14ac:dyDescent="0.25">
      <c r="B415">
        <v>26499990000</v>
      </c>
      <c r="C415">
        <v>-8.5874556999999996</v>
      </c>
      <c r="H415">
        <v>26499990000</v>
      </c>
      <c r="I415">
        <v>-14.462908000000001</v>
      </c>
    </row>
    <row r="416" spans="2:9" x14ac:dyDescent="0.25">
      <c r="B416" t="s">
        <v>26</v>
      </c>
      <c r="H416" t="s">
        <v>26</v>
      </c>
    </row>
    <row r="419" spans="2:9" x14ac:dyDescent="0.25">
      <c r="B419" t="s">
        <v>27</v>
      </c>
      <c r="H419" t="s">
        <v>27</v>
      </c>
    </row>
    <row r="420" spans="2:9" x14ac:dyDescent="0.25">
      <c r="B420" t="s">
        <v>22</v>
      </c>
      <c r="C420" t="s">
        <v>234</v>
      </c>
      <c r="H420" t="s">
        <v>22</v>
      </c>
      <c r="I420" t="s">
        <v>234</v>
      </c>
    </row>
    <row r="421" spans="2:9" x14ac:dyDescent="0.25">
      <c r="B421">
        <v>8500000000</v>
      </c>
      <c r="C421">
        <v>-7.4427352000000004</v>
      </c>
      <c r="H421">
        <v>8500000000</v>
      </c>
      <c r="I421">
        <v>-8.1911267999999993</v>
      </c>
    </row>
    <row r="422" spans="2:9" x14ac:dyDescent="0.25">
      <c r="B422">
        <v>8589999950</v>
      </c>
      <c r="C422">
        <v>-7.3911804999999999</v>
      </c>
      <c r="H422">
        <v>8589999950</v>
      </c>
      <c r="I422">
        <v>-8.1756352999999997</v>
      </c>
    </row>
    <row r="423" spans="2:9" x14ac:dyDescent="0.25">
      <c r="B423">
        <v>8679999900</v>
      </c>
      <c r="C423">
        <v>-7.3327470000000003</v>
      </c>
      <c r="H423">
        <v>8679999900</v>
      </c>
      <c r="I423">
        <v>-8.1623286999999998</v>
      </c>
    </row>
    <row r="424" spans="2:9" x14ac:dyDescent="0.25">
      <c r="B424">
        <v>8769999850</v>
      </c>
      <c r="C424">
        <v>-7.3059168000000003</v>
      </c>
      <c r="H424">
        <v>8769999850</v>
      </c>
      <c r="I424">
        <v>-8.1720799999999993</v>
      </c>
    </row>
    <row r="425" spans="2:9" x14ac:dyDescent="0.25">
      <c r="B425">
        <v>8859999800</v>
      </c>
      <c r="C425">
        <v>-7.0715026999999999</v>
      </c>
      <c r="H425">
        <v>8859999800</v>
      </c>
      <c r="I425">
        <v>-8.2063579999999998</v>
      </c>
    </row>
    <row r="426" spans="2:9" x14ac:dyDescent="0.25">
      <c r="B426">
        <v>8949999750</v>
      </c>
      <c r="C426">
        <v>-7.2547750000000004</v>
      </c>
      <c r="H426">
        <v>8949999750</v>
      </c>
      <c r="I426">
        <v>-8.3120727999999993</v>
      </c>
    </row>
    <row r="427" spans="2:9" x14ac:dyDescent="0.25">
      <c r="B427">
        <v>9039999700</v>
      </c>
      <c r="C427">
        <v>-7.2207732</v>
      </c>
      <c r="H427">
        <v>9039999700</v>
      </c>
      <c r="I427">
        <v>-8.3164967999999995</v>
      </c>
    </row>
    <row r="428" spans="2:9" x14ac:dyDescent="0.25">
      <c r="B428">
        <v>9129999650</v>
      </c>
      <c r="C428">
        <v>-7.1562405</v>
      </c>
      <c r="H428">
        <v>9129999650</v>
      </c>
      <c r="I428">
        <v>-8.3039044999999998</v>
      </c>
    </row>
    <row r="429" spans="2:9" x14ac:dyDescent="0.25">
      <c r="B429">
        <v>9219999600</v>
      </c>
      <c r="C429">
        <v>-7.0445409000000003</v>
      </c>
      <c r="H429">
        <v>9219999600</v>
      </c>
      <c r="I429">
        <v>-8.3100366999999995</v>
      </c>
    </row>
    <row r="430" spans="2:9" x14ac:dyDescent="0.25">
      <c r="B430">
        <v>9309999550</v>
      </c>
      <c r="C430">
        <v>-6.9748143999999996</v>
      </c>
      <c r="H430">
        <v>9309999550</v>
      </c>
      <c r="I430">
        <v>-8.265625</v>
      </c>
    </row>
    <row r="431" spans="2:9" x14ac:dyDescent="0.25">
      <c r="B431">
        <v>9399999500</v>
      </c>
      <c r="C431">
        <v>-6.7238464000000002</v>
      </c>
      <c r="H431">
        <v>9399999500</v>
      </c>
      <c r="I431">
        <v>-8.201333</v>
      </c>
    </row>
    <row r="432" spans="2:9" x14ac:dyDescent="0.25">
      <c r="B432">
        <v>9489999450</v>
      </c>
      <c r="C432">
        <v>-6.7119346000000002</v>
      </c>
      <c r="H432">
        <v>9489999450</v>
      </c>
      <c r="I432">
        <v>-8.2218865999999995</v>
      </c>
    </row>
    <row r="433" spans="2:9" x14ac:dyDescent="0.25">
      <c r="B433">
        <v>9579999400</v>
      </c>
      <c r="C433">
        <v>-6.7056335999999996</v>
      </c>
      <c r="H433">
        <v>9579999400</v>
      </c>
      <c r="I433">
        <v>-8.2830590999999991</v>
      </c>
    </row>
    <row r="434" spans="2:9" x14ac:dyDescent="0.25">
      <c r="B434">
        <v>9669999350</v>
      </c>
      <c r="C434">
        <v>-6.6976914000000001</v>
      </c>
      <c r="H434">
        <v>9669999350</v>
      </c>
      <c r="I434">
        <v>-8.2965392999999992</v>
      </c>
    </row>
    <row r="435" spans="2:9" x14ac:dyDescent="0.25">
      <c r="B435">
        <v>9759999300</v>
      </c>
      <c r="C435">
        <v>-6.7457704999999999</v>
      </c>
      <c r="H435">
        <v>9759999300</v>
      </c>
      <c r="I435">
        <v>-8.4351529999999997</v>
      </c>
    </row>
    <row r="436" spans="2:9" x14ac:dyDescent="0.25">
      <c r="B436">
        <v>9849999250</v>
      </c>
      <c r="C436">
        <v>-6.7965274000000004</v>
      </c>
      <c r="H436">
        <v>9849999250</v>
      </c>
      <c r="I436">
        <v>-8.5092850000000002</v>
      </c>
    </row>
    <row r="437" spans="2:9" x14ac:dyDescent="0.25">
      <c r="B437">
        <v>9939999200</v>
      </c>
      <c r="C437">
        <v>-6.7804760999999996</v>
      </c>
      <c r="H437">
        <v>9939999200</v>
      </c>
      <c r="I437">
        <v>-8.5837879000000008</v>
      </c>
    </row>
    <row r="438" spans="2:9" x14ac:dyDescent="0.25">
      <c r="B438">
        <v>10029999150</v>
      </c>
      <c r="C438">
        <v>-6.8222556000000001</v>
      </c>
      <c r="H438">
        <v>10029999150</v>
      </c>
      <c r="I438">
        <v>-8.6353778999999999</v>
      </c>
    </row>
    <row r="439" spans="2:9" x14ac:dyDescent="0.25">
      <c r="B439">
        <v>10119999100</v>
      </c>
      <c r="C439">
        <v>-6.8661102999999999</v>
      </c>
      <c r="H439">
        <v>10119999100</v>
      </c>
      <c r="I439">
        <v>-8.7051563000000005</v>
      </c>
    </row>
    <row r="440" spans="2:9" x14ac:dyDescent="0.25">
      <c r="B440">
        <v>10209999050</v>
      </c>
      <c r="C440">
        <v>-6.8773565000000003</v>
      </c>
      <c r="H440">
        <v>10209999050</v>
      </c>
      <c r="I440">
        <v>-8.6920424000000001</v>
      </c>
    </row>
    <row r="441" spans="2:9" x14ac:dyDescent="0.25">
      <c r="B441">
        <v>10299999000</v>
      </c>
      <c r="C441">
        <v>-6.9001340999999998</v>
      </c>
      <c r="H441">
        <v>10299999000</v>
      </c>
      <c r="I441">
        <v>-8.7416754000000001</v>
      </c>
    </row>
    <row r="442" spans="2:9" x14ac:dyDescent="0.25">
      <c r="B442">
        <v>10389998950</v>
      </c>
      <c r="C442">
        <v>-6.9734224999999999</v>
      </c>
      <c r="H442">
        <v>10389998950</v>
      </c>
      <c r="I442">
        <v>-8.8184527999999993</v>
      </c>
    </row>
    <row r="443" spans="2:9" x14ac:dyDescent="0.25">
      <c r="B443">
        <v>10479998900</v>
      </c>
      <c r="C443">
        <v>-7.0357637000000004</v>
      </c>
      <c r="H443">
        <v>10479998900</v>
      </c>
      <c r="I443">
        <v>-8.9116678</v>
      </c>
    </row>
    <row r="444" spans="2:9" x14ac:dyDescent="0.25">
      <c r="B444">
        <v>10569998850</v>
      </c>
      <c r="C444">
        <v>-7.1285353000000002</v>
      </c>
      <c r="H444">
        <v>10569998850</v>
      </c>
      <c r="I444">
        <v>-9.0173501999999992</v>
      </c>
    </row>
    <row r="445" spans="2:9" x14ac:dyDescent="0.25">
      <c r="B445">
        <v>10659998800</v>
      </c>
      <c r="C445">
        <v>-7.2244973000000003</v>
      </c>
      <c r="H445">
        <v>10659998800</v>
      </c>
      <c r="I445">
        <v>-9.1250429000000004</v>
      </c>
    </row>
    <row r="446" spans="2:9" x14ac:dyDescent="0.25">
      <c r="B446">
        <v>10749998750</v>
      </c>
      <c r="C446">
        <v>-7.3297242999999996</v>
      </c>
      <c r="H446">
        <v>10749998750</v>
      </c>
      <c r="I446">
        <v>-9.2371969000000007</v>
      </c>
    </row>
    <row r="447" spans="2:9" x14ac:dyDescent="0.25">
      <c r="B447">
        <v>10839998700</v>
      </c>
      <c r="C447">
        <v>-7.4478679000000003</v>
      </c>
      <c r="H447">
        <v>10839998700</v>
      </c>
      <c r="I447">
        <v>-9.3461771000000002</v>
      </c>
    </row>
    <row r="448" spans="2:9" x14ac:dyDescent="0.25">
      <c r="B448">
        <v>10929998650</v>
      </c>
      <c r="C448">
        <v>-7.5940231999999996</v>
      </c>
      <c r="H448">
        <v>10929998650</v>
      </c>
      <c r="I448">
        <v>-9.4569693000000008</v>
      </c>
    </row>
    <row r="449" spans="2:9" x14ac:dyDescent="0.25">
      <c r="B449">
        <v>11019998600</v>
      </c>
      <c r="C449">
        <v>-7.7472443999999996</v>
      </c>
      <c r="H449">
        <v>11019998600</v>
      </c>
      <c r="I449">
        <v>-9.5572853000000002</v>
      </c>
    </row>
    <row r="450" spans="2:9" x14ac:dyDescent="0.25">
      <c r="B450">
        <v>11109998550</v>
      </c>
      <c r="C450">
        <v>-7.9018521000000002</v>
      </c>
      <c r="H450">
        <v>11109998550</v>
      </c>
      <c r="I450">
        <v>-9.6426239000000002</v>
      </c>
    </row>
    <row r="451" spans="2:9" x14ac:dyDescent="0.25">
      <c r="B451">
        <v>11199998500</v>
      </c>
      <c r="C451">
        <v>-8.0500813000000004</v>
      </c>
      <c r="H451">
        <v>11199998500</v>
      </c>
      <c r="I451">
        <v>-9.7067385000000002</v>
      </c>
    </row>
    <row r="452" spans="2:9" x14ac:dyDescent="0.25">
      <c r="B452">
        <v>11289998450</v>
      </c>
      <c r="C452">
        <v>-8.1834945999999995</v>
      </c>
      <c r="H452">
        <v>11289998450</v>
      </c>
      <c r="I452">
        <v>-9.7376204000000008</v>
      </c>
    </row>
    <row r="453" spans="2:9" x14ac:dyDescent="0.25">
      <c r="B453">
        <v>11379998400</v>
      </c>
      <c r="C453">
        <v>-8.2730160000000001</v>
      </c>
      <c r="H453">
        <v>11379998400</v>
      </c>
      <c r="I453">
        <v>-9.7408686000000007</v>
      </c>
    </row>
    <row r="454" spans="2:9" x14ac:dyDescent="0.25">
      <c r="B454">
        <v>11469998350</v>
      </c>
      <c r="C454">
        <v>-8.3646355000000003</v>
      </c>
      <c r="H454">
        <v>11469998350</v>
      </c>
      <c r="I454">
        <v>-9.7028599</v>
      </c>
    </row>
    <row r="455" spans="2:9" x14ac:dyDescent="0.25">
      <c r="B455">
        <v>11559998300</v>
      </c>
      <c r="C455">
        <v>-8.4694375999999991</v>
      </c>
      <c r="H455">
        <v>11559998300</v>
      </c>
      <c r="I455">
        <v>-9.6465815999999993</v>
      </c>
    </row>
    <row r="456" spans="2:9" x14ac:dyDescent="0.25">
      <c r="B456">
        <v>11649998250</v>
      </c>
      <c r="C456">
        <v>-8.5667200000000001</v>
      </c>
      <c r="H456">
        <v>11649998250</v>
      </c>
      <c r="I456">
        <v>-9.6021976000000002</v>
      </c>
    </row>
    <row r="457" spans="2:9" x14ac:dyDescent="0.25">
      <c r="B457">
        <v>11739998200</v>
      </c>
      <c r="C457">
        <v>-8.6353492999999997</v>
      </c>
      <c r="H457">
        <v>11739998200</v>
      </c>
      <c r="I457">
        <v>-9.5562286000000007</v>
      </c>
    </row>
    <row r="458" spans="2:9" x14ac:dyDescent="0.25">
      <c r="B458">
        <v>11829998150</v>
      </c>
      <c r="C458">
        <v>-8.6994591000000003</v>
      </c>
      <c r="H458">
        <v>11829998150</v>
      </c>
      <c r="I458">
        <v>-9.5211734999999997</v>
      </c>
    </row>
    <row r="459" spans="2:9" x14ac:dyDescent="0.25">
      <c r="B459">
        <v>11919998100</v>
      </c>
      <c r="C459">
        <v>-8.7290563999999993</v>
      </c>
      <c r="H459">
        <v>11919998100</v>
      </c>
      <c r="I459">
        <v>-9.4965668000000001</v>
      </c>
    </row>
    <row r="460" spans="2:9" x14ac:dyDescent="0.25">
      <c r="B460">
        <v>12009998050</v>
      </c>
      <c r="C460">
        <v>-8.6710749000000007</v>
      </c>
      <c r="H460">
        <v>12009998050</v>
      </c>
      <c r="I460">
        <v>-9.5013389999999998</v>
      </c>
    </row>
    <row r="461" spans="2:9" x14ac:dyDescent="0.25">
      <c r="B461">
        <v>12099998000</v>
      </c>
      <c r="C461">
        <v>-8.5442342999999994</v>
      </c>
      <c r="H461">
        <v>12099998000</v>
      </c>
      <c r="I461">
        <v>-9.4830608000000005</v>
      </c>
    </row>
    <row r="462" spans="2:9" x14ac:dyDescent="0.25">
      <c r="B462">
        <v>12189997950</v>
      </c>
      <c r="C462">
        <v>-8.3815947000000008</v>
      </c>
      <c r="H462">
        <v>12189997950</v>
      </c>
      <c r="I462">
        <v>-9.4755611000000002</v>
      </c>
    </row>
    <row r="463" spans="2:9" x14ac:dyDescent="0.25">
      <c r="B463">
        <v>12279997900</v>
      </c>
      <c r="C463">
        <v>-8.1989278999999993</v>
      </c>
      <c r="H463">
        <v>12279997900</v>
      </c>
      <c r="I463">
        <v>-9.4580249999999992</v>
      </c>
    </row>
    <row r="464" spans="2:9" x14ac:dyDescent="0.25">
      <c r="B464">
        <v>12369997850</v>
      </c>
      <c r="C464">
        <v>-8.0146359999999994</v>
      </c>
      <c r="H464">
        <v>12369997850</v>
      </c>
      <c r="I464">
        <v>-9.4484501000000005</v>
      </c>
    </row>
    <row r="465" spans="2:9" x14ac:dyDescent="0.25">
      <c r="B465">
        <v>12459997800</v>
      </c>
      <c r="C465">
        <v>-7.8812056000000004</v>
      </c>
      <c r="H465">
        <v>12459997800</v>
      </c>
      <c r="I465">
        <v>-9.4384850999999994</v>
      </c>
    </row>
    <row r="466" spans="2:9" x14ac:dyDescent="0.25">
      <c r="B466">
        <v>12549997750</v>
      </c>
      <c r="C466">
        <v>-7.8184638</v>
      </c>
      <c r="H466">
        <v>12549997750</v>
      </c>
      <c r="I466">
        <v>-9.4368019000000007</v>
      </c>
    </row>
    <row r="467" spans="2:9" x14ac:dyDescent="0.25">
      <c r="B467">
        <v>12639997700</v>
      </c>
      <c r="C467">
        <v>-7.8163866999999998</v>
      </c>
      <c r="H467">
        <v>12639997700</v>
      </c>
      <c r="I467">
        <v>-9.4509562999999996</v>
      </c>
    </row>
    <row r="468" spans="2:9" x14ac:dyDescent="0.25">
      <c r="B468">
        <v>12729997650</v>
      </c>
      <c r="C468">
        <v>-7.8660845999999998</v>
      </c>
      <c r="H468">
        <v>12729997650</v>
      </c>
      <c r="I468">
        <v>-9.4861240000000002</v>
      </c>
    </row>
    <row r="469" spans="2:9" x14ac:dyDescent="0.25">
      <c r="B469">
        <v>12819997600</v>
      </c>
      <c r="C469">
        <v>-7.9510975000000004</v>
      </c>
      <c r="H469">
        <v>12819997600</v>
      </c>
      <c r="I469">
        <v>-9.5307473999999992</v>
      </c>
    </row>
    <row r="470" spans="2:9" x14ac:dyDescent="0.25">
      <c r="B470">
        <v>12909997550</v>
      </c>
      <c r="C470">
        <v>-8.0657072000000003</v>
      </c>
      <c r="H470">
        <v>12909997550</v>
      </c>
      <c r="I470">
        <v>-9.5575112999999998</v>
      </c>
    </row>
    <row r="471" spans="2:9" x14ac:dyDescent="0.25">
      <c r="B471">
        <v>12999997500</v>
      </c>
      <c r="C471">
        <v>-8.1980543000000008</v>
      </c>
      <c r="H471">
        <v>12999997500</v>
      </c>
      <c r="I471">
        <v>-9.6322565000000004</v>
      </c>
    </row>
    <row r="472" spans="2:9" x14ac:dyDescent="0.25">
      <c r="B472">
        <v>13089997450</v>
      </c>
      <c r="C472">
        <v>-8.3091640000000009</v>
      </c>
      <c r="H472">
        <v>13089997450</v>
      </c>
      <c r="I472">
        <v>-9.7162476000000009</v>
      </c>
    </row>
    <row r="473" spans="2:9" x14ac:dyDescent="0.25">
      <c r="B473">
        <v>13179997400</v>
      </c>
      <c r="C473">
        <v>-8.4064569000000002</v>
      </c>
      <c r="H473">
        <v>13179997400</v>
      </c>
      <c r="I473">
        <v>-9.7978058000000008</v>
      </c>
    </row>
    <row r="474" spans="2:9" x14ac:dyDescent="0.25">
      <c r="B474">
        <v>13269997350</v>
      </c>
      <c r="C474">
        <v>-8.4897098999999994</v>
      </c>
      <c r="H474">
        <v>13269997350</v>
      </c>
      <c r="I474">
        <v>-9.8986634999999996</v>
      </c>
    </row>
    <row r="475" spans="2:9" x14ac:dyDescent="0.25">
      <c r="B475">
        <v>13359997300</v>
      </c>
      <c r="C475">
        <v>-8.5354051999999996</v>
      </c>
      <c r="H475">
        <v>13359997300</v>
      </c>
      <c r="I475">
        <v>-10.000985999999999</v>
      </c>
    </row>
    <row r="476" spans="2:9" x14ac:dyDescent="0.25">
      <c r="B476">
        <v>13449997250</v>
      </c>
      <c r="C476">
        <v>-8.5529536999999998</v>
      </c>
      <c r="H476">
        <v>13449997250</v>
      </c>
      <c r="I476">
        <v>-10.040228000000001</v>
      </c>
    </row>
    <row r="477" spans="2:9" x14ac:dyDescent="0.25">
      <c r="B477">
        <v>13539997200</v>
      </c>
      <c r="C477">
        <v>-8.5930414000000006</v>
      </c>
      <c r="H477">
        <v>13539997200</v>
      </c>
      <c r="I477">
        <v>-10.02796</v>
      </c>
    </row>
    <row r="478" spans="2:9" x14ac:dyDescent="0.25">
      <c r="B478">
        <v>13629997150</v>
      </c>
      <c r="C478">
        <v>-8.6343098000000005</v>
      </c>
      <c r="H478">
        <v>13629997150</v>
      </c>
      <c r="I478">
        <v>-9.9911241999999998</v>
      </c>
    </row>
    <row r="479" spans="2:9" x14ac:dyDescent="0.25">
      <c r="B479">
        <v>13719997100</v>
      </c>
      <c r="C479">
        <v>-8.6673249999999999</v>
      </c>
      <c r="H479">
        <v>13719997100</v>
      </c>
      <c r="I479">
        <v>-9.9169120999999993</v>
      </c>
    </row>
    <row r="480" spans="2:9" x14ac:dyDescent="0.25">
      <c r="B480">
        <v>13809997050</v>
      </c>
      <c r="C480">
        <v>-8.7167119999999993</v>
      </c>
      <c r="H480">
        <v>13809997050</v>
      </c>
      <c r="I480">
        <v>-9.8302250000000004</v>
      </c>
    </row>
    <row r="481" spans="2:9" x14ac:dyDescent="0.25">
      <c r="B481">
        <v>13899997000</v>
      </c>
      <c r="C481">
        <v>-8.7803249000000001</v>
      </c>
      <c r="H481">
        <v>13899997000</v>
      </c>
      <c r="I481">
        <v>-9.7462205999999991</v>
      </c>
    </row>
    <row r="482" spans="2:9" x14ac:dyDescent="0.25">
      <c r="B482">
        <v>13989996950</v>
      </c>
      <c r="C482">
        <v>-8.8317060000000005</v>
      </c>
      <c r="H482">
        <v>13989996950</v>
      </c>
      <c r="I482">
        <v>-9.6813450000000003</v>
      </c>
    </row>
    <row r="483" spans="2:9" x14ac:dyDescent="0.25">
      <c r="B483">
        <v>14079996900</v>
      </c>
      <c r="C483">
        <v>-8.8587474999999998</v>
      </c>
      <c r="H483">
        <v>14079996900</v>
      </c>
      <c r="I483">
        <v>-9.6241426000000008</v>
      </c>
    </row>
    <row r="484" spans="2:9" x14ac:dyDescent="0.25">
      <c r="B484">
        <v>14169996850</v>
      </c>
      <c r="C484">
        <v>-8.8812818999999994</v>
      </c>
      <c r="H484">
        <v>14169996850</v>
      </c>
      <c r="I484">
        <v>-9.5804396000000001</v>
      </c>
    </row>
    <row r="485" spans="2:9" x14ac:dyDescent="0.25">
      <c r="B485">
        <v>14259996800</v>
      </c>
      <c r="C485">
        <v>-8.9001379000000007</v>
      </c>
      <c r="H485">
        <v>14259996800</v>
      </c>
      <c r="I485">
        <v>-9.5372065999999993</v>
      </c>
    </row>
    <row r="486" spans="2:9" x14ac:dyDescent="0.25">
      <c r="B486">
        <v>14349996750</v>
      </c>
      <c r="C486">
        <v>-8.9147967999999995</v>
      </c>
      <c r="H486">
        <v>14349996750</v>
      </c>
      <c r="I486">
        <v>-9.5010308999999999</v>
      </c>
    </row>
    <row r="487" spans="2:9" x14ac:dyDescent="0.25">
      <c r="B487">
        <v>14439996700</v>
      </c>
      <c r="C487">
        <v>-8.9381389999999996</v>
      </c>
      <c r="H487">
        <v>14439996700</v>
      </c>
      <c r="I487">
        <v>-9.4715890999999992</v>
      </c>
    </row>
    <row r="488" spans="2:9" x14ac:dyDescent="0.25">
      <c r="B488">
        <v>14529996650</v>
      </c>
      <c r="C488">
        <v>-8.9699992999999996</v>
      </c>
      <c r="H488">
        <v>14529996650</v>
      </c>
      <c r="I488">
        <v>-9.4465876000000009</v>
      </c>
    </row>
    <row r="489" spans="2:9" x14ac:dyDescent="0.25">
      <c r="B489">
        <v>14619996600</v>
      </c>
      <c r="C489">
        <v>-9.0008868999999994</v>
      </c>
      <c r="H489">
        <v>14619996600</v>
      </c>
      <c r="I489">
        <v>-9.4269180000000006</v>
      </c>
    </row>
    <row r="490" spans="2:9" x14ac:dyDescent="0.25">
      <c r="B490">
        <v>14709996550</v>
      </c>
      <c r="C490">
        <v>-9.0119181000000008</v>
      </c>
      <c r="H490">
        <v>14709996550</v>
      </c>
      <c r="I490">
        <v>-9.4250916999999994</v>
      </c>
    </row>
    <row r="491" spans="2:9" x14ac:dyDescent="0.25">
      <c r="B491">
        <v>14799996500</v>
      </c>
      <c r="C491">
        <v>-8.9978628</v>
      </c>
      <c r="H491">
        <v>14799996500</v>
      </c>
      <c r="I491">
        <v>-9.4379091000000006</v>
      </c>
    </row>
    <row r="492" spans="2:9" x14ac:dyDescent="0.25">
      <c r="B492">
        <v>14889996450</v>
      </c>
      <c r="C492">
        <v>-8.9524412000000009</v>
      </c>
      <c r="H492">
        <v>14889996450</v>
      </c>
      <c r="I492">
        <v>-9.4471083</v>
      </c>
    </row>
    <row r="493" spans="2:9" x14ac:dyDescent="0.25">
      <c r="B493">
        <v>14979996400</v>
      </c>
      <c r="C493">
        <v>-8.9412354999999994</v>
      </c>
      <c r="H493">
        <v>14979996400</v>
      </c>
      <c r="I493">
        <v>-9.4405470000000005</v>
      </c>
    </row>
    <row r="494" spans="2:9" x14ac:dyDescent="0.25">
      <c r="B494">
        <v>15069996350</v>
      </c>
      <c r="C494">
        <v>-8.9422149999999991</v>
      </c>
      <c r="H494">
        <v>15069996350</v>
      </c>
      <c r="I494">
        <v>-9.4211273000000002</v>
      </c>
    </row>
    <row r="495" spans="2:9" x14ac:dyDescent="0.25">
      <c r="B495">
        <v>15159996300</v>
      </c>
      <c r="C495">
        <v>-8.9479485000000007</v>
      </c>
      <c r="H495">
        <v>15159996300</v>
      </c>
      <c r="I495">
        <v>-9.4011259000000003</v>
      </c>
    </row>
    <row r="496" spans="2:9" x14ac:dyDescent="0.25">
      <c r="B496">
        <v>15249996250</v>
      </c>
      <c r="C496">
        <v>-8.9737328999999999</v>
      </c>
      <c r="H496">
        <v>15249996250</v>
      </c>
      <c r="I496">
        <v>-9.3719034000000008</v>
      </c>
    </row>
    <row r="497" spans="2:9" x14ac:dyDescent="0.25">
      <c r="B497">
        <v>15339996200</v>
      </c>
      <c r="C497">
        <v>-9.0234070000000006</v>
      </c>
      <c r="H497">
        <v>15339996200</v>
      </c>
      <c r="I497">
        <v>-9.3376484000000008</v>
      </c>
    </row>
    <row r="498" spans="2:9" x14ac:dyDescent="0.25">
      <c r="B498">
        <v>15429996150</v>
      </c>
      <c r="C498">
        <v>-9.0254630999999996</v>
      </c>
      <c r="H498">
        <v>15429996150</v>
      </c>
      <c r="I498">
        <v>-9.3257007999999999</v>
      </c>
    </row>
    <row r="499" spans="2:9" x14ac:dyDescent="0.25">
      <c r="B499">
        <v>15519996100</v>
      </c>
      <c r="C499">
        <v>-9.0109606000000007</v>
      </c>
      <c r="H499">
        <v>15519996100</v>
      </c>
      <c r="I499">
        <v>-9.3276672000000005</v>
      </c>
    </row>
    <row r="500" spans="2:9" x14ac:dyDescent="0.25">
      <c r="B500">
        <v>15609996050</v>
      </c>
      <c r="C500">
        <v>-9.0050173000000004</v>
      </c>
      <c r="H500">
        <v>15609996050</v>
      </c>
      <c r="I500">
        <v>-9.3171177000000007</v>
      </c>
    </row>
    <row r="501" spans="2:9" x14ac:dyDescent="0.25">
      <c r="B501">
        <v>15699996000</v>
      </c>
      <c r="C501">
        <v>-8.9865283999999992</v>
      </c>
      <c r="H501">
        <v>15699996000</v>
      </c>
      <c r="I501">
        <v>-9.3086300000000008</v>
      </c>
    </row>
    <row r="502" spans="2:9" x14ac:dyDescent="0.25">
      <c r="B502">
        <v>15789995950</v>
      </c>
      <c r="C502">
        <v>-8.9555682999999995</v>
      </c>
      <c r="H502">
        <v>15789995950</v>
      </c>
      <c r="I502">
        <v>-9.3195992000000007</v>
      </c>
    </row>
    <row r="503" spans="2:9" x14ac:dyDescent="0.25">
      <c r="B503">
        <v>15879995900</v>
      </c>
      <c r="C503">
        <v>-8.9341802999999995</v>
      </c>
      <c r="H503">
        <v>15879995900</v>
      </c>
      <c r="I503">
        <v>-9.3203362999999992</v>
      </c>
    </row>
    <row r="504" spans="2:9" x14ac:dyDescent="0.25">
      <c r="B504">
        <v>15969995850</v>
      </c>
      <c r="C504">
        <v>-8.9297036999999992</v>
      </c>
      <c r="H504">
        <v>15969995850</v>
      </c>
      <c r="I504">
        <v>-9.3164710999999993</v>
      </c>
    </row>
    <row r="505" spans="2:9" x14ac:dyDescent="0.25">
      <c r="B505">
        <v>16059995800</v>
      </c>
      <c r="C505">
        <v>-8.9351100999999993</v>
      </c>
      <c r="H505">
        <v>16059995800</v>
      </c>
      <c r="I505">
        <v>-9.3140506999999992</v>
      </c>
    </row>
    <row r="506" spans="2:9" x14ac:dyDescent="0.25">
      <c r="B506">
        <v>16149995750</v>
      </c>
      <c r="C506">
        <v>-8.9362124999999999</v>
      </c>
      <c r="H506">
        <v>16149995750</v>
      </c>
      <c r="I506">
        <v>-9.3152560999999992</v>
      </c>
    </row>
    <row r="507" spans="2:9" x14ac:dyDescent="0.25">
      <c r="B507">
        <v>16239995700</v>
      </c>
      <c r="C507">
        <v>-8.9344912000000001</v>
      </c>
      <c r="H507">
        <v>16239995700</v>
      </c>
      <c r="I507">
        <v>-9.3136863999999999</v>
      </c>
    </row>
    <row r="508" spans="2:9" x14ac:dyDescent="0.25">
      <c r="B508">
        <v>16329995650</v>
      </c>
      <c r="C508">
        <v>-8.9377812999999993</v>
      </c>
      <c r="H508">
        <v>16329995650</v>
      </c>
      <c r="I508">
        <v>-9.3183536999999994</v>
      </c>
    </row>
    <row r="509" spans="2:9" x14ac:dyDescent="0.25">
      <c r="B509">
        <v>16419995600</v>
      </c>
      <c r="C509">
        <v>-8.9555702000000004</v>
      </c>
      <c r="H509">
        <v>16419995600</v>
      </c>
      <c r="I509">
        <v>-9.3144693000000007</v>
      </c>
    </row>
    <row r="510" spans="2:9" x14ac:dyDescent="0.25">
      <c r="B510">
        <v>16509995550</v>
      </c>
      <c r="C510">
        <v>-8.9738178000000008</v>
      </c>
      <c r="H510">
        <v>16509995550</v>
      </c>
      <c r="I510">
        <v>-9.3071927999999993</v>
      </c>
    </row>
    <row r="511" spans="2:9" x14ac:dyDescent="0.25">
      <c r="B511">
        <v>16599995500</v>
      </c>
      <c r="C511">
        <v>-8.9988641999999999</v>
      </c>
      <c r="H511">
        <v>16599995500</v>
      </c>
      <c r="I511">
        <v>-9.2986813000000001</v>
      </c>
    </row>
    <row r="512" spans="2:9" x14ac:dyDescent="0.25">
      <c r="B512">
        <v>16689995450</v>
      </c>
      <c r="C512">
        <v>-9.0236815999999997</v>
      </c>
      <c r="H512">
        <v>16689995450</v>
      </c>
      <c r="I512">
        <v>-9.2905177999999999</v>
      </c>
    </row>
    <row r="513" spans="2:9" x14ac:dyDescent="0.25">
      <c r="B513">
        <v>16779995400</v>
      </c>
      <c r="C513">
        <v>-9.0437049999999992</v>
      </c>
      <c r="H513">
        <v>16779995400</v>
      </c>
      <c r="I513">
        <v>-9.2868948000000007</v>
      </c>
    </row>
    <row r="514" spans="2:9" x14ac:dyDescent="0.25">
      <c r="B514">
        <v>16869995350</v>
      </c>
      <c r="C514">
        <v>-9.0333500000000004</v>
      </c>
      <c r="H514">
        <v>16869995350</v>
      </c>
      <c r="I514">
        <v>-9.2920856000000001</v>
      </c>
    </row>
    <row r="515" spans="2:9" x14ac:dyDescent="0.25">
      <c r="B515">
        <v>16959995300</v>
      </c>
      <c r="C515">
        <v>-9.0135956000000004</v>
      </c>
      <c r="H515">
        <v>16959995300</v>
      </c>
      <c r="I515">
        <v>-9.3116503000000002</v>
      </c>
    </row>
    <row r="516" spans="2:9" x14ac:dyDescent="0.25">
      <c r="B516">
        <v>17049995250</v>
      </c>
      <c r="C516">
        <v>-9.0180006000000006</v>
      </c>
      <c r="H516">
        <v>17049995250</v>
      </c>
      <c r="I516">
        <v>-9.3163537999999999</v>
      </c>
    </row>
    <row r="517" spans="2:9" x14ac:dyDescent="0.25">
      <c r="B517">
        <v>17139995200</v>
      </c>
      <c r="C517">
        <v>-9.0386199999999999</v>
      </c>
      <c r="H517">
        <v>17139995200</v>
      </c>
      <c r="I517">
        <v>-9.3073063000000005</v>
      </c>
    </row>
    <row r="518" spans="2:9" x14ac:dyDescent="0.25">
      <c r="B518">
        <v>17229995150</v>
      </c>
      <c r="C518">
        <v>-9.0506896999999995</v>
      </c>
      <c r="H518">
        <v>17229995150</v>
      </c>
      <c r="I518">
        <v>-9.2994757000000003</v>
      </c>
    </row>
    <row r="519" spans="2:9" x14ac:dyDescent="0.25">
      <c r="B519">
        <v>17319995100</v>
      </c>
      <c r="C519">
        <v>-9.0711346000000006</v>
      </c>
      <c r="H519">
        <v>17319995100</v>
      </c>
      <c r="I519">
        <v>-9.2943201000000002</v>
      </c>
    </row>
    <row r="520" spans="2:9" x14ac:dyDescent="0.25">
      <c r="B520">
        <v>17409995050</v>
      </c>
      <c r="C520">
        <v>-9.0866422999999994</v>
      </c>
      <c r="H520">
        <v>17409995050</v>
      </c>
      <c r="I520">
        <v>-9.2859982999999993</v>
      </c>
    </row>
    <row r="521" spans="2:9" x14ac:dyDescent="0.25">
      <c r="B521">
        <v>17499995000</v>
      </c>
      <c r="C521">
        <v>-9.0671996999999998</v>
      </c>
      <c r="H521">
        <v>17499995000</v>
      </c>
      <c r="I521">
        <v>-9.2985276999999993</v>
      </c>
    </row>
    <row r="522" spans="2:9" x14ac:dyDescent="0.25">
      <c r="B522">
        <v>17589994950</v>
      </c>
      <c r="C522">
        <v>-9.0497885</v>
      </c>
      <c r="H522">
        <v>17589994950</v>
      </c>
      <c r="I522">
        <v>-9.3236960999999994</v>
      </c>
    </row>
    <row r="523" spans="2:9" x14ac:dyDescent="0.25">
      <c r="B523">
        <v>17679994900</v>
      </c>
      <c r="C523">
        <v>-9.0649099</v>
      </c>
      <c r="H523">
        <v>17679994900</v>
      </c>
      <c r="I523">
        <v>-9.3359498999999992</v>
      </c>
    </row>
    <row r="524" spans="2:9" x14ac:dyDescent="0.25">
      <c r="B524">
        <v>17769994850</v>
      </c>
      <c r="C524">
        <v>-9.0781030999999999</v>
      </c>
      <c r="H524">
        <v>17769994850</v>
      </c>
      <c r="I524">
        <v>-9.3571854000000005</v>
      </c>
    </row>
    <row r="525" spans="2:9" x14ac:dyDescent="0.25">
      <c r="B525">
        <v>17859994800</v>
      </c>
      <c r="C525">
        <v>-9.0996846999999992</v>
      </c>
      <c r="H525">
        <v>17859994800</v>
      </c>
      <c r="I525">
        <v>-9.3778696000000004</v>
      </c>
    </row>
    <row r="526" spans="2:9" x14ac:dyDescent="0.25">
      <c r="B526">
        <v>17949994750</v>
      </c>
      <c r="C526">
        <v>-9.1487551000000007</v>
      </c>
      <c r="H526">
        <v>17949994750</v>
      </c>
      <c r="I526">
        <v>-9.3836708000000009</v>
      </c>
    </row>
    <row r="527" spans="2:9" x14ac:dyDescent="0.25">
      <c r="B527">
        <v>18039994700</v>
      </c>
      <c r="C527">
        <v>-9.1711110999999992</v>
      </c>
      <c r="H527">
        <v>18039994700</v>
      </c>
      <c r="I527">
        <v>-9.3871260000000003</v>
      </c>
    </row>
    <row r="528" spans="2:9" x14ac:dyDescent="0.25">
      <c r="B528">
        <v>18129994650</v>
      </c>
      <c r="C528">
        <v>-9.1488771</v>
      </c>
      <c r="H528">
        <v>18129994650</v>
      </c>
      <c r="I528">
        <v>-9.4212904000000002</v>
      </c>
    </row>
    <row r="529" spans="2:9" x14ac:dyDescent="0.25">
      <c r="B529">
        <v>18219994600</v>
      </c>
      <c r="C529">
        <v>-9.1215963000000002</v>
      </c>
      <c r="H529">
        <v>18219994600</v>
      </c>
      <c r="I529">
        <v>-9.4633503000000001</v>
      </c>
    </row>
    <row r="530" spans="2:9" x14ac:dyDescent="0.25">
      <c r="B530">
        <v>18309994550</v>
      </c>
      <c r="C530">
        <v>-9.0933933000000007</v>
      </c>
      <c r="H530">
        <v>18309994550</v>
      </c>
      <c r="I530">
        <v>-9.5141601999999992</v>
      </c>
    </row>
    <row r="531" spans="2:9" x14ac:dyDescent="0.25">
      <c r="B531">
        <v>18399994500</v>
      </c>
      <c r="C531">
        <v>-9.0612841</v>
      </c>
      <c r="H531">
        <v>18399994500</v>
      </c>
      <c r="I531">
        <v>-9.5647477999999992</v>
      </c>
    </row>
    <row r="532" spans="2:9" x14ac:dyDescent="0.25">
      <c r="B532">
        <v>18489994450</v>
      </c>
      <c r="C532">
        <v>-9.0413799000000008</v>
      </c>
      <c r="H532">
        <v>18489994450</v>
      </c>
      <c r="I532">
        <v>-9.6129712999999999</v>
      </c>
    </row>
    <row r="533" spans="2:9" x14ac:dyDescent="0.25">
      <c r="B533">
        <v>18579994400</v>
      </c>
      <c r="C533">
        <v>-9.0327826000000009</v>
      </c>
      <c r="H533">
        <v>18579994400</v>
      </c>
      <c r="I533">
        <v>-9.6522798999999999</v>
      </c>
    </row>
    <row r="534" spans="2:9" x14ac:dyDescent="0.25">
      <c r="B534">
        <v>18669994350</v>
      </c>
      <c r="C534">
        <v>-9.0154189999999996</v>
      </c>
      <c r="H534">
        <v>18669994350</v>
      </c>
      <c r="I534">
        <v>-9.6946440000000003</v>
      </c>
    </row>
    <row r="535" spans="2:9" x14ac:dyDescent="0.25">
      <c r="B535">
        <v>18759994300</v>
      </c>
      <c r="C535">
        <v>-8.9826678999999992</v>
      </c>
      <c r="H535">
        <v>18759994300</v>
      </c>
      <c r="I535">
        <v>-9.7383614000000005</v>
      </c>
    </row>
    <row r="536" spans="2:9" x14ac:dyDescent="0.25">
      <c r="B536">
        <v>18849994250</v>
      </c>
      <c r="C536">
        <v>-8.9368619999999996</v>
      </c>
      <c r="H536">
        <v>18849994250</v>
      </c>
      <c r="I536">
        <v>-9.8010167999999993</v>
      </c>
    </row>
    <row r="537" spans="2:9" x14ac:dyDescent="0.25">
      <c r="B537">
        <v>18939994200</v>
      </c>
      <c r="C537">
        <v>-8.8879584999999999</v>
      </c>
      <c r="H537">
        <v>18939994200</v>
      </c>
      <c r="I537">
        <v>-9.8724737000000005</v>
      </c>
    </row>
    <row r="538" spans="2:9" x14ac:dyDescent="0.25">
      <c r="B538">
        <v>19029994150</v>
      </c>
      <c r="C538">
        <v>-8.8560742999999995</v>
      </c>
      <c r="H538">
        <v>19029994150</v>
      </c>
      <c r="I538">
        <v>-9.9330978000000005</v>
      </c>
    </row>
    <row r="539" spans="2:9" x14ac:dyDescent="0.25">
      <c r="B539">
        <v>19119994100</v>
      </c>
      <c r="C539">
        <v>-8.8483820000000009</v>
      </c>
      <c r="H539">
        <v>19119994100</v>
      </c>
      <c r="I539">
        <v>-9.9736948000000005</v>
      </c>
    </row>
    <row r="540" spans="2:9" x14ac:dyDescent="0.25">
      <c r="B540">
        <v>19209994050</v>
      </c>
      <c r="C540">
        <v>-8.8652362999999994</v>
      </c>
      <c r="H540">
        <v>19209994050</v>
      </c>
      <c r="I540">
        <v>-10.000854</v>
      </c>
    </row>
    <row r="541" spans="2:9" x14ac:dyDescent="0.25">
      <c r="B541">
        <v>19299994000</v>
      </c>
      <c r="C541">
        <v>-8.8968430000000005</v>
      </c>
      <c r="H541">
        <v>19299994000</v>
      </c>
      <c r="I541">
        <v>-10.030953</v>
      </c>
    </row>
    <row r="542" spans="2:9" x14ac:dyDescent="0.25">
      <c r="B542">
        <v>19389993950</v>
      </c>
      <c r="C542">
        <v>-8.9592705000000006</v>
      </c>
      <c r="H542">
        <v>19389993950</v>
      </c>
      <c r="I542">
        <v>-10.055831</v>
      </c>
    </row>
    <row r="543" spans="2:9" x14ac:dyDescent="0.25">
      <c r="B543">
        <v>19479993900</v>
      </c>
      <c r="C543">
        <v>-9.0288094999999995</v>
      </c>
      <c r="H543">
        <v>19479993900</v>
      </c>
      <c r="I543">
        <v>-10.07353</v>
      </c>
    </row>
    <row r="544" spans="2:9" x14ac:dyDescent="0.25">
      <c r="B544">
        <v>19569993850</v>
      </c>
      <c r="C544">
        <v>-9.0826034999999994</v>
      </c>
      <c r="H544">
        <v>19569993850</v>
      </c>
      <c r="I544">
        <v>-10.092204000000001</v>
      </c>
    </row>
    <row r="545" spans="2:9" x14ac:dyDescent="0.25">
      <c r="B545">
        <v>19659993800</v>
      </c>
      <c r="C545">
        <v>-9.1353206999999994</v>
      </c>
      <c r="H545">
        <v>19659993800</v>
      </c>
      <c r="I545">
        <v>-10.115883999999999</v>
      </c>
    </row>
    <row r="546" spans="2:9" x14ac:dyDescent="0.25">
      <c r="B546">
        <v>19749993750</v>
      </c>
      <c r="C546">
        <v>-9.1968355000000006</v>
      </c>
      <c r="H546">
        <v>19749993750</v>
      </c>
      <c r="I546">
        <v>-10.114089</v>
      </c>
    </row>
    <row r="547" spans="2:9" x14ac:dyDescent="0.25">
      <c r="B547">
        <v>19839993700</v>
      </c>
      <c r="C547">
        <v>-9.2247561999999999</v>
      </c>
      <c r="H547">
        <v>19839993700</v>
      </c>
      <c r="I547">
        <v>-10.097580000000001</v>
      </c>
    </row>
    <row r="548" spans="2:9" x14ac:dyDescent="0.25">
      <c r="B548">
        <v>19929993650</v>
      </c>
      <c r="C548">
        <v>-9.2332190999999995</v>
      </c>
      <c r="H548">
        <v>19929993650</v>
      </c>
      <c r="I548">
        <v>-10.091338</v>
      </c>
    </row>
    <row r="549" spans="2:9" x14ac:dyDescent="0.25">
      <c r="B549">
        <v>20019993600</v>
      </c>
      <c r="C549">
        <v>-9.2477999000000004</v>
      </c>
      <c r="H549">
        <v>20019993600</v>
      </c>
      <c r="I549">
        <v>-10.069362</v>
      </c>
    </row>
    <row r="550" spans="2:9" x14ac:dyDescent="0.25">
      <c r="B550">
        <v>20109993550</v>
      </c>
      <c r="C550">
        <v>-9.2347506999999993</v>
      </c>
      <c r="H550">
        <v>20109993550</v>
      </c>
      <c r="I550">
        <v>-10.038651</v>
      </c>
    </row>
    <row r="551" spans="2:9" x14ac:dyDescent="0.25">
      <c r="B551">
        <v>20199993500</v>
      </c>
      <c r="C551">
        <v>-9.1910982000000008</v>
      </c>
      <c r="H551">
        <v>20199993500</v>
      </c>
      <c r="I551">
        <v>-10.010721999999999</v>
      </c>
    </row>
    <row r="552" spans="2:9" x14ac:dyDescent="0.25">
      <c r="B552">
        <v>20289993450</v>
      </c>
      <c r="C552">
        <v>-9.1534823999999997</v>
      </c>
      <c r="H552">
        <v>20289993450</v>
      </c>
      <c r="I552">
        <v>-9.9828738999999995</v>
      </c>
    </row>
    <row r="553" spans="2:9" x14ac:dyDescent="0.25">
      <c r="B553">
        <v>20379993400</v>
      </c>
      <c r="C553">
        <v>-9.1090107000000007</v>
      </c>
      <c r="H553">
        <v>20379993400</v>
      </c>
      <c r="I553">
        <v>-9.9414748999999993</v>
      </c>
    </row>
    <row r="554" spans="2:9" x14ac:dyDescent="0.25">
      <c r="B554">
        <v>20469993350</v>
      </c>
      <c r="C554">
        <v>-9.0555544000000001</v>
      </c>
      <c r="H554">
        <v>20469993350</v>
      </c>
      <c r="I554">
        <v>-9.9101534000000004</v>
      </c>
    </row>
    <row r="555" spans="2:9" x14ac:dyDescent="0.25">
      <c r="B555">
        <v>20559993300</v>
      </c>
      <c r="C555">
        <v>-9.0122842999999992</v>
      </c>
      <c r="H555">
        <v>20559993300</v>
      </c>
      <c r="I555">
        <v>-9.8797482999999993</v>
      </c>
    </row>
    <row r="556" spans="2:9" x14ac:dyDescent="0.25">
      <c r="B556">
        <v>20649993250</v>
      </c>
      <c r="C556">
        <v>-8.9584779999999995</v>
      </c>
      <c r="H556">
        <v>20649993250</v>
      </c>
      <c r="I556">
        <v>-9.8493328000000009</v>
      </c>
    </row>
    <row r="557" spans="2:9" x14ac:dyDescent="0.25">
      <c r="B557">
        <v>20739993200</v>
      </c>
      <c r="C557">
        <v>-8.8924923000000007</v>
      </c>
      <c r="H557">
        <v>20739993200</v>
      </c>
      <c r="I557">
        <v>-9.8361645000000006</v>
      </c>
    </row>
    <row r="558" spans="2:9" x14ac:dyDescent="0.25">
      <c r="B558">
        <v>20829993150</v>
      </c>
      <c r="C558">
        <v>-8.8488827000000008</v>
      </c>
      <c r="H558">
        <v>20829993150</v>
      </c>
      <c r="I558">
        <v>-9.8345432000000006</v>
      </c>
    </row>
    <row r="559" spans="2:9" x14ac:dyDescent="0.25">
      <c r="B559">
        <v>20919993100</v>
      </c>
      <c r="C559">
        <v>-8.8107547999999998</v>
      </c>
      <c r="H559">
        <v>20919993100</v>
      </c>
      <c r="I559">
        <v>-9.8263034999999999</v>
      </c>
    </row>
    <row r="560" spans="2:9" x14ac:dyDescent="0.25">
      <c r="B560">
        <v>21009993050</v>
      </c>
      <c r="C560">
        <v>-8.7694492000000004</v>
      </c>
      <c r="H560">
        <v>21009993050</v>
      </c>
      <c r="I560">
        <v>-9.8152895000000004</v>
      </c>
    </row>
    <row r="561" spans="2:9" x14ac:dyDescent="0.25">
      <c r="B561">
        <v>21099993000</v>
      </c>
      <c r="C561">
        <v>-8.7474565999999996</v>
      </c>
      <c r="H561">
        <v>21099993000</v>
      </c>
      <c r="I561">
        <v>-9.8038807000000006</v>
      </c>
    </row>
    <row r="562" spans="2:9" x14ac:dyDescent="0.25">
      <c r="B562">
        <v>21189992950</v>
      </c>
      <c r="C562">
        <v>-8.7425069999999998</v>
      </c>
      <c r="H562">
        <v>21189992950</v>
      </c>
      <c r="I562">
        <v>-9.7837601000000003</v>
      </c>
    </row>
    <row r="563" spans="2:9" x14ac:dyDescent="0.25">
      <c r="B563">
        <v>21279992900</v>
      </c>
      <c r="C563">
        <v>-8.7220297000000002</v>
      </c>
      <c r="H563">
        <v>21279992900</v>
      </c>
      <c r="I563">
        <v>-9.7489995999999994</v>
      </c>
    </row>
    <row r="564" spans="2:9" x14ac:dyDescent="0.25">
      <c r="B564">
        <v>21369992850</v>
      </c>
      <c r="C564">
        <v>-8.6944008000000004</v>
      </c>
      <c r="H564">
        <v>21369992850</v>
      </c>
      <c r="I564">
        <v>-9.7172011999999999</v>
      </c>
    </row>
    <row r="565" spans="2:9" x14ac:dyDescent="0.25">
      <c r="B565">
        <v>21459992800</v>
      </c>
      <c r="C565">
        <v>-8.6826153000000001</v>
      </c>
      <c r="H565">
        <v>21459992800</v>
      </c>
      <c r="I565">
        <v>-9.6995992999999991</v>
      </c>
    </row>
    <row r="566" spans="2:9" x14ac:dyDescent="0.25">
      <c r="B566">
        <v>21549992750</v>
      </c>
      <c r="C566">
        <v>-8.6787205000000007</v>
      </c>
      <c r="H566">
        <v>21549992750</v>
      </c>
      <c r="I566">
        <v>-9.6878528999999993</v>
      </c>
    </row>
    <row r="567" spans="2:9" x14ac:dyDescent="0.25">
      <c r="B567">
        <v>21639992700</v>
      </c>
      <c r="C567">
        <v>-8.6785259000000003</v>
      </c>
      <c r="H567">
        <v>21639992700</v>
      </c>
      <c r="I567">
        <v>-9.6780167000000006</v>
      </c>
    </row>
    <row r="568" spans="2:9" x14ac:dyDescent="0.25">
      <c r="B568">
        <v>21729992650</v>
      </c>
      <c r="C568">
        <v>-8.6898850999999997</v>
      </c>
      <c r="H568">
        <v>21729992650</v>
      </c>
      <c r="I568">
        <v>-9.6691122000000007</v>
      </c>
    </row>
    <row r="569" spans="2:9" x14ac:dyDescent="0.25">
      <c r="B569">
        <v>21819992600</v>
      </c>
      <c r="C569">
        <v>-8.7162103999999996</v>
      </c>
      <c r="H569">
        <v>21819992600</v>
      </c>
      <c r="I569">
        <v>-9.6591635</v>
      </c>
    </row>
    <row r="570" spans="2:9" x14ac:dyDescent="0.25">
      <c r="B570">
        <v>21909992550</v>
      </c>
      <c r="C570">
        <v>-8.7259130000000003</v>
      </c>
      <c r="H570">
        <v>21909992550</v>
      </c>
      <c r="I570">
        <v>-9.6377106000000001</v>
      </c>
    </row>
    <row r="571" spans="2:9" x14ac:dyDescent="0.25">
      <c r="B571">
        <v>21999992500</v>
      </c>
      <c r="C571">
        <v>-8.7295818000000001</v>
      </c>
      <c r="H571">
        <v>21999992500</v>
      </c>
      <c r="I571">
        <v>-9.6240252999999996</v>
      </c>
    </row>
    <row r="572" spans="2:9" x14ac:dyDescent="0.25">
      <c r="B572">
        <v>22089992450</v>
      </c>
      <c r="C572">
        <v>-8.7387332999999998</v>
      </c>
      <c r="H572">
        <v>22089992450</v>
      </c>
      <c r="I572">
        <v>-9.6198262999999997</v>
      </c>
    </row>
    <row r="573" spans="2:9" x14ac:dyDescent="0.25">
      <c r="B573">
        <v>22179992400</v>
      </c>
      <c r="C573">
        <v>-8.7347584000000005</v>
      </c>
      <c r="H573">
        <v>22179992400</v>
      </c>
      <c r="I573">
        <v>-9.6184329999999996</v>
      </c>
    </row>
    <row r="574" spans="2:9" x14ac:dyDescent="0.25">
      <c r="B574">
        <v>22269992350</v>
      </c>
      <c r="C574">
        <v>-8.7357739999999993</v>
      </c>
      <c r="H574">
        <v>22269992350</v>
      </c>
      <c r="I574">
        <v>-9.6384562999999996</v>
      </c>
    </row>
    <row r="575" spans="2:9" x14ac:dyDescent="0.25">
      <c r="B575">
        <v>22359992300</v>
      </c>
      <c r="C575">
        <v>-8.7505568999999994</v>
      </c>
      <c r="H575">
        <v>22359992300</v>
      </c>
      <c r="I575">
        <v>-9.6636944000000007</v>
      </c>
    </row>
    <row r="576" spans="2:9" x14ac:dyDescent="0.25">
      <c r="B576">
        <v>22449992250</v>
      </c>
      <c r="C576">
        <v>-8.7666512000000001</v>
      </c>
      <c r="H576">
        <v>22449992250</v>
      </c>
      <c r="I576">
        <v>-9.6884642000000003</v>
      </c>
    </row>
    <row r="577" spans="2:9" x14ac:dyDescent="0.25">
      <c r="B577">
        <v>22539992200</v>
      </c>
      <c r="C577">
        <v>-8.7688780000000008</v>
      </c>
      <c r="H577">
        <v>22539992200</v>
      </c>
      <c r="I577">
        <v>-9.7135648999999997</v>
      </c>
    </row>
    <row r="578" spans="2:9" x14ac:dyDescent="0.25">
      <c r="B578">
        <v>22629992150</v>
      </c>
      <c r="C578">
        <v>-8.7840375999999996</v>
      </c>
      <c r="H578">
        <v>22629992150</v>
      </c>
      <c r="I578">
        <v>-9.7431850000000004</v>
      </c>
    </row>
    <row r="579" spans="2:9" x14ac:dyDescent="0.25">
      <c r="B579">
        <v>22719992100</v>
      </c>
      <c r="C579">
        <v>-8.7720184000000003</v>
      </c>
      <c r="H579">
        <v>22719992100</v>
      </c>
      <c r="I579">
        <v>-9.7690581999999999</v>
      </c>
    </row>
    <row r="580" spans="2:9" x14ac:dyDescent="0.25">
      <c r="B580">
        <v>22809992050</v>
      </c>
      <c r="C580">
        <v>-8.7529983999999992</v>
      </c>
      <c r="H580">
        <v>22809992050</v>
      </c>
      <c r="I580">
        <v>-9.8137579000000006</v>
      </c>
    </row>
    <row r="581" spans="2:9" x14ac:dyDescent="0.25">
      <c r="B581">
        <v>22899992000</v>
      </c>
      <c r="C581">
        <v>-8.7481661000000006</v>
      </c>
      <c r="H581">
        <v>22899992000</v>
      </c>
      <c r="I581">
        <v>-9.8817281999999995</v>
      </c>
    </row>
    <row r="582" spans="2:9" x14ac:dyDescent="0.25">
      <c r="B582">
        <v>22989991950</v>
      </c>
      <c r="C582">
        <v>-8.7436112999999995</v>
      </c>
      <c r="H582">
        <v>22989991950</v>
      </c>
      <c r="I582">
        <v>-9.9416236999999992</v>
      </c>
    </row>
    <row r="583" spans="2:9" x14ac:dyDescent="0.25">
      <c r="B583">
        <v>23079991900</v>
      </c>
      <c r="C583">
        <v>-8.7386560000000006</v>
      </c>
      <c r="H583">
        <v>23079991900</v>
      </c>
      <c r="I583">
        <v>-10.010907</v>
      </c>
    </row>
    <row r="584" spans="2:9" x14ac:dyDescent="0.25">
      <c r="B584">
        <v>23169991850</v>
      </c>
      <c r="C584">
        <v>-8.7468882000000008</v>
      </c>
      <c r="H584">
        <v>23169991850</v>
      </c>
      <c r="I584">
        <v>-10.088846999999999</v>
      </c>
    </row>
    <row r="585" spans="2:9" x14ac:dyDescent="0.25">
      <c r="B585">
        <v>23259991800</v>
      </c>
      <c r="C585">
        <v>-8.7438973999999998</v>
      </c>
      <c r="H585">
        <v>23259991800</v>
      </c>
      <c r="I585">
        <v>-10.156230000000001</v>
      </c>
    </row>
    <row r="586" spans="2:9" x14ac:dyDescent="0.25">
      <c r="B586">
        <v>23349991750</v>
      </c>
      <c r="C586">
        <v>-8.7222176000000005</v>
      </c>
      <c r="H586">
        <v>23349991750</v>
      </c>
      <c r="I586">
        <v>-10.213414</v>
      </c>
    </row>
    <row r="587" spans="2:9" x14ac:dyDescent="0.25">
      <c r="B587">
        <v>23439991700</v>
      </c>
      <c r="C587">
        <v>-8.7108393</v>
      </c>
      <c r="H587">
        <v>23439991700</v>
      </c>
      <c r="I587">
        <v>-10.304615</v>
      </c>
    </row>
    <row r="588" spans="2:9" x14ac:dyDescent="0.25">
      <c r="B588">
        <v>23529991650</v>
      </c>
      <c r="C588">
        <v>-8.7207211999999998</v>
      </c>
      <c r="H588">
        <v>23529991650</v>
      </c>
      <c r="I588">
        <v>-10.425717000000001</v>
      </c>
    </row>
    <row r="589" spans="2:9" x14ac:dyDescent="0.25">
      <c r="B589">
        <v>23619991600</v>
      </c>
      <c r="C589">
        <v>-8.7457323000000002</v>
      </c>
      <c r="H589">
        <v>23619991600</v>
      </c>
      <c r="I589">
        <v>-10.547475</v>
      </c>
    </row>
    <row r="590" spans="2:9" x14ac:dyDescent="0.25">
      <c r="B590">
        <v>23709991550</v>
      </c>
      <c r="C590">
        <v>-8.7990893999999997</v>
      </c>
      <c r="H590">
        <v>23709991550</v>
      </c>
      <c r="I590">
        <v>-10.692451999999999</v>
      </c>
    </row>
    <row r="591" spans="2:9" x14ac:dyDescent="0.25">
      <c r="B591">
        <v>23799991500</v>
      </c>
      <c r="C591">
        <v>-8.8702869</v>
      </c>
      <c r="H591">
        <v>23799991500</v>
      </c>
      <c r="I591">
        <v>-10.858366</v>
      </c>
    </row>
    <row r="592" spans="2:9" x14ac:dyDescent="0.25">
      <c r="B592">
        <v>23889991450</v>
      </c>
      <c r="C592">
        <v>-8.9415511999999993</v>
      </c>
      <c r="H592">
        <v>23889991450</v>
      </c>
      <c r="I592">
        <v>-11.016315000000001</v>
      </c>
    </row>
    <row r="593" spans="2:9" x14ac:dyDescent="0.25">
      <c r="B593">
        <v>23979991400</v>
      </c>
      <c r="C593">
        <v>-8.9834127000000006</v>
      </c>
      <c r="H593">
        <v>23979991400</v>
      </c>
      <c r="I593">
        <v>-11.163563</v>
      </c>
    </row>
    <row r="594" spans="2:9" x14ac:dyDescent="0.25">
      <c r="B594">
        <v>24069991350</v>
      </c>
      <c r="C594">
        <v>-9.0140685999999999</v>
      </c>
      <c r="H594">
        <v>24069991350</v>
      </c>
      <c r="I594">
        <v>-11.324683</v>
      </c>
    </row>
    <row r="595" spans="2:9" x14ac:dyDescent="0.25">
      <c r="B595">
        <v>24159991300</v>
      </c>
      <c r="C595">
        <v>-9.0317307000000007</v>
      </c>
      <c r="H595">
        <v>24159991300</v>
      </c>
      <c r="I595">
        <v>-11.491579</v>
      </c>
    </row>
    <row r="596" spans="2:9" x14ac:dyDescent="0.25">
      <c r="B596">
        <v>24249991250</v>
      </c>
      <c r="C596">
        <v>-9.0365715000000009</v>
      </c>
      <c r="H596">
        <v>24249991250</v>
      </c>
      <c r="I596">
        <v>-11.648721999999999</v>
      </c>
    </row>
    <row r="597" spans="2:9" x14ac:dyDescent="0.25">
      <c r="B597">
        <v>24339991200</v>
      </c>
      <c r="C597">
        <v>-9.0417117999999999</v>
      </c>
      <c r="H597">
        <v>24339991200</v>
      </c>
      <c r="I597">
        <v>-11.820655</v>
      </c>
    </row>
    <row r="598" spans="2:9" x14ac:dyDescent="0.25">
      <c r="B598">
        <v>24429991150</v>
      </c>
      <c r="C598">
        <v>-9.0407285999999996</v>
      </c>
      <c r="H598">
        <v>24429991150</v>
      </c>
      <c r="I598">
        <v>-11.989617000000001</v>
      </c>
    </row>
    <row r="599" spans="2:9" x14ac:dyDescent="0.25">
      <c r="B599">
        <v>24519991100</v>
      </c>
      <c r="C599">
        <v>-9.0220833000000002</v>
      </c>
      <c r="H599">
        <v>24519991100</v>
      </c>
      <c r="I599">
        <v>-12.146315</v>
      </c>
    </row>
    <row r="600" spans="2:9" x14ac:dyDescent="0.25">
      <c r="B600">
        <v>24609991050</v>
      </c>
      <c r="C600">
        <v>-8.9809990000000006</v>
      </c>
      <c r="H600">
        <v>24609991050</v>
      </c>
      <c r="I600">
        <v>-12.295323</v>
      </c>
    </row>
    <row r="601" spans="2:9" x14ac:dyDescent="0.25">
      <c r="B601">
        <v>24699991000</v>
      </c>
      <c r="C601">
        <v>-8.9304790000000001</v>
      </c>
      <c r="H601">
        <v>24699991000</v>
      </c>
      <c r="I601">
        <v>-12.446201</v>
      </c>
    </row>
    <row r="602" spans="2:9" x14ac:dyDescent="0.25">
      <c r="B602">
        <v>24789990950</v>
      </c>
      <c r="C602">
        <v>-8.8552455999999999</v>
      </c>
      <c r="H602">
        <v>24789990950</v>
      </c>
      <c r="I602">
        <v>-12.570643</v>
      </c>
    </row>
    <row r="603" spans="2:9" x14ac:dyDescent="0.25">
      <c r="B603">
        <v>24879990900</v>
      </c>
      <c r="C603">
        <v>-8.8027344000000003</v>
      </c>
      <c r="H603">
        <v>24879990900</v>
      </c>
      <c r="I603">
        <v>-12.702239000000001</v>
      </c>
    </row>
    <row r="604" spans="2:9" x14ac:dyDescent="0.25">
      <c r="B604">
        <v>24969990850</v>
      </c>
      <c r="C604">
        <v>-8.7722300999999998</v>
      </c>
      <c r="H604">
        <v>24969990850</v>
      </c>
      <c r="I604">
        <v>-12.848807000000001</v>
      </c>
    </row>
    <row r="605" spans="2:9" x14ac:dyDescent="0.25">
      <c r="B605">
        <v>25059990800</v>
      </c>
      <c r="C605">
        <v>-8.7572583999999996</v>
      </c>
      <c r="H605">
        <v>25059990800</v>
      </c>
      <c r="I605">
        <v>-12.991985</v>
      </c>
    </row>
    <row r="606" spans="2:9" x14ac:dyDescent="0.25">
      <c r="B606">
        <v>25149990750</v>
      </c>
      <c r="C606">
        <v>-8.7457417999999993</v>
      </c>
      <c r="H606">
        <v>25149990750</v>
      </c>
      <c r="I606">
        <v>-13.128636999999999</v>
      </c>
    </row>
    <row r="607" spans="2:9" x14ac:dyDescent="0.25">
      <c r="B607">
        <v>25239990700</v>
      </c>
      <c r="C607">
        <v>-8.7413597000000003</v>
      </c>
      <c r="H607">
        <v>25239990700</v>
      </c>
      <c r="I607">
        <v>-13.275774999999999</v>
      </c>
    </row>
    <row r="608" spans="2:9" x14ac:dyDescent="0.25">
      <c r="B608">
        <v>25329990650</v>
      </c>
      <c r="C608">
        <v>-8.7203712000000007</v>
      </c>
      <c r="H608">
        <v>25329990650</v>
      </c>
      <c r="I608">
        <v>-13.418342000000001</v>
      </c>
    </row>
    <row r="609" spans="2:9" x14ac:dyDescent="0.25">
      <c r="B609">
        <v>25419990600</v>
      </c>
      <c r="C609">
        <v>-8.7013415999999992</v>
      </c>
      <c r="H609">
        <v>25419990600</v>
      </c>
      <c r="I609">
        <v>-13.5547</v>
      </c>
    </row>
    <row r="610" spans="2:9" x14ac:dyDescent="0.25">
      <c r="B610">
        <v>25509990550</v>
      </c>
      <c r="C610">
        <v>-8.6986074000000002</v>
      </c>
      <c r="H610">
        <v>25509990550</v>
      </c>
      <c r="I610">
        <v>-13.707991</v>
      </c>
    </row>
    <row r="611" spans="2:9" x14ac:dyDescent="0.25">
      <c r="B611">
        <v>25599990500</v>
      </c>
      <c r="C611">
        <v>-8.7194567000000003</v>
      </c>
      <c r="H611">
        <v>25599990500</v>
      </c>
      <c r="I611">
        <v>-13.881999</v>
      </c>
    </row>
    <row r="612" spans="2:9" x14ac:dyDescent="0.25">
      <c r="B612">
        <v>25689990450</v>
      </c>
      <c r="C612">
        <v>-8.7686805999999997</v>
      </c>
      <c r="H612">
        <v>25689990450</v>
      </c>
      <c r="I612">
        <v>-14.06704</v>
      </c>
    </row>
    <row r="613" spans="2:9" x14ac:dyDescent="0.25">
      <c r="B613">
        <v>25779990400</v>
      </c>
      <c r="C613">
        <v>-8.8391514000000004</v>
      </c>
      <c r="H613">
        <v>25779990400</v>
      </c>
      <c r="I613">
        <v>-14.263108000000001</v>
      </c>
    </row>
    <row r="614" spans="2:9" x14ac:dyDescent="0.25">
      <c r="B614">
        <v>25869990350</v>
      </c>
      <c r="C614">
        <v>-8.9162464000000003</v>
      </c>
      <c r="H614">
        <v>25869990350</v>
      </c>
      <c r="I614">
        <v>-14.465532</v>
      </c>
    </row>
    <row r="615" spans="2:9" x14ac:dyDescent="0.25">
      <c r="B615">
        <v>25959990300</v>
      </c>
      <c r="C615">
        <v>-8.9795274999999997</v>
      </c>
      <c r="H615">
        <v>25959990300</v>
      </c>
      <c r="I615">
        <v>-14.595423</v>
      </c>
    </row>
    <row r="616" spans="2:9" x14ac:dyDescent="0.25">
      <c r="B616">
        <v>26049990250</v>
      </c>
      <c r="C616">
        <v>-9.0167836999999995</v>
      </c>
      <c r="H616">
        <v>26049990250</v>
      </c>
      <c r="I616">
        <v>-14.643713</v>
      </c>
    </row>
    <row r="617" spans="2:9" x14ac:dyDescent="0.25">
      <c r="B617">
        <v>26139990200</v>
      </c>
      <c r="C617">
        <v>-9.0246247999999998</v>
      </c>
      <c r="H617">
        <v>26139990200</v>
      </c>
      <c r="I617">
        <v>-14.652027</v>
      </c>
    </row>
    <row r="618" spans="2:9" x14ac:dyDescent="0.25">
      <c r="B618">
        <v>26229990150</v>
      </c>
      <c r="C618">
        <v>-9.0364942999999993</v>
      </c>
      <c r="H618">
        <v>26229990150</v>
      </c>
      <c r="I618">
        <v>-14.648726</v>
      </c>
    </row>
    <row r="619" spans="2:9" x14ac:dyDescent="0.25">
      <c r="B619">
        <v>26319990100</v>
      </c>
      <c r="C619">
        <v>-9.0399332000000001</v>
      </c>
      <c r="H619">
        <v>26319990100</v>
      </c>
      <c r="I619">
        <v>-14.632914</v>
      </c>
    </row>
    <row r="620" spans="2:9" x14ac:dyDescent="0.25">
      <c r="B620">
        <v>26409990050</v>
      </c>
      <c r="C620">
        <v>-9.0440167999999996</v>
      </c>
      <c r="H620">
        <v>26409990050</v>
      </c>
      <c r="I620">
        <v>-14.645493999999999</v>
      </c>
    </row>
    <row r="621" spans="2:9" x14ac:dyDescent="0.25">
      <c r="B621">
        <v>26499990000</v>
      </c>
      <c r="C621">
        <v>-9.0546130999999992</v>
      </c>
      <c r="H621">
        <v>26499990000</v>
      </c>
      <c r="I621">
        <v>-14.694739999999999</v>
      </c>
    </row>
    <row r="622" spans="2:9" x14ac:dyDescent="0.25">
      <c r="B622" t="s">
        <v>26</v>
      </c>
      <c r="H622" t="s">
        <v>26</v>
      </c>
    </row>
    <row r="625" spans="2:9" x14ac:dyDescent="0.25">
      <c r="B625" t="s">
        <v>29</v>
      </c>
      <c r="H625" t="s">
        <v>29</v>
      </c>
    </row>
    <row r="626" spans="2:9" x14ac:dyDescent="0.25">
      <c r="B626" t="s">
        <v>22</v>
      </c>
      <c r="C626" t="s">
        <v>232</v>
      </c>
      <c r="H626" t="s">
        <v>22</v>
      </c>
      <c r="I626" t="s">
        <v>232</v>
      </c>
    </row>
    <row r="627" spans="2:9" x14ac:dyDescent="0.25">
      <c r="B627">
        <v>8500000000</v>
      </c>
      <c r="C627">
        <v>-8.2298126000000007</v>
      </c>
      <c r="H627">
        <v>8500000000</v>
      </c>
      <c r="I627">
        <v>-8.5809946000000004</v>
      </c>
    </row>
    <row r="628" spans="2:9" x14ac:dyDescent="0.25">
      <c r="B628">
        <v>8589999950</v>
      </c>
      <c r="C628">
        <v>-8.0302553000000003</v>
      </c>
      <c r="H628">
        <v>8589999950</v>
      </c>
      <c r="I628">
        <v>-8.2878485000000008</v>
      </c>
    </row>
    <row r="629" spans="2:9" x14ac:dyDescent="0.25">
      <c r="B629">
        <v>8679999900</v>
      </c>
      <c r="C629">
        <v>-7.6781540000000001</v>
      </c>
      <c r="H629">
        <v>8679999900</v>
      </c>
      <c r="I629">
        <v>-8.4340133999999995</v>
      </c>
    </row>
    <row r="630" spans="2:9" x14ac:dyDescent="0.25">
      <c r="B630">
        <v>8769999850</v>
      </c>
      <c r="C630">
        <v>-7.6951207999999998</v>
      </c>
      <c r="H630">
        <v>8769999850</v>
      </c>
      <c r="I630">
        <v>-8.4978961999999996</v>
      </c>
    </row>
    <row r="631" spans="2:9" x14ac:dyDescent="0.25">
      <c r="B631">
        <v>8859999800</v>
      </c>
      <c r="C631">
        <v>-7.6040511000000004</v>
      </c>
      <c r="H631">
        <v>8859999800</v>
      </c>
      <c r="I631">
        <v>-8.4941835000000001</v>
      </c>
    </row>
    <row r="632" spans="2:9" x14ac:dyDescent="0.25">
      <c r="B632">
        <v>8949999750</v>
      </c>
      <c r="C632">
        <v>-7.7418003000000004</v>
      </c>
      <c r="H632">
        <v>8949999750</v>
      </c>
      <c r="I632">
        <v>-8.6119385000000008</v>
      </c>
    </row>
    <row r="633" spans="2:9" x14ac:dyDescent="0.25">
      <c r="B633">
        <v>9039999700</v>
      </c>
      <c r="C633">
        <v>-7.2570686000000002</v>
      </c>
      <c r="H633">
        <v>9039999700</v>
      </c>
      <c r="I633">
        <v>-8.3825312000000007</v>
      </c>
    </row>
    <row r="634" spans="2:9" x14ac:dyDescent="0.25">
      <c r="B634">
        <v>9129999650</v>
      </c>
      <c r="C634">
        <v>-7.8732433000000004</v>
      </c>
      <c r="H634">
        <v>9129999650</v>
      </c>
      <c r="I634">
        <v>-8.5728530999999997</v>
      </c>
    </row>
    <row r="635" spans="2:9" x14ac:dyDescent="0.25">
      <c r="B635">
        <v>9219999600</v>
      </c>
      <c r="C635">
        <v>-7.3575100999999998</v>
      </c>
      <c r="H635">
        <v>9219999600</v>
      </c>
      <c r="I635">
        <v>-8.4673443000000006</v>
      </c>
    </row>
    <row r="636" spans="2:9" x14ac:dyDescent="0.25">
      <c r="B636">
        <v>9309999550</v>
      </c>
      <c r="C636">
        <v>-7.1064509999999999</v>
      </c>
      <c r="H636">
        <v>9309999550</v>
      </c>
      <c r="I636">
        <v>-8.3455820000000003</v>
      </c>
    </row>
    <row r="637" spans="2:9" x14ac:dyDescent="0.25">
      <c r="B637">
        <v>9399999500</v>
      </c>
      <c r="C637">
        <v>-7.0112332999999998</v>
      </c>
      <c r="H637">
        <v>9399999500</v>
      </c>
      <c r="I637">
        <v>-8.4192438000000003</v>
      </c>
    </row>
    <row r="638" spans="2:9" x14ac:dyDescent="0.25">
      <c r="B638">
        <v>9489999450</v>
      </c>
      <c r="C638">
        <v>-6.9674801999999998</v>
      </c>
      <c r="H638">
        <v>9489999450</v>
      </c>
      <c r="I638">
        <v>-8.4624357000000003</v>
      </c>
    </row>
    <row r="639" spans="2:9" x14ac:dyDescent="0.25">
      <c r="B639">
        <v>9579999400</v>
      </c>
      <c r="C639">
        <v>-6.9765873000000003</v>
      </c>
      <c r="H639">
        <v>9579999400</v>
      </c>
      <c r="I639">
        <v>-8.5062598999999999</v>
      </c>
    </row>
    <row r="640" spans="2:9" x14ac:dyDescent="0.25">
      <c r="B640">
        <v>9669999350</v>
      </c>
      <c r="C640">
        <v>-6.8354301</v>
      </c>
      <c r="H640">
        <v>9669999350</v>
      </c>
      <c r="I640">
        <v>-8.4192753000000007</v>
      </c>
    </row>
    <row r="641" spans="2:9" x14ac:dyDescent="0.25">
      <c r="B641">
        <v>9759999300</v>
      </c>
      <c r="C641">
        <v>-6.9656763000000002</v>
      </c>
      <c r="H641">
        <v>9759999300</v>
      </c>
      <c r="I641">
        <v>-8.6700114999999993</v>
      </c>
    </row>
    <row r="642" spans="2:9" x14ac:dyDescent="0.25">
      <c r="B642">
        <v>9849999250</v>
      </c>
      <c r="C642">
        <v>-6.7401843000000001</v>
      </c>
      <c r="H642">
        <v>9849999250</v>
      </c>
      <c r="I642">
        <v>-8.4715089999999993</v>
      </c>
    </row>
    <row r="643" spans="2:9" x14ac:dyDescent="0.25">
      <c r="B643">
        <v>9939999200</v>
      </c>
      <c r="C643">
        <v>-6.9213718999999996</v>
      </c>
      <c r="H643">
        <v>9939999200</v>
      </c>
      <c r="I643">
        <v>-8.8317852000000006</v>
      </c>
    </row>
    <row r="644" spans="2:9" x14ac:dyDescent="0.25">
      <c r="B644">
        <v>10029999150</v>
      </c>
      <c r="C644">
        <v>-6.8897890999999998</v>
      </c>
      <c r="H644">
        <v>10029999150</v>
      </c>
      <c r="I644">
        <v>-8.6286964000000008</v>
      </c>
    </row>
    <row r="645" spans="2:9" x14ac:dyDescent="0.25">
      <c r="B645">
        <v>10119999100</v>
      </c>
      <c r="C645">
        <v>-6.8587531999999998</v>
      </c>
      <c r="H645">
        <v>10119999100</v>
      </c>
      <c r="I645">
        <v>-8.7519655000000007</v>
      </c>
    </row>
    <row r="646" spans="2:9" x14ac:dyDescent="0.25">
      <c r="B646">
        <v>10209999050</v>
      </c>
      <c r="C646">
        <v>-6.9144896999999998</v>
      </c>
      <c r="H646">
        <v>10209999050</v>
      </c>
      <c r="I646">
        <v>-8.7549542999999996</v>
      </c>
    </row>
    <row r="647" spans="2:9" x14ac:dyDescent="0.25">
      <c r="B647">
        <v>10299999000</v>
      </c>
      <c r="C647">
        <v>-6.9501571999999996</v>
      </c>
      <c r="H647">
        <v>10299999000</v>
      </c>
      <c r="I647">
        <v>-8.8358355</v>
      </c>
    </row>
    <row r="648" spans="2:9" x14ac:dyDescent="0.25">
      <c r="B648">
        <v>10389998950</v>
      </c>
      <c r="C648">
        <v>-7.1191535000000004</v>
      </c>
      <c r="H648">
        <v>10389998950</v>
      </c>
      <c r="I648">
        <v>-8.8999623999999997</v>
      </c>
    </row>
    <row r="649" spans="2:9" x14ac:dyDescent="0.25">
      <c r="B649">
        <v>10479998900</v>
      </c>
      <c r="C649">
        <v>-7.1771522000000001</v>
      </c>
      <c r="H649">
        <v>10479998900</v>
      </c>
      <c r="I649">
        <v>-9.0043220999999996</v>
      </c>
    </row>
    <row r="650" spans="2:9" x14ac:dyDescent="0.25">
      <c r="B650">
        <v>10569998850</v>
      </c>
      <c r="C650">
        <v>-7.3050918999999999</v>
      </c>
      <c r="H650">
        <v>10569998850</v>
      </c>
      <c r="I650">
        <v>-9.1589250999999994</v>
      </c>
    </row>
    <row r="651" spans="2:9" x14ac:dyDescent="0.25">
      <c r="B651">
        <v>10659998800</v>
      </c>
      <c r="C651">
        <v>-7.3802418999999997</v>
      </c>
      <c r="H651">
        <v>10659998800</v>
      </c>
      <c r="I651">
        <v>-9.2123460999999995</v>
      </c>
    </row>
    <row r="652" spans="2:9" x14ac:dyDescent="0.25">
      <c r="B652">
        <v>10749998750</v>
      </c>
      <c r="C652">
        <v>-7.4921154999999997</v>
      </c>
      <c r="H652">
        <v>10749998750</v>
      </c>
      <c r="I652">
        <v>-9.3587971000000003</v>
      </c>
    </row>
    <row r="653" spans="2:9" x14ac:dyDescent="0.25">
      <c r="B653">
        <v>10839998700</v>
      </c>
      <c r="C653">
        <v>-7.6476582999999998</v>
      </c>
      <c r="H653">
        <v>10839998700</v>
      </c>
      <c r="I653">
        <v>-9.4459105000000001</v>
      </c>
    </row>
    <row r="654" spans="2:9" x14ac:dyDescent="0.25">
      <c r="B654">
        <v>10929998650</v>
      </c>
      <c r="C654">
        <v>-7.8322167</v>
      </c>
      <c r="H654">
        <v>10929998650</v>
      </c>
      <c r="I654">
        <v>-9.5681361999999996</v>
      </c>
    </row>
    <row r="655" spans="2:9" x14ac:dyDescent="0.25">
      <c r="B655">
        <v>11019998600</v>
      </c>
      <c r="C655">
        <v>-8.0731544</v>
      </c>
      <c r="H655">
        <v>11019998600</v>
      </c>
      <c r="I655">
        <v>-9.6927023000000005</v>
      </c>
    </row>
    <row r="656" spans="2:9" x14ac:dyDescent="0.25">
      <c r="B656">
        <v>11109998550</v>
      </c>
      <c r="C656">
        <v>-8.3225613000000003</v>
      </c>
      <c r="H656">
        <v>11109998550</v>
      </c>
      <c r="I656">
        <v>-9.8207816999999995</v>
      </c>
    </row>
    <row r="657" spans="2:9" x14ac:dyDescent="0.25">
      <c r="B657">
        <v>11199998500</v>
      </c>
      <c r="C657">
        <v>-8.4784117000000006</v>
      </c>
      <c r="H657">
        <v>11199998500</v>
      </c>
      <c r="I657">
        <v>-9.9237594999999992</v>
      </c>
    </row>
    <row r="658" spans="2:9" x14ac:dyDescent="0.25">
      <c r="B658">
        <v>11289998450</v>
      </c>
      <c r="C658">
        <v>-8.6435365999999991</v>
      </c>
      <c r="H658">
        <v>11289998450</v>
      </c>
      <c r="I658">
        <v>-10.000242999999999</v>
      </c>
    </row>
    <row r="659" spans="2:9" x14ac:dyDescent="0.25">
      <c r="B659">
        <v>11379998400</v>
      </c>
      <c r="C659">
        <v>-8.7787638000000001</v>
      </c>
      <c r="H659">
        <v>11379998400</v>
      </c>
      <c r="I659">
        <v>-10.021504</v>
      </c>
    </row>
    <row r="660" spans="2:9" x14ac:dyDescent="0.25">
      <c r="B660">
        <v>11469998350</v>
      </c>
      <c r="C660">
        <v>-8.9662018000000003</v>
      </c>
      <c r="H660">
        <v>11469998350</v>
      </c>
      <c r="I660">
        <v>-10.001163</v>
      </c>
    </row>
    <row r="661" spans="2:9" x14ac:dyDescent="0.25">
      <c r="B661">
        <v>11559998300</v>
      </c>
      <c r="C661">
        <v>-8.9836644999999997</v>
      </c>
      <c r="H661">
        <v>11559998300</v>
      </c>
      <c r="I661">
        <v>-10.079598000000001</v>
      </c>
    </row>
    <row r="662" spans="2:9" x14ac:dyDescent="0.25">
      <c r="B662">
        <v>11649998250</v>
      </c>
      <c r="C662">
        <v>-9.1645135999999994</v>
      </c>
      <c r="H662">
        <v>11649998250</v>
      </c>
      <c r="I662">
        <v>-9.9962558999999995</v>
      </c>
    </row>
    <row r="663" spans="2:9" x14ac:dyDescent="0.25">
      <c r="B663">
        <v>11739998200</v>
      </c>
      <c r="C663">
        <v>-9.3752288999999998</v>
      </c>
      <c r="H663">
        <v>11739998200</v>
      </c>
      <c r="I663">
        <v>-10.057895</v>
      </c>
    </row>
    <row r="664" spans="2:9" x14ac:dyDescent="0.25">
      <c r="B664">
        <v>11829998150</v>
      </c>
      <c r="C664">
        <v>-9.4425448999999997</v>
      </c>
      <c r="H664">
        <v>11829998150</v>
      </c>
      <c r="I664">
        <v>-10.198153</v>
      </c>
    </row>
    <row r="665" spans="2:9" x14ac:dyDescent="0.25">
      <c r="B665">
        <v>11919998100</v>
      </c>
      <c r="C665">
        <v>-9.3745785000000001</v>
      </c>
      <c r="H665">
        <v>11919998100</v>
      </c>
      <c r="I665">
        <v>-10.207886</v>
      </c>
    </row>
    <row r="666" spans="2:9" x14ac:dyDescent="0.25">
      <c r="B666">
        <v>12009998050</v>
      </c>
      <c r="C666">
        <v>-9.3595552000000009</v>
      </c>
      <c r="H666">
        <v>12009998050</v>
      </c>
      <c r="I666">
        <v>-10.263828999999999</v>
      </c>
    </row>
    <row r="667" spans="2:9" x14ac:dyDescent="0.25">
      <c r="B667">
        <v>12099998000</v>
      </c>
      <c r="C667">
        <v>-9.3331718000000006</v>
      </c>
      <c r="H667">
        <v>12099998000</v>
      </c>
      <c r="I667">
        <v>-10.201161000000001</v>
      </c>
    </row>
    <row r="668" spans="2:9" x14ac:dyDescent="0.25">
      <c r="B668">
        <v>12189997950</v>
      </c>
      <c r="C668">
        <v>-9.1452179000000005</v>
      </c>
      <c r="H668">
        <v>12189997950</v>
      </c>
      <c r="I668">
        <v>-10.284008</v>
      </c>
    </row>
    <row r="669" spans="2:9" x14ac:dyDescent="0.25">
      <c r="B669">
        <v>12279997900</v>
      </c>
      <c r="C669">
        <v>-8.8565845000000003</v>
      </c>
      <c r="H669">
        <v>12279997900</v>
      </c>
      <c r="I669">
        <v>-10.190882999999999</v>
      </c>
    </row>
    <row r="670" spans="2:9" x14ac:dyDescent="0.25">
      <c r="B670">
        <v>12369997850</v>
      </c>
      <c r="C670">
        <v>-8.6937370000000005</v>
      </c>
      <c r="H670">
        <v>12369997850</v>
      </c>
      <c r="I670">
        <v>-10.214422000000001</v>
      </c>
    </row>
    <row r="671" spans="2:9" x14ac:dyDescent="0.25">
      <c r="B671">
        <v>12459997800</v>
      </c>
      <c r="C671">
        <v>-8.5334921000000001</v>
      </c>
      <c r="H671">
        <v>12459997800</v>
      </c>
      <c r="I671">
        <v>-10.144617999999999</v>
      </c>
    </row>
    <row r="672" spans="2:9" x14ac:dyDescent="0.25">
      <c r="B672">
        <v>12549997750</v>
      </c>
      <c r="C672">
        <v>-8.4672049999999999</v>
      </c>
      <c r="H672">
        <v>12549997750</v>
      </c>
      <c r="I672">
        <v>-10.080214</v>
      </c>
    </row>
    <row r="673" spans="2:9" x14ac:dyDescent="0.25">
      <c r="B673">
        <v>12639997700</v>
      </c>
      <c r="C673">
        <v>-8.5079440999999996</v>
      </c>
      <c r="H673">
        <v>12639997700</v>
      </c>
      <c r="I673">
        <v>-10.179204</v>
      </c>
    </row>
    <row r="674" spans="2:9" x14ac:dyDescent="0.25">
      <c r="B674">
        <v>12729997650</v>
      </c>
      <c r="C674">
        <v>-8.5795679000000007</v>
      </c>
      <c r="H674">
        <v>12729997650</v>
      </c>
      <c r="I674">
        <v>-10.203459000000001</v>
      </c>
    </row>
    <row r="675" spans="2:9" x14ac:dyDescent="0.25">
      <c r="B675">
        <v>12819997600</v>
      </c>
      <c r="C675">
        <v>-8.6579818999999993</v>
      </c>
      <c r="H675">
        <v>12819997600</v>
      </c>
      <c r="I675">
        <v>-10.313762000000001</v>
      </c>
    </row>
    <row r="676" spans="2:9" x14ac:dyDescent="0.25">
      <c r="B676">
        <v>12909997550</v>
      </c>
      <c r="C676">
        <v>-8.7817706999999992</v>
      </c>
      <c r="H676">
        <v>12909997550</v>
      </c>
      <c r="I676">
        <v>-10.374926</v>
      </c>
    </row>
    <row r="677" spans="2:9" x14ac:dyDescent="0.25">
      <c r="B677">
        <v>12999997500</v>
      </c>
      <c r="C677">
        <v>-8.9114208000000001</v>
      </c>
      <c r="H677">
        <v>12999997500</v>
      </c>
      <c r="I677">
        <v>-10.351913</v>
      </c>
    </row>
    <row r="678" spans="2:9" x14ac:dyDescent="0.25">
      <c r="B678">
        <v>13089997450</v>
      </c>
      <c r="C678">
        <v>-9.1212520999999995</v>
      </c>
      <c r="H678">
        <v>13089997450</v>
      </c>
      <c r="I678">
        <v>-10.346454</v>
      </c>
    </row>
    <row r="679" spans="2:9" x14ac:dyDescent="0.25">
      <c r="B679">
        <v>13179997400</v>
      </c>
      <c r="C679">
        <v>-9.3278847000000003</v>
      </c>
      <c r="H679">
        <v>13179997400</v>
      </c>
      <c r="I679">
        <v>-10.53359</v>
      </c>
    </row>
    <row r="680" spans="2:9" x14ac:dyDescent="0.25">
      <c r="B680">
        <v>13269997350</v>
      </c>
      <c r="C680">
        <v>-9.3172835999999997</v>
      </c>
      <c r="H680">
        <v>13269997350</v>
      </c>
      <c r="I680">
        <v>-10.62819</v>
      </c>
    </row>
    <row r="681" spans="2:9" x14ac:dyDescent="0.25">
      <c r="B681">
        <v>13359997300</v>
      </c>
      <c r="C681">
        <v>-9.4001093000000004</v>
      </c>
      <c r="H681">
        <v>13359997300</v>
      </c>
      <c r="I681">
        <v>-10.616035</v>
      </c>
    </row>
    <row r="682" spans="2:9" x14ac:dyDescent="0.25">
      <c r="B682">
        <v>13449997250</v>
      </c>
      <c r="C682">
        <v>-9.4286107999999995</v>
      </c>
      <c r="H682">
        <v>13449997250</v>
      </c>
      <c r="I682">
        <v>-10.658723</v>
      </c>
    </row>
    <row r="683" spans="2:9" x14ac:dyDescent="0.25">
      <c r="B683">
        <v>13539997200</v>
      </c>
      <c r="C683">
        <v>-9.3735494999999993</v>
      </c>
      <c r="H683">
        <v>13539997200</v>
      </c>
      <c r="I683">
        <v>-10.638083</v>
      </c>
    </row>
    <row r="684" spans="2:9" x14ac:dyDescent="0.25">
      <c r="B684">
        <v>13629997150</v>
      </c>
      <c r="C684">
        <v>-9.4068316999999997</v>
      </c>
      <c r="H684">
        <v>13629997150</v>
      </c>
      <c r="I684">
        <v>-10.493268</v>
      </c>
    </row>
    <row r="685" spans="2:9" x14ac:dyDescent="0.25">
      <c r="B685">
        <v>13719997100</v>
      </c>
      <c r="C685">
        <v>-9.5546884999999993</v>
      </c>
      <c r="H685">
        <v>13719997100</v>
      </c>
      <c r="I685">
        <v>-10.325620000000001</v>
      </c>
    </row>
    <row r="686" spans="2:9" x14ac:dyDescent="0.25">
      <c r="B686">
        <v>13809997050</v>
      </c>
      <c r="C686">
        <v>-9.6562958000000005</v>
      </c>
      <c r="H686">
        <v>13809997050</v>
      </c>
      <c r="I686">
        <v>-10.243690000000001</v>
      </c>
    </row>
    <row r="687" spans="2:9" x14ac:dyDescent="0.25">
      <c r="B687">
        <v>13899997000</v>
      </c>
      <c r="C687">
        <v>-9.6204786000000002</v>
      </c>
      <c r="H687">
        <v>13899997000</v>
      </c>
      <c r="I687">
        <v>-10.193293000000001</v>
      </c>
    </row>
    <row r="688" spans="2:9" x14ac:dyDescent="0.25">
      <c r="B688">
        <v>13989996950</v>
      </c>
      <c r="C688">
        <v>-9.6348819999999993</v>
      </c>
      <c r="H688">
        <v>13989996950</v>
      </c>
      <c r="I688">
        <v>-10.182352</v>
      </c>
    </row>
    <row r="689" spans="2:9" x14ac:dyDescent="0.25">
      <c r="B689">
        <v>14079996900</v>
      </c>
      <c r="C689">
        <v>-9.7477446000000008</v>
      </c>
      <c r="H689">
        <v>14079996900</v>
      </c>
      <c r="I689">
        <v>-10.084388000000001</v>
      </c>
    </row>
    <row r="690" spans="2:9" x14ac:dyDescent="0.25">
      <c r="B690">
        <v>14169996850</v>
      </c>
      <c r="C690">
        <v>-9.8147774000000005</v>
      </c>
      <c r="H690">
        <v>14169996850</v>
      </c>
      <c r="I690">
        <v>-10.037309</v>
      </c>
    </row>
    <row r="691" spans="2:9" x14ac:dyDescent="0.25">
      <c r="B691">
        <v>14259996800</v>
      </c>
      <c r="C691">
        <v>-9.7360868000000007</v>
      </c>
      <c r="H691">
        <v>14259996800</v>
      </c>
      <c r="I691">
        <v>-10.033842999999999</v>
      </c>
    </row>
    <row r="692" spans="2:9" x14ac:dyDescent="0.25">
      <c r="B692">
        <v>14349996750</v>
      </c>
      <c r="C692">
        <v>-9.6782923000000007</v>
      </c>
      <c r="H692">
        <v>14349996750</v>
      </c>
      <c r="I692">
        <v>-10.058063000000001</v>
      </c>
    </row>
    <row r="693" spans="2:9" x14ac:dyDescent="0.25">
      <c r="B693">
        <v>14439996700</v>
      </c>
      <c r="C693">
        <v>-9.7538871999999994</v>
      </c>
      <c r="H693">
        <v>14439996700</v>
      </c>
      <c r="I693">
        <v>-9.9927615999999997</v>
      </c>
    </row>
    <row r="694" spans="2:9" x14ac:dyDescent="0.25">
      <c r="B694">
        <v>14529996650</v>
      </c>
      <c r="C694">
        <v>-9.8410233999999992</v>
      </c>
      <c r="H694">
        <v>14529996650</v>
      </c>
      <c r="I694">
        <v>-9.9298792000000002</v>
      </c>
    </row>
    <row r="695" spans="2:9" x14ac:dyDescent="0.25">
      <c r="B695">
        <v>14619996600</v>
      </c>
      <c r="C695">
        <v>-9.9814176999999997</v>
      </c>
      <c r="H695">
        <v>14619996600</v>
      </c>
      <c r="I695">
        <v>-9.8785906000000008</v>
      </c>
    </row>
    <row r="696" spans="2:9" x14ac:dyDescent="0.25">
      <c r="B696">
        <v>14709996550</v>
      </c>
      <c r="C696">
        <v>-10.006213000000001</v>
      </c>
      <c r="H696">
        <v>14709996550</v>
      </c>
      <c r="I696">
        <v>-9.8514613999999998</v>
      </c>
    </row>
    <row r="697" spans="2:9" x14ac:dyDescent="0.25">
      <c r="B697">
        <v>14799996500</v>
      </c>
      <c r="C697">
        <v>-9.9731807999999997</v>
      </c>
      <c r="H697">
        <v>14799996500</v>
      </c>
      <c r="I697">
        <v>-9.8490295000000003</v>
      </c>
    </row>
    <row r="698" spans="2:9" x14ac:dyDescent="0.25">
      <c r="B698">
        <v>14889996450</v>
      </c>
      <c r="C698">
        <v>-9.9017382000000005</v>
      </c>
      <c r="H698">
        <v>14889996450</v>
      </c>
      <c r="I698">
        <v>-9.8828849999999999</v>
      </c>
    </row>
    <row r="699" spans="2:9" x14ac:dyDescent="0.25">
      <c r="B699">
        <v>14979996400</v>
      </c>
      <c r="C699">
        <v>-9.7707099999999993</v>
      </c>
      <c r="H699">
        <v>14979996400</v>
      </c>
      <c r="I699">
        <v>-9.9380789000000007</v>
      </c>
    </row>
    <row r="700" spans="2:9" x14ac:dyDescent="0.25">
      <c r="B700">
        <v>15069996350</v>
      </c>
      <c r="C700">
        <v>-9.6063422999999997</v>
      </c>
      <c r="H700">
        <v>15069996350</v>
      </c>
      <c r="I700">
        <v>-9.9489660000000004</v>
      </c>
    </row>
    <row r="701" spans="2:9" x14ac:dyDescent="0.25">
      <c r="B701">
        <v>15159996300</v>
      </c>
      <c r="C701">
        <v>-9.8515300999999997</v>
      </c>
      <c r="H701">
        <v>15159996300</v>
      </c>
      <c r="I701">
        <v>-9.8378695999999994</v>
      </c>
    </row>
    <row r="702" spans="2:9" x14ac:dyDescent="0.25">
      <c r="B702">
        <v>15249996250</v>
      </c>
      <c r="C702">
        <v>-9.9689426000000001</v>
      </c>
      <c r="H702">
        <v>15249996250</v>
      </c>
      <c r="I702">
        <v>-9.7487946000000001</v>
      </c>
    </row>
    <row r="703" spans="2:9" x14ac:dyDescent="0.25">
      <c r="B703">
        <v>15339996200</v>
      </c>
      <c r="C703">
        <v>-9.8777083999999995</v>
      </c>
      <c r="H703">
        <v>15339996200</v>
      </c>
      <c r="I703">
        <v>-9.8468675999999995</v>
      </c>
    </row>
    <row r="704" spans="2:9" x14ac:dyDescent="0.25">
      <c r="B704">
        <v>15429996150</v>
      </c>
      <c r="C704">
        <v>-9.9120483000000004</v>
      </c>
      <c r="H704">
        <v>15429996150</v>
      </c>
      <c r="I704">
        <v>-9.8439902999999997</v>
      </c>
    </row>
    <row r="705" spans="2:9" x14ac:dyDescent="0.25">
      <c r="B705">
        <v>15519996100</v>
      </c>
      <c r="C705">
        <v>-10.037259000000001</v>
      </c>
      <c r="H705">
        <v>15519996100</v>
      </c>
      <c r="I705">
        <v>-9.7285527999999992</v>
      </c>
    </row>
    <row r="706" spans="2:9" x14ac:dyDescent="0.25">
      <c r="B706">
        <v>15609996050</v>
      </c>
      <c r="C706">
        <v>-9.9286861000000002</v>
      </c>
      <c r="H706">
        <v>15609996050</v>
      </c>
      <c r="I706">
        <v>-9.7939433999999999</v>
      </c>
    </row>
    <row r="707" spans="2:9" x14ac:dyDescent="0.25">
      <c r="B707">
        <v>15699996000</v>
      </c>
      <c r="C707">
        <v>-9.8386458999999995</v>
      </c>
      <c r="H707">
        <v>15699996000</v>
      </c>
      <c r="I707">
        <v>-9.8397483999999995</v>
      </c>
    </row>
    <row r="708" spans="2:9" x14ac:dyDescent="0.25">
      <c r="B708">
        <v>15789995950</v>
      </c>
      <c r="C708">
        <v>-9.8525743000000006</v>
      </c>
      <c r="H708">
        <v>15789995950</v>
      </c>
      <c r="I708">
        <v>-9.8061810000000005</v>
      </c>
    </row>
    <row r="709" spans="2:9" x14ac:dyDescent="0.25">
      <c r="B709">
        <v>15879995900</v>
      </c>
      <c r="C709">
        <v>-9.8160352999999994</v>
      </c>
      <c r="H709">
        <v>15879995900</v>
      </c>
      <c r="I709">
        <v>-9.8286590999999994</v>
      </c>
    </row>
    <row r="710" spans="2:9" x14ac:dyDescent="0.25">
      <c r="B710">
        <v>15969995850</v>
      </c>
      <c r="C710">
        <v>-9.7383480000000002</v>
      </c>
      <c r="H710">
        <v>15969995850</v>
      </c>
      <c r="I710">
        <v>-9.9108666999999997</v>
      </c>
    </row>
    <row r="711" spans="2:9" x14ac:dyDescent="0.25">
      <c r="B711">
        <v>16059995800</v>
      </c>
      <c r="C711">
        <v>-9.6869001000000008</v>
      </c>
      <c r="H711">
        <v>16059995800</v>
      </c>
      <c r="I711">
        <v>-9.9187384000000005</v>
      </c>
    </row>
    <row r="712" spans="2:9" x14ac:dyDescent="0.25">
      <c r="B712">
        <v>16149995750</v>
      </c>
      <c r="C712">
        <v>-9.7391205000000003</v>
      </c>
      <c r="H712">
        <v>16149995750</v>
      </c>
      <c r="I712">
        <v>-9.8961830000000006</v>
      </c>
    </row>
    <row r="713" spans="2:9" x14ac:dyDescent="0.25">
      <c r="B713">
        <v>16239995700</v>
      </c>
      <c r="C713">
        <v>-9.8600043999999993</v>
      </c>
      <c r="H713">
        <v>16239995700</v>
      </c>
      <c r="I713">
        <v>-9.8223237999999995</v>
      </c>
    </row>
    <row r="714" spans="2:9" x14ac:dyDescent="0.25">
      <c r="B714">
        <v>16329995650</v>
      </c>
      <c r="C714">
        <v>-9.7935572000000004</v>
      </c>
      <c r="H714">
        <v>16329995650</v>
      </c>
      <c r="I714">
        <v>-9.8233318000000001</v>
      </c>
    </row>
    <row r="715" spans="2:9" x14ac:dyDescent="0.25">
      <c r="B715">
        <v>16419995600</v>
      </c>
      <c r="C715">
        <v>-9.6972035999999999</v>
      </c>
      <c r="H715">
        <v>16419995600</v>
      </c>
      <c r="I715">
        <v>-9.8879528000000008</v>
      </c>
    </row>
    <row r="716" spans="2:9" x14ac:dyDescent="0.25">
      <c r="B716">
        <v>16509995550</v>
      </c>
      <c r="C716">
        <v>-9.6455573999999995</v>
      </c>
      <c r="H716">
        <v>16509995550</v>
      </c>
      <c r="I716">
        <v>-9.9298667999999992</v>
      </c>
    </row>
    <row r="717" spans="2:9" x14ac:dyDescent="0.25">
      <c r="B717">
        <v>16599995500</v>
      </c>
      <c r="C717">
        <v>-9.7944937000000003</v>
      </c>
      <c r="H717">
        <v>16599995500</v>
      </c>
      <c r="I717">
        <v>-9.8417300999999995</v>
      </c>
    </row>
    <row r="718" spans="2:9" x14ac:dyDescent="0.25">
      <c r="B718">
        <v>16689995450</v>
      </c>
      <c r="C718">
        <v>-9.9405965999999992</v>
      </c>
      <c r="H718">
        <v>16689995450</v>
      </c>
      <c r="I718">
        <v>-9.7506188999999992</v>
      </c>
    </row>
    <row r="719" spans="2:9" x14ac:dyDescent="0.25">
      <c r="B719">
        <v>16779995400</v>
      </c>
      <c r="C719">
        <v>-9.9022608000000005</v>
      </c>
      <c r="H719">
        <v>16779995400</v>
      </c>
      <c r="I719">
        <v>-9.7489699999999999</v>
      </c>
    </row>
    <row r="720" spans="2:9" x14ac:dyDescent="0.25">
      <c r="B720">
        <v>16869995350</v>
      </c>
      <c r="C720">
        <v>-9.8605909</v>
      </c>
      <c r="H720">
        <v>16869995350</v>
      </c>
      <c r="I720">
        <v>-9.7809811</v>
      </c>
    </row>
    <row r="721" spans="2:9" x14ac:dyDescent="0.25">
      <c r="B721">
        <v>16959995300</v>
      </c>
      <c r="C721">
        <v>-9.7937116999999994</v>
      </c>
      <c r="H721">
        <v>16959995300</v>
      </c>
      <c r="I721">
        <v>-9.8212098999999995</v>
      </c>
    </row>
    <row r="722" spans="2:9" x14ac:dyDescent="0.25">
      <c r="B722">
        <v>17049995250</v>
      </c>
      <c r="C722">
        <v>-9.7449179000000008</v>
      </c>
      <c r="H722">
        <v>17049995250</v>
      </c>
      <c r="I722">
        <v>-9.7924175000000009</v>
      </c>
    </row>
    <row r="723" spans="2:9" x14ac:dyDescent="0.25">
      <c r="B723">
        <v>17139995200</v>
      </c>
      <c r="C723">
        <v>-9.7332888000000004</v>
      </c>
      <c r="H723">
        <v>17139995200</v>
      </c>
      <c r="I723">
        <v>-9.8694620000000004</v>
      </c>
    </row>
    <row r="724" spans="2:9" x14ac:dyDescent="0.25">
      <c r="B724">
        <v>17229995150</v>
      </c>
      <c r="C724">
        <v>-9.9010066999999999</v>
      </c>
      <c r="H724">
        <v>17229995150</v>
      </c>
      <c r="I724">
        <v>-9.7429781000000002</v>
      </c>
    </row>
    <row r="725" spans="2:9" x14ac:dyDescent="0.25">
      <c r="B725">
        <v>17319995100</v>
      </c>
      <c r="C725">
        <v>-10.016064</v>
      </c>
      <c r="H725">
        <v>17319995100</v>
      </c>
      <c r="I725">
        <v>-9.6530924000000002</v>
      </c>
    </row>
    <row r="726" spans="2:9" x14ac:dyDescent="0.25">
      <c r="B726">
        <v>17409995050</v>
      </c>
      <c r="C726">
        <v>-9.8700056000000007</v>
      </c>
      <c r="H726">
        <v>17409995050</v>
      </c>
      <c r="I726">
        <v>-9.7175569999999993</v>
      </c>
    </row>
    <row r="727" spans="2:9" x14ac:dyDescent="0.25">
      <c r="B727">
        <v>17499995000</v>
      </c>
      <c r="C727">
        <v>-9.8846912000000007</v>
      </c>
      <c r="H727">
        <v>17499995000</v>
      </c>
      <c r="I727">
        <v>-9.7253828000000002</v>
      </c>
    </row>
    <row r="728" spans="2:9" x14ac:dyDescent="0.25">
      <c r="B728">
        <v>17589994950</v>
      </c>
      <c r="C728">
        <v>-9.9167565999999994</v>
      </c>
      <c r="H728">
        <v>17589994950</v>
      </c>
      <c r="I728">
        <v>-9.7111082</v>
      </c>
    </row>
    <row r="729" spans="2:9" x14ac:dyDescent="0.25">
      <c r="B729">
        <v>17679994900</v>
      </c>
      <c r="C729">
        <v>-9.7468690999999996</v>
      </c>
      <c r="H729">
        <v>17679994900</v>
      </c>
      <c r="I729">
        <v>-9.7939185999999996</v>
      </c>
    </row>
    <row r="730" spans="2:9" x14ac:dyDescent="0.25">
      <c r="B730">
        <v>17769994850</v>
      </c>
      <c r="C730">
        <v>-9.7665013999999992</v>
      </c>
      <c r="H730">
        <v>17769994850</v>
      </c>
      <c r="I730">
        <v>-9.8908739000000008</v>
      </c>
    </row>
    <row r="731" spans="2:9" x14ac:dyDescent="0.25">
      <c r="B731">
        <v>17859994800</v>
      </c>
      <c r="C731">
        <v>-9.8860139999999994</v>
      </c>
      <c r="H731">
        <v>17859994800</v>
      </c>
      <c r="I731">
        <v>-9.8646650000000005</v>
      </c>
    </row>
    <row r="732" spans="2:9" x14ac:dyDescent="0.25">
      <c r="B732">
        <v>17949994750</v>
      </c>
      <c r="C732">
        <v>-9.8494387000000003</v>
      </c>
      <c r="H732">
        <v>17949994750</v>
      </c>
      <c r="I732">
        <v>-9.9613551999999999</v>
      </c>
    </row>
    <row r="733" spans="2:9" x14ac:dyDescent="0.25">
      <c r="B733">
        <v>18039994700</v>
      </c>
      <c r="C733">
        <v>-9.9230146000000001</v>
      </c>
      <c r="H733">
        <v>18039994700</v>
      </c>
      <c r="I733">
        <v>-10.00512</v>
      </c>
    </row>
    <row r="734" spans="2:9" x14ac:dyDescent="0.25">
      <c r="B734">
        <v>18129994650</v>
      </c>
      <c r="C734">
        <v>-10.127712000000001</v>
      </c>
      <c r="H734">
        <v>18129994650</v>
      </c>
      <c r="I734">
        <v>-9.9055967000000003</v>
      </c>
    </row>
    <row r="735" spans="2:9" x14ac:dyDescent="0.25">
      <c r="B735">
        <v>18219994600</v>
      </c>
      <c r="C735">
        <v>-10.000831</v>
      </c>
      <c r="H735">
        <v>18219994600</v>
      </c>
      <c r="I735">
        <v>-9.9154882000000004</v>
      </c>
    </row>
    <row r="736" spans="2:9" x14ac:dyDescent="0.25">
      <c r="B736">
        <v>18309994550</v>
      </c>
      <c r="C736">
        <v>-9.7731160999999993</v>
      </c>
      <c r="H736">
        <v>18309994550</v>
      </c>
      <c r="I736">
        <v>-10.125045</v>
      </c>
    </row>
    <row r="737" spans="2:9" x14ac:dyDescent="0.25">
      <c r="B737">
        <v>18399994500</v>
      </c>
      <c r="C737">
        <v>-9.7598581000000006</v>
      </c>
      <c r="H737">
        <v>18399994500</v>
      </c>
      <c r="I737">
        <v>-10.292706000000001</v>
      </c>
    </row>
    <row r="738" spans="2:9" x14ac:dyDescent="0.25">
      <c r="B738">
        <v>18489994450</v>
      </c>
      <c r="C738">
        <v>-9.8407897999999996</v>
      </c>
      <c r="H738">
        <v>18489994450</v>
      </c>
      <c r="I738">
        <v>-10.369978</v>
      </c>
    </row>
    <row r="739" spans="2:9" x14ac:dyDescent="0.25">
      <c r="B739">
        <v>18579994400</v>
      </c>
      <c r="C739">
        <v>-9.9803581000000001</v>
      </c>
      <c r="H739">
        <v>18579994400</v>
      </c>
      <c r="I739">
        <v>-10.316792</v>
      </c>
    </row>
    <row r="740" spans="2:9" x14ac:dyDescent="0.25">
      <c r="B740">
        <v>18669994350</v>
      </c>
      <c r="C740">
        <v>-10.046227</v>
      </c>
      <c r="H740">
        <v>18669994350</v>
      </c>
      <c r="I740">
        <v>-10.268224999999999</v>
      </c>
    </row>
    <row r="741" spans="2:9" x14ac:dyDescent="0.25">
      <c r="B741">
        <v>18759994300</v>
      </c>
      <c r="C741">
        <v>-9.9029702999999998</v>
      </c>
      <c r="H741">
        <v>18759994300</v>
      </c>
      <c r="I741">
        <v>-10.324975999999999</v>
      </c>
    </row>
    <row r="742" spans="2:9" x14ac:dyDescent="0.25">
      <c r="B742">
        <v>18849994250</v>
      </c>
      <c r="C742">
        <v>-9.7494315999999994</v>
      </c>
      <c r="H742">
        <v>18849994250</v>
      </c>
      <c r="I742">
        <v>-10.430372</v>
      </c>
    </row>
    <row r="743" spans="2:9" x14ac:dyDescent="0.25">
      <c r="B743">
        <v>18939994200</v>
      </c>
      <c r="C743">
        <v>-9.7044954000000008</v>
      </c>
      <c r="H743">
        <v>18939994200</v>
      </c>
      <c r="I743">
        <v>-10.510028999999999</v>
      </c>
    </row>
    <row r="744" spans="2:9" x14ac:dyDescent="0.25">
      <c r="B744">
        <v>19029994150</v>
      </c>
      <c r="C744">
        <v>-9.7062950000000008</v>
      </c>
      <c r="H744">
        <v>19029994150</v>
      </c>
      <c r="I744">
        <v>-10.543722000000001</v>
      </c>
    </row>
    <row r="745" spans="2:9" x14ac:dyDescent="0.25">
      <c r="B745">
        <v>19119994100</v>
      </c>
      <c r="C745">
        <v>-9.7068024000000008</v>
      </c>
      <c r="H745">
        <v>19119994100</v>
      </c>
      <c r="I745">
        <v>-10.589551</v>
      </c>
    </row>
    <row r="746" spans="2:9" x14ac:dyDescent="0.25">
      <c r="B746">
        <v>19209994050</v>
      </c>
      <c r="C746">
        <v>-9.7539625000000001</v>
      </c>
      <c r="H746">
        <v>19209994050</v>
      </c>
      <c r="I746">
        <v>-10.621435</v>
      </c>
    </row>
    <row r="747" spans="2:9" x14ac:dyDescent="0.25">
      <c r="B747">
        <v>19299994000</v>
      </c>
      <c r="C747">
        <v>-9.8911619000000002</v>
      </c>
      <c r="H747">
        <v>19299994000</v>
      </c>
      <c r="I747">
        <v>-10.621581000000001</v>
      </c>
    </row>
    <row r="748" spans="2:9" x14ac:dyDescent="0.25">
      <c r="B748">
        <v>19389993950</v>
      </c>
      <c r="C748">
        <v>-9.9735355000000006</v>
      </c>
      <c r="H748">
        <v>19389993950</v>
      </c>
      <c r="I748">
        <v>-10.587463</v>
      </c>
    </row>
    <row r="749" spans="2:9" x14ac:dyDescent="0.25">
      <c r="B749">
        <v>19479993900</v>
      </c>
      <c r="C749">
        <v>-9.9870061999999997</v>
      </c>
      <c r="H749">
        <v>19479993900</v>
      </c>
      <c r="I749">
        <v>-10.707023</v>
      </c>
    </row>
    <row r="750" spans="2:9" x14ac:dyDescent="0.25">
      <c r="B750">
        <v>19569993850</v>
      </c>
      <c r="C750">
        <v>-10.207397</v>
      </c>
      <c r="H750">
        <v>19569993850</v>
      </c>
      <c r="I750">
        <v>-10.720993</v>
      </c>
    </row>
    <row r="751" spans="2:9" x14ac:dyDescent="0.25">
      <c r="B751">
        <v>19659993800</v>
      </c>
      <c r="C751">
        <v>-10.263889000000001</v>
      </c>
      <c r="H751">
        <v>19659993800</v>
      </c>
      <c r="I751">
        <v>-10.649483</v>
      </c>
    </row>
    <row r="752" spans="2:9" x14ac:dyDescent="0.25">
      <c r="B752">
        <v>19749993750</v>
      </c>
      <c r="C752">
        <v>-10.026375</v>
      </c>
      <c r="H752">
        <v>19749993750</v>
      </c>
      <c r="I752">
        <v>-10.660187000000001</v>
      </c>
    </row>
    <row r="753" spans="2:9" x14ac:dyDescent="0.25">
      <c r="B753">
        <v>19839993700</v>
      </c>
      <c r="C753">
        <v>-10.071911</v>
      </c>
      <c r="H753">
        <v>19839993700</v>
      </c>
      <c r="I753">
        <v>-10.807888999999999</v>
      </c>
    </row>
    <row r="754" spans="2:9" x14ac:dyDescent="0.25">
      <c r="B754">
        <v>19929993650</v>
      </c>
      <c r="C754">
        <v>-10.260903000000001</v>
      </c>
      <c r="H754">
        <v>19929993650</v>
      </c>
      <c r="I754">
        <v>-10.742565000000001</v>
      </c>
    </row>
    <row r="755" spans="2:9" x14ac:dyDescent="0.25">
      <c r="B755">
        <v>20019993600</v>
      </c>
      <c r="C755">
        <v>-10.136146999999999</v>
      </c>
      <c r="H755">
        <v>20019993600</v>
      </c>
      <c r="I755">
        <v>-10.65072</v>
      </c>
    </row>
    <row r="756" spans="2:9" x14ac:dyDescent="0.25">
      <c r="B756">
        <v>20109993550</v>
      </c>
      <c r="C756">
        <v>-10.075694</v>
      </c>
      <c r="H756">
        <v>20109993550</v>
      </c>
      <c r="I756">
        <v>-10.799052</v>
      </c>
    </row>
    <row r="757" spans="2:9" x14ac:dyDescent="0.25">
      <c r="B757">
        <v>20199993500</v>
      </c>
      <c r="C757">
        <v>-10.224221</v>
      </c>
      <c r="H757">
        <v>20199993500</v>
      </c>
      <c r="I757">
        <v>-10.718361</v>
      </c>
    </row>
    <row r="758" spans="2:9" x14ac:dyDescent="0.25">
      <c r="B758">
        <v>20289993450</v>
      </c>
      <c r="C758">
        <v>-10.094379999999999</v>
      </c>
      <c r="H758">
        <v>20289993450</v>
      </c>
      <c r="I758">
        <v>-10.616141000000001</v>
      </c>
    </row>
    <row r="759" spans="2:9" x14ac:dyDescent="0.25">
      <c r="B759">
        <v>20379993400</v>
      </c>
      <c r="C759">
        <v>-10.053457</v>
      </c>
      <c r="H759">
        <v>20379993400</v>
      </c>
      <c r="I759">
        <v>-10.626391999999999</v>
      </c>
    </row>
    <row r="760" spans="2:9" x14ac:dyDescent="0.25">
      <c r="B760">
        <v>20469993350</v>
      </c>
      <c r="C760">
        <v>-10.165409</v>
      </c>
      <c r="H760">
        <v>20469993350</v>
      </c>
      <c r="I760">
        <v>-10.54571</v>
      </c>
    </row>
    <row r="761" spans="2:9" x14ac:dyDescent="0.25">
      <c r="B761">
        <v>20559993300</v>
      </c>
      <c r="C761">
        <v>-9.9677752999999996</v>
      </c>
      <c r="H761">
        <v>20559993300</v>
      </c>
      <c r="I761">
        <v>-10.451447</v>
      </c>
    </row>
    <row r="762" spans="2:9" x14ac:dyDescent="0.25">
      <c r="B762">
        <v>20649993250</v>
      </c>
      <c r="C762">
        <v>-9.9019803999999993</v>
      </c>
      <c r="H762">
        <v>20649993250</v>
      </c>
      <c r="I762">
        <v>-10.494946000000001</v>
      </c>
    </row>
    <row r="763" spans="2:9" x14ac:dyDescent="0.25">
      <c r="B763">
        <v>20739993200</v>
      </c>
      <c r="C763">
        <v>-10.103353</v>
      </c>
      <c r="H763">
        <v>20739993200</v>
      </c>
      <c r="I763">
        <v>-10.512865</v>
      </c>
    </row>
    <row r="764" spans="2:9" x14ac:dyDescent="0.25">
      <c r="B764">
        <v>20829993150</v>
      </c>
      <c r="C764">
        <v>-9.9051065000000005</v>
      </c>
      <c r="H764">
        <v>20829993150</v>
      </c>
      <c r="I764">
        <v>-10.392345000000001</v>
      </c>
    </row>
    <row r="765" spans="2:9" x14ac:dyDescent="0.25">
      <c r="B765">
        <v>20919993100</v>
      </c>
      <c r="C765">
        <v>-9.7285786000000005</v>
      </c>
      <c r="H765">
        <v>20919993100</v>
      </c>
      <c r="I765">
        <v>-10.480046</v>
      </c>
    </row>
    <row r="766" spans="2:9" x14ac:dyDescent="0.25">
      <c r="B766">
        <v>21009993050</v>
      </c>
      <c r="C766">
        <v>-9.8993825999999991</v>
      </c>
      <c r="H766">
        <v>21009993050</v>
      </c>
      <c r="I766">
        <v>-10.576646999999999</v>
      </c>
    </row>
    <row r="767" spans="2:9" x14ac:dyDescent="0.25">
      <c r="B767">
        <v>21099993000</v>
      </c>
      <c r="C767">
        <v>-9.9500437000000002</v>
      </c>
      <c r="H767">
        <v>21099993000</v>
      </c>
      <c r="I767">
        <v>-10.47668</v>
      </c>
    </row>
    <row r="768" spans="2:9" x14ac:dyDescent="0.25">
      <c r="B768">
        <v>21189992950</v>
      </c>
      <c r="C768">
        <v>-9.7951984000000003</v>
      </c>
      <c r="H768">
        <v>21189992950</v>
      </c>
      <c r="I768">
        <v>-10.393407</v>
      </c>
    </row>
    <row r="769" spans="2:9" x14ac:dyDescent="0.25">
      <c r="B769">
        <v>21279992900</v>
      </c>
      <c r="C769">
        <v>-9.7886962999999998</v>
      </c>
      <c r="H769">
        <v>21279992900</v>
      </c>
      <c r="I769">
        <v>-10.37828</v>
      </c>
    </row>
    <row r="770" spans="2:9" x14ac:dyDescent="0.25">
      <c r="B770">
        <v>21369992850</v>
      </c>
      <c r="C770">
        <v>-9.9187031000000001</v>
      </c>
      <c r="H770">
        <v>21369992850</v>
      </c>
      <c r="I770">
        <v>-10.387848999999999</v>
      </c>
    </row>
    <row r="771" spans="2:9" x14ac:dyDescent="0.25">
      <c r="B771">
        <v>21459992800</v>
      </c>
      <c r="C771">
        <v>-9.8883876999999991</v>
      </c>
      <c r="H771">
        <v>21459992800</v>
      </c>
      <c r="I771">
        <v>-10.31068</v>
      </c>
    </row>
    <row r="772" spans="2:9" x14ac:dyDescent="0.25">
      <c r="B772">
        <v>21549992750</v>
      </c>
      <c r="C772">
        <v>-9.7647704999999991</v>
      </c>
      <c r="H772">
        <v>21549992750</v>
      </c>
      <c r="I772">
        <v>-10.289716</v>
      </c>
    </row>
    <row r="773" spans="2:9" x14ac:dyDescent="0.25">
      <c r="B773">
        <v>21639992700</v>
      </c>
      <c r="C773">
        <v>-9.9210548000000003</v>
      </c>
      <c r="H773">
        <v>21639992700</v>
      </c>
      <c r="I773">
        <v>-10.371581000000001</v>
      </c>
    </row>
    <row r="774" spans="2:9" x14ac:dyDescent="0.25">
      <c r="B774">
        <v>21729992650</v>
      </c>
      <c r="C774">
        <v>-10.062745</v>
      </c>
      <c r="H774">
        <v>21729992650</v>
      </c>
      <c r="I774">
        <v>-10.345598000000001</v>
      </c>
    </row>
    <row r="775" spans="2:9" x14ac:dyDescent="0.25">
      <c r="B775">
        <v>21819992600</v>
      </c>
      <c r="C775">
        <v>-9.9934157999999993</v>
      </c>
      <c r="H775">
        <v>21819992600</v>
      </c>
      <c r="I775">
        <v>-10.296002</v>
      </c>
    </row>
    <row r="776" spans="2:9" x14ac:dyDescent="0.25">
      <c r="B776">
        <v>21909992550</v>
      </c>
      <c r="C776">
        <v>-9.9807549000000009</v>
      </c>
      <c r="H776">
        <v>21909992550</v>
      </c>
      <c r="I776">
        <v>-10.275893999999999</v>
      </c>
    </row>
    <row r="777" spans="2:9" x14ac:dyDescent="0.25">
      <c r="B777">
        <v>21999992500</v>
      </c>
      <c r="C777">
        <v>-9.9591551000000003</v>
      </c>
      <c r="H777">
        <v>21999992500</v>
      </c>
      <c r="I777">
        <v>-10.205029</v>
      </c>
    </row>
    <row r="778" spans="2:9" x14ac:dyDescent="0.25">
      <c r="B778">
        <v>22089992450</v>
      </c>
      <c r="C778">
        <v>-9.8312082000000007</v>
      </c>
      <c r="H778">
        <v>22089992450</v>
      </c>
      <c r="I778">
        <v>-10.198307</v>
      </c>
    </row>
    <row r="779" spans="2:9" x14ac:dyDescent="0.25">
      <c r="B779">
        <v>22179992400</v>
      </c>
      <c r="C779">
        <v>-9.9732485000000004</v>
      </c>
      <c r="H779">
        <v>22179992400</v>
      </c>
      <c r="I779">
        <v>-10.374364999999999</v>
      </c>
    </row>
    <row r="780" spans="2:9" x14ac:dyDescent="0.25">
      <c r="B780">
        <v>22269992350</v>
      </c>
      <c r="C780">
        <v>-10.176232000000001</v>
      </c>
      <c r="H780">
        <v>22269992350</v>
      </c>
      <c r="I780">
        <v>-10.381871</v>
      </c>
    </row>
    <row r="781" spans="2:9" x14ac:dyDescent="0.25">
      <c r="B781">
        <v>22359992300</v>
      </c>
      <c r="C781">
        <v>-9.8404407999999997</v>
      </c>
      <c r="H781">
        <v>22359992300</v>
      </c>
      <c r="I781">
        <v>-10.229958999999999</v>
      </c>
    </row>
    <row r="782" spans="2:9" x14ac:dyDescent="0.25">
      <c r="B782">
        <v>22449992250</v>
      </c>
      <c r="C782">
        <v>-9.7944058999999992</v>
      </c>
      <c r="H782">
        <v>22449992250</v>
      </c>
      <c r="I782">
        <v>-10.365098</v>
      </c>
    </row>
    <row r="783" spans="2:9" x14ac:dyDescent="0.25">
      <c r="B783">
        <v>22539992200</v>
      </c>
      <c r="C783">
        <v>-9.9465990000000009</v>
      </c>
      <c r="H783">
        <v>22539992200</v>
      </c>
      <c r="I783">
        <v>-10.430260000000001</v>
      </c>
    </row>
    <row r="784" spans="2:9" x14ac:dyDescent="0.25">
      <c r="B784">
        <v>22629992150</v>
      </c>
      <c r="C784">
        <v>-9.8970860999999992</v>
      </c>
      <c r="H784">
        <v>22629992150</v>
      </c>
      <c r="I784">
        <v>-10.45551</v>
      </c>
    </row>
    <row r="785" spans="2:9" x14ac:dyDescent="0.25">
      <c r="B785">
        <v>22719992100</v>
      </c>
      <c r="C785">
        <v>-9.9321003000000001</v>
      </c>
      <c r="H785">
        <v>22719992100</v>
      </c>
      <c r="I785">
        <v>-10.587821999999999</v>
      </c>
    </row>
    <row r="786" spans="2:9" x14ac:dyDescent="0.25">
      <c r="B786">
        <v>22809992050</v>
      </c>
      <c r="C786">
        <v>-10.099</v>
      </c>
      <c r="H786">
        <v>22809992050</v>
      </c>
      <c r="I786">
        <v>-10.616982</v>
      </c>
    </row>
    <row r="787" spans="2:9" x14ac:dyDescent="0.25">
      <c r="B787">
        <v>22899992000</v>
      </c>
      <c r="C787">
        <v>-9.7310209000000008</v>
      </c>
      <c r="H787">
        <v>22899992000</v>
      </c>
      <c r="I787">
        <v>-10.472913999999999</v>
      </c>
    </row>
    <row r="788" spans="2:9" x14ac:dyDescent="0.25">
      <c r="B788">
        <v>22989991950</v>
      </c>
      <c r="C788">
        <v>-9.6200303999999992</v>
      </c>
      <c r="H788">
        <v>22989991950</v>
      </c>
      <c r="I788">
        <v>-10.600493999999999</v>
      </c>
    </row>
    <row r="789" spans="2:9" x14ac:dyDescent="0.25">
      <c r="B789">
        <v>23079991900</v>
      </c>
      <c r="C789">
        <v>-9.9014664000000003</v>
      </c>
      <c r="H789">
        <v>23079991900</v>
      </c>
      <c r="I789">
        <v>-10.922480999999999</v>
      </c>
    </row>
    <row r="790" spans="2:9" x14ac:dyDescent="0.25">
      <c r="B790">
        <v>23169991850</v>
      </c>
      <c r="C790">
        <v>-9.9401522</v>
      </c>
      <c r="H790">
        <v>23169991850</v>
      </c>
      <c r="I790">
        <v>-10.891999999999999</v>
      </c>
    </row>
    <row r="791" spans="2:9" x14ac:dyDescent="0.25">
      <c r="B791">
        <v>23259991800</v>
      </c>
      <c r="C791">
        <v>-9.8389044000000005</v>
      </c>
      <c r="H791">
        <v>23259991800</v>
      </c>
      <c r="I791">
        <v>-10.863804</v>
      </c>
    </row>
    <row r="792" spans="2:9" x14ac:dyDescent="0.25">
      <c r="B792">
        <v>23349991750</v>
      </c>
      <c r="C792">
        <v>-9.8352242000000007</v>
      </c>
      <c r="H792">
        <v>23349991750</v>
      </c>
      <c r="I792">
        <v>-10.965498999999999</v>
      </c>
    </row>
    <row r="793" spans="2:9" x14ac:dyDescent="0.25">
      <c r="B793">
        <v>23439991700</v>
      </c>
      <c r="C793">
        <v>-9.7450495000000004</v>
      </c>
      <c r="H793">
        <v>23439991700</v>
      </c>
      <c r="I793">
        <v>-10.985464</v>
      </c>
    </row>
    <row r="794" spans="2:9" x14ac:dyDescent="0.25">
      <c r="B794">
        <v>23529991650</v>
      </c>
      <c r="C794">
        <v>-9.6802911999999992</v>
      </c>
      <c r="H794">
        <v>23529991650</v>
      </c>
      <c r="I794">
        <v>-11.060508</v>
      </c>
    </row>
    <row r="795" spans="2:9" x14ac:dyDescent="0.25">
      <c r="B795">
        <v>23619991600</v>
      </c>
      <c r="C795">
        <v>-9.7563352999999999</v>
      </c>
      <c r="H795">
        <v>23619991600</v>
      </c>
      <c r="I795">
        <v>-11.293354000000001</v>
      </c>
    </row>
    <row r="796" spans="2:9" x14ac:dyDescent="0.25">
      <c r="B796">
        <v>23709991550</v>
      </c>
      <c r="C796">
        <v>-9.8522730000000003</v>
      </c>
      <c r="H796">
        <v>23709991550</v>
      </c>
      <c r="I796">
        <v>-11.480544</v>
      </c>
    </row>
    <row r="797" spans="2:9" x14ac:dyDescent="0.25">
      <c r="B797">
        <v>23799991500</v>
      </c>
      <c r="C797">
        <v>-9.8141593999999994</v>
      </c>
      <c r="H797">
        <v>23799991500</v>
      </c>
      <c r="I797">
        <v>-11.515556999999999</v>
      </c>
    </row>
    <row r="798" spans="2:9" x14ac:dyDescent="0.25">
      <c r="B798">
        <v>23889991450</v>
      </c>
      <c r="C798">
        <v>-9.8850049999999996</v>
      </c>
      <c r="H798">
        <v>23889991450</v>
      </c>
      <c r="I798">
        <v>-11.691522000000001</v>
      </c>
    </row>
    <row r="799" spans="2:9" x14ac:dyDescent="0.25">
      <c r="B799">
        <v>23979991400</v>
      </c>
      <c r="C799">
        <v>-10.027239</v>
      </c>
      <c r="H799">
        <v>23979991400</v>
      </c>
      <c r="I799">
        <v>-11.964425</v>
      </c>
    </row>
    <row r="800" spans="2:9" x14ac:dyDescent="0.25">
      <c r="B800">
        <v>24069991350</v>
      </c>
      <c r="C800">
        <v>-10.089854000000001</v>
      </c>
      <c r="H800">
        <v>24069991350</v>
      </c>
      <c r="I800">
        <v>-12.144743999999999</v>
      </c>
    </row>
    <row r="801" spans="2:9" x14ac:dyDescent="0.25">
      <c r="B801">
        <v>24159991300</v>
      </c>
      <c r="C801">
        <v>-9.9568834000000006</v>
      </c>
      <c r="H801">
        <v>24159991300</v>
      </c>
      <c r="I801">
        <v>-12.219144999999999</v>
      </c>
    </row>
    <row r="802" spans="2:9" x14ac:dyDescent="0.25">
      <c r="B802">
        <v>24249991250</v>
      </c>
      <c r="C802">
        <v>-9.8747463</v>
      </c>
      <c r="H802">
        <v>24249991250</v>
      </c>
      <c r="I802">
        <v>-12.347246</v>
      </c>
    </row>
    <row r="803" spans="2:9" x14ac:dyDescent="0.25">
      <c r="B803">
        <v>24339991200</v>
      </c>
      <c r="C803">
        <v>-9.8406371999999998</v>
      </c>
      <c r="H803">
        <v>24339991200</v>
      </c>
      <c r="I803">
        <v>-12.475958</v>
      </c>
    </row>
    <row r="804" spans="2:9" x14ac:dyDescent="0.25">
      <c r="B804">
        <v>24429991150</v>
      </c>
      <c r="C804">
        <v>-9.7873315999999999</v>
      </c>
      <c r="H804">
        <v>24429991150</v>
      </c>
      <c r="I804">
        <v>-12.564608</v>
      </c>
    </row>
    <row r="805" spans="2:9" x14ac:dyDescent="0.25">
      <c r="B805">
        <v>24519991100</v>
      </c>
      <c r="C805">
        <v>-9.8588438000000007</v>
      </c>
      <c r="H805">
        <v>24519991100</v>
      </c>
      <c r="I805">
        <v>-12.795811</v>
      </c>
    </row>
    <row r="806" spans="2:9" x14ac:dyDescent="0.25">
      <c r="B806">
        <v>24609991050</v>
      </c>
      <c r="C806">
        <v>-9.8630809999999993</v>
      </c>
      <c r="H806">
        <v>24609991050</v>
      </c>
      <c r="I806">
        <v>-12.987259</v>
      </c>
    </row>
    <row r="807" spans="2:9" x14ac:dyDescent="0.25">
      <c r="B807">
        <v>24699991000</v>
      </c>
      <c r="C807">
        <v>-9.7688646000000006</v>
      </c>
      <c r="H807">
        <v>24699991000</v>
      </c>
      <c r="I807">
        <v>-13.106337</v>
      </c>
    </row>
    <row r="808" spans="2:9" x14ac:dyDescent="0.25">
      <c r="B808">
        <v>24789990950</v>
      </c>
      <c r="C808">
        <v>-9.7077293000000004</v>
      </c>
      <c r="H808">
        <v>24789990950</v>
      </c>
      <c r="I808">
        <v>-13.284286</v>
      </c>
    </row>
    <row r="809" spans="2:9" x14ac:dyDescent="0.25">
      <c r="B809">
        <v>24879990900</v>
      </c>
      <c r="C809">
        <v>-9.6297417000000003</v>
      </c>
      <c r="H809">
        <v>24879990900</v>
      </c>
      <c r="I809">
        <v>-13.434773</v>
      </c>
    </row>
    <row r="810" spans="2:9" x14ac:dyDescent="0.25">
      <c r="B810">
        <v>24969990850</v>
      </c>
      <c r="C810">
        <v>-9.4314488999999995</v>
      </c>
      <c r="H810">
        <v>24969990850</v>
      </c>
      <c r="I810">
        <v>-13.352489</v>
      </c>
    </row>
    <row r="811" spans="2:9" x14ac:dyDescent="0.25">
      <c r="B811">
        <v>25059990800</v>
      </c>
      <c r="C811">
        <v>-9.4964169999999992</v>
      </c>
      <c r="H811">
        <v>25059990800</v>
      </c>
      <c r="I811">
        <v>-13.4938</v>
      </c>
    </row>
    <row r="812" spans="2:9" x14ac:dyDescent="0.25">
      <c r="B812">
        <v>25149990750</v>
      </c>
      <c r="C812">
        <v>-9.6320648000000002</v>
      </c>
      <c r="H812">
        <v>25149990750</v>
      </c>
      <c r="I812">
        <v>-13.745421</v>
      </c>
    </row>
    <row r="813" spans="2:9" x14ac:dyDescent="0.25">
      <c r="B813">
        <v>25239990700</v>
      </c>
      <c r="C813">
        <v>-9.5945768000000005</v>
      </c>
      <c r="H813">
        <v>25239990700</v>
      </c>
      <c r="I813">
        <v>-13.868840000000001</v>
      </c>
    </row>
    <row r="814" spans="2:9" x14ac:dyDescent="0.25">
      <c r="B814">
        <v>25329990650</v>
      </c>
      <c r="C814">
        <v>-9.6160736</v>
      </c>
      <c r="H814">
        <v>25329990650</v>
      </c>
      <c r="I814">
        <v>-13.951594</v>
      </c>
    </row>
    <row r="815" spans="2:9" x14ac:dyDescent="0.25">
      <c r="B815">
        <v>25419990600</v>
      </c>
      <c r="C815">
        <v>-9.6674127999999993</v>
      </c>
      <c r="H815">
        <v>25419990600</v>
      </c>
      <c r="I815">
        <v>-14.172231</v>
      </c>
    </row>
    <row r="816" spans="2:9" x14ac:dyDescent="0.25">
      <c r="B816">
        <v>25509990550</v>
      </c>
      <c r="C816">
        <v>-9.5464029000000004</v>
      </c>
      <c r="H816">
        <v>25509990550</v>
      </c>
      <c r="I816">
        <v>-14.332777</v>
      </c>
    </row>
    <row r="817" spans="2:9" x14ac:dyDescent="0.25">
      <c r="B817">
        <v>25599990500</v>
      </c>
      <c r="C817">
        <v>-9.5430717000000005</v>
      </c>
      <c r="H817">
        <v>25599990500</v>
      </c>
      <c r="I817">
        <v>-14.425186</v>
      </c>
    </row>
    <row r="818" spans="2:9" x14ac:dyDescent="0.25">
      <c r="B818">
        <v>25689990450</v>
      </c>
      <c r="C818">
        <v>-9.6743659999999991</v>
      </c>
      <c r="H818">
        <v>25689990450</v>
      </c>
      <c r="I818">
        <v>-14.627871000000001</v>
      </c>
    </row>
    <row r="819" spans="2:9" x14ac:dyDescent="0.25">
      <c r="B819">
        <v>25779990400</v>
      </c>
      <c r="C819">
        <v>-9.7688818000000008</v>
      </c>
      <c r="H819">
        <v>25779990400</v>
      </c>
      <c r="I819">
        <v>-14.848831000000001</v>
      </c>
    </row>
    <row r="820" spans="2:9" x14ac:dyDescent="0.25">
      <c r="B820">
        <v>25869990350</v>
      </c>
      <c r="C820">
        <v>-9.9958972999999993</v>
      </c>
      <c r="H820">
        <v>25869990350</v>
      </c>
      <c r="I820">
        <v>-14.971259999999999</v>
      </c>
    </row>
    <row r="821" spans="2:9" x14ac:dyDescent="0.25">
      <c r="B821">
        <v>25959990300</v>
      </c>
      <c r="C821">
        <v>-10.387228</v>
      </c>
      <c r="H821">
        <v>25959990300</v>
      </c>
      <c r="I821">
        <v>-15.184996999999999</v>
      </c>
    </row>
    <row r="822" spans="2:9" x14ac:dyDescent="0.25">
      <c r="B822">
        <v>26049990250</v>
      </c>
      <c r="C822">
        <v>-10.656419</v>
      </c>
      <c r="H822">
        <v>26049990250</v>
      </c>
      <c r="I822">
        <v>-15.369342</v>
      </c>
    </row>
    <row r="823" spans="2:9" x14ac:dyDescent="0.25">
      <c r="B823">
        <v>26139990200</v>
      </c>
      <c r="C823">
        <v>-10.796312</v>
      </c>
      <c r="H823">
        <v>26139990200</v>
      </c>
      <c r="I823">
        <v>-15.255239</v>
      </c>
    </row>
    <row r="824" spans="2:9" x14ac:dyDescent="0.25">
      <c r="B824">
        <v>26229990150</v>
      </c>
      <c r="C824">
        <v>-11.037542</v>
      </c>
      <c r="H824">
        <v>26229990150</v>
      </c>
      <c r="I824">
        <v>-15.087443</v>
      </c>
    </row>
    <row r="825" spans="2:9" x14ac:dyDescent="0.25">
      <c r="B825">
        <v>26319990100</v>
      </c>
      <c r="C825">
        <v>-11.051717</v>
      </c>
      <c r="H825">
        <v>26319990100</v>
      </c>
      <c r="I825">
        <v>-15.121767999999999</v>
      </c>
    </row>
    <row r="826" spans="2:9" x14ac:dyDescent="0.25">
      <c r="B826">
        <v>26409990050</v>
      </c>
      <c r="C826">
        <v>-11.042026999999999</v>
      </c>
      <c r="H826">
        <v>26409990050</v>
      </c>
      <c r="I826">
        <v>-15.325393999999999</v>
      </c>
    </row>
    <row r="827" spans="2:9" x14ac:dyDescent="0.25">
      <c r="B827">
        <v>26499990000</v>
      </c>
      <c r="C827">
        <v>-11.175000000000001</v>
      </c>
      <c r="H827">
        <v>26499990000</v>
      </c>
      <c r="I827">
        <v>-15.415854</v>
      </c>
    </row>
    <row r="828" spans="2:9" x14ac:dyDescent="0.25">
      <c r="B828" t="s">
        <v>26</v>
      </c>
      <c r="H828" t="s">
        <v>26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28"/>
  <sheetViews>
    <sheetView zoomScaleNormal="100" workbookViewId="0">
      <selection activeCell="L1" sqref="L1:M1048576"/>
    </sheetView>
  </sheetViews>
  <sheetFormatPr defaultRowHeight="15" x14ac:dyDescent="0.25"/>
  <cols>
    <col min="1" max="1" width="13.7109375" style="31" customWidth="1"/>
    <col min="4" max="4" width="2" style="16" customWidth="1"/>
    <col min="5" max="5" width="10.7109375" style="2" customWidth="1"/>
    <col min="6" max="7" width="10.7109375" style="3" customWidth="1"/>
    <col min="8" max="8" width="10.7109375" style="2" customWidth="1"/>
    <col min="9" max="9" width="10.7109375" style="3" customWidth="1"/>
    <col min="10" max="10" width="10.7109375" style="2" customWidth="1"/>
    <col min="11" max="11" width="13.7109375" style="31" customWidth="1"/>
    <col min="14" max="14" width="2" style="16" customWidth="1"/>
    <col min="15" max="15" width="10.7109375" style="2" customWidth="1"/>
    <col min="16" max="17" width="10.7109375" style="3" customWidth="1"/>
    <col min="18" max="18" width="10.7109375" style="2" customWidth="1"/>
    <col min="19" max="19" width="10.7109375" style="3" customWidth="1"/>
    <col min="20" max="20" width="10.7109375" style="2" customWidth="1"/>
    <col min="21" max="21" width="2" style="16" customWidth="1"/>
    <col min="22" max="16384" width="9.140625" style="1"/>
  </cols>
  <sheetData>
    <row r="1" spans="1:21" x14ac:dyDescent="0.25">
      <c r="B1" t="s">
        <v>104</v>
      </c>
      <c r="E1" s="2" t="s">
        <v>1</v>
      </c>
      <c r="I1" s="25" t="s">
        <v>16</v>
      </c>
      <c r="L1" t="s">
        <v>104</v>
      </c>
      <c r="O1" s="2" t="s">
        <v>1</v>
      </c>
      <c r="S1" s="25" t="s">
        <v>16</v>
      </c>
    </row>
    <row r="2" spans="1:21" x14ac:dyDescent="0.25">
      <c r="A2" s="30" t="s">
        <v>119</v>
      </c>
      <c r="B2" t="s">
        <v>255</v>
      </c>
      <c r="C2" t="s">
        <v>256</v>
      </c>
      <c r="F2" s="3" t="s">
        <v>19</v>
      </c>
      <c r="G2" s="3" t="s">
        <v>254</v>
      </c>
      <c r="H2" s="3" t="s">
        <v>235</v>
      </c>
      <c r="I2" s="3" t="s">
        <v>236</v>
      </c>
      <c r="J2" s="3" t="s">
        <v>18</v>
      </c>
      <c r="K2" s="30" t="s">
        <v>120</v>
      </c>
      <c r="L2" t="s">
        <v>255</v>
      </c>
      <c r="M2" t="s">
        <v>256</v>
      </c>
      <c r="P2" s="3" t="s">
        <v>19</v>
      </c>
      <c r="Q2" s="3" t="s">
        <v>254</v>
      </c>
      <c r="R2" s="3" t="s">
        <v>235</v>
      </c>
      <c r="S2" s="3" t="s">
        <v>236</v>
      </c>
      <c r="T2" s="3" t="s">
        <v>18</v>
      </c>
    </row>
    <row r="3" spans="1:21" x14ac:dyDescent="0.25">
      <c r="B3" t="s">
        <v>253</v>
      </c>
      <c r="C3" t="s">
        <v>261</v>
      </c>
      <c r="F3" s="35" t="str">
        <f>C8</f>
        <v>+17dBm CL Log Mag(dB)</v>
      </c>
      <c r="G3" s="35" t="str">
        <f>C214</f>
        <v>+15 dBm LO Log Mag(dB)</v>
      </c>
      <c r="H3" s="35" t="str">
        <f>C420</f>
        <v>+13 dBm LO Log Mag(dB)</v>
      </c>
      <c r="I3" s="35" t="str">
        <f>C626</f>
        <v>+11 dBm LO Log Mag(dB)</v>
      </c>
      <c r="J3" s="35">
        <f>C832</f>
        <v>0</v>
      </c>
      <c r="L3" t="s">
        <v>253</v>
      </c>
      <c r="M3" t="s">
        <v>261</v>
      </c>
      <c r="P3" s="35" t="str">
        <f>M8</f>
        <v>+17dBm CL Log Mag(dB)</v>
      </c>
      <c r="Q3" s="35" t="str">
        <f>M214</f>
        <v>+15 dBm LO Log Mag(dB)</v>
      </c>
      <c r="R3" s="35" t="str">
        <f>M420</f>
        <v>+13 dBm LO Log Mag(dB)</v>
      </c>
      <c r="S3" s="35" t="str">
        <f>M626</f>
        <v>+11 dBm LO Log Mag(dB)</v>
      </c>
      <c r="T3" s="35">
        <f>M832</f>
        <v>0</v>
      </c>
    </row>
    <row r="4" spans="1:21" x14ac:dyDescent="0.25">
      <c r="B4" t="s">
        <v>107</v>
      </c>
      <c r="H4" s="3"/>
      <c r="J4" s="3"/>
      <c r="L4" t="s">
        <v>107</v>
      </c>
      <c r="R4" s="3"/>
      <c r="T4" s="3"/>
    </row>
    <row r="5" spans="1:21" x14ac:dyDescent="0.25">
      <c r="D5" s="17"/>
      <c r="E5" s="3">
        <f>B9/1000000000</f>
        <v>8.5</v>
      </c>
      <c r="F5" s="3">
        <f>C9</f>
        <v>-7.1773623999999998</v>
      </c>
      <c r="G5" s="35">
        <f>C215</f>
        <v>-7.1926288999999999</v>
      </c>
      <c r="H5" s="35">
        <f>C421</f>
        <v>-7.4427352000000004</v>
      </c>
      <c r="I5" s="35">
        <f>C627</f>
        <v>-8.2298126000000007</v>
      </c>
      <c r="J5" s="35">
        <f>C833</f>
        <v>0</v>
      </c>
      <c r="N5" s="17"/>
      <c r="O5" s="3">
        <f>L9/1000000000</f>
        <v>8.5</v>
      </c>
      <c r="P5" s="3">
        <f>M9</f>
        <v>-8.1087054999999992</v>
      </c>
      <c r="Q5" s="35">
        <f>M215</f>
        <v>-8.1333017000000005</v>
      </c>
      <c r="R5" s="35">
        <f>M421</f>
        <v>-8.1911267999999993</v>
      </c>
      <c r="S5" s="35">
        <f>M627</f>
        <v>-8.5809946000000004</v>
      </c>
      <c r="T5" s="35">
        <f>M833</f>
        <v>0</v>
      </c>
      <c r="U5" s="17"/>
    </row>
    <row r="6" spans="1:21" x14ac:dyDescent="0.25">
      <c r="D6" s="17"/>
      <c r="E6" s="3">
        <f t="shared" ref="E6:E69" si="0">B10/1000000000</f>
        <v>8.5899999499999993</v>
      </c>
      <c r="F6" s="3">
        <f t="shared" ref="F6:F69" si="1">C10</f>
        <v>-7.1930752</v>
      </c>
      <c r="G6" s="35">
        <f t="shared" ref="G6:G69" si="2">C216</f>
        <v>-7.2061715</v>
      </c>
      <c r="H6" s="35">
        <f t="shared" ref="H6:H69" si="3">C422</f>
        <v>-7.3911804999999999</v>
      </c>
      <c r="I6" s="35">
        <f t="shared" ref="I6:I69" si="4">C628</f>
        <v>-8.0302553000000003</v>
      </c>
      <c r="J6" s="35">
        <f t="shared" ref="J6:J69" si="5">C834</f>
        <v>0</v>
      </c>
      <c r="N6" s="17"/>
      <c r="O6" s="3">
        <f t="shared" ref="O6:O69" si="6">L10/1000000000</f>
        <v>8.5899999499999993</v>
      </c>
      <c r="P6" s="3">
        <f t="shared" ref="P6:P69" si="7">M10</f>
        <v>-8.0528230999999995</v>
      </c>
      <c r="Q6" s="35">
        <f t="shared" ref="Q6:Q69" si="8">M216</f>
        <v>-8.0635633000000002</v>
      </c>
      <c r="R6" s="35">
        <f t="shared" ref="R6:R69" si="9">M422</f>
        <v>-8.1756352999999997</v>
      </c>
      <c r="S6" s="35">
        <f t="shared" ref="S6:S69" si="10">M628</f>
        <v>-8.2878485000000008</v>
      </c>
      <c r="T6" s="35">
        <f t="shared" ref="T6:T69" si="11">M834</f>
        <v>0</v>
      </c>
      <c r="U6" s="17"/>
    </row>
    <row r="7" spans="1:21" x14ac:dyDescent="0.25">
      <c r="B7" t="s">
        <v>108</v>
      </c>
      <c r="D7" s="17"/>
      <c r="E7" s="3">
        <f t="shared" si="0"/>
        <v>8.6799999000000003</v>
      </c>
      <c r="F7" s="3">
        <f t="shared" si="1"/>
        <v>-7.1415509999999998</v>
      </c>
      <c r="G7" s="35">
        <f t="shared" si="2"/>
        <v>-7.1528977999999999</v>
      </c>
      <c r="H7" s="35">
        <f t="shared" si="3"/>
        <v>-7.3327470000000003</v>
      </c>
      <c r="I7" s="35">
        <f t="shared" si="4"/>
        <v>-7.6781540000000001</v>
      </c>
      <c r="J7" s="35">
        <f t="shared" si="5"/>
        <v>0</v>
      </c>
      <c r="L7" t="s">
        <v>108</v>
      </c>
      <c r="N7" s="17"/>
      <c r="O7" s="3">
        <f t="shared" si="6"/>
        <v>8.6799999000000003</v>
      </c>
      <c r="P7" s="3">
        <f t="shared" si="7"/>
        <v>-8.0264691999999993</v>
      </c>
      <c r="Q7" s="35">
        <f t="shared" si="8"/>
        <v>-8.0333384999999993</v>
      </c>
      <c r="R7" s="35">
        <f t="shared" si="9"/>
        <v>-8.1623286999999998</v>
      </c>
      <c r="S7" s="35">
        <f t="shared" si="10"/>
        <v>-8.4340133999999995</v>
      </c>
      <c r="T7" s="35">
        <f t="shared" si="11"/>
        <v>0</v>
      </c>
      <c r="U7" s="17"/>
    </row>
    <row r="8" spans="1:21" x14ac:dyDescent="0.25">
      <c r="B8" t="s">
        <v>22</v>
      </c>
      <c r="C8" t="s">
        <v>231</v>
      </c>
      <c r="D8" s="17"/>
      <c r="E8" s="3">
        <f t="shared" si="0"/>
        <v>8.7699998499999996</v>
      </c>
      <c r="F8" s="3">
        <f t="shared" si="1"/>
        <v>-7.1155844000000004</v>
      </c>
      <c r="G8" s="35">
        <f t="shared" si="2"/>
        <v>-7.1242862000000002</v>
      </c>
      <c r="H8" s="35">
        <f t="shared" si="3"/>
        <v>-7.3059168000000003</v>
      </c>
      <c r="I8" s="35">
        <f t="shared" si="4"/>
        <v>-7.6951207999999998</v>
      </c>
      <c r="J8" s="35">
        <f t="shared" si="5"/>
        <v>0</v>
      </c>
      <c r="L8" t="s">
        <v>22</v>
      </c>
      <c r="M8" t="s">
        <v>231</v>
      </c>
      <c r="N8" s="17"/>
      <c r="O8" s="3">
        <f t="shared" si="6"/>
        <v>8.7699998499999996</v>
      </c>
      <c r="P8" s="3">
        <f t="shared" si="7"/>
        <v>-8.0299721000000002</v>
      </c>
      <c r="Q8" s="35">
        <f t="shared" si="8"/>
        <v>-8.0374698999999996</v>
      </c>
      <c r="R8" s="35">
        <f t="shared" si="9"/>
        <v>-8.1720799999999993</v>
      </c>
      <c r="S8" s="35">
        <f t="shared" si="10"/>
        <v>-8.4978961999999996</v>
      </c>
      <c r="T8" s="35">
        <f t="shared" si="11"/>
        <v>0</v>
      </c>
      <c r="U8" s="17"/>
    </row>
    <row r="9" spans="1:21" x14ac:dyDescent="0.25">
      <c r="B9">
        <v>8500000000</v>
      </c>
      <c r="C9">
        <v>-7.1773623999999998</v>
      </c>
      <c r="D9" s="17"/>
      <c r="E9" s="3">
        <f t="shared" si="0"/>
        <v>8.8599998000000006</v>
      </c>
      <c r="F9" s="3">
        <f t="shared" si="1"/>
        <v>-6.8867598000000001</v>
      </c>
      <c r="G9" s="35">
        <f t="shared" si="2"/>
        <v>-6.8931383999999998</v>
      </c>
      <c r="H9" s="35">
        <f t="shared" si="3"/>
        <v>-7.0715026999999999</v>
      </c>
      <c r="I9" s="35">
        <f t="shared" si="4"/>
        <v>-7.6040511000000004</v>
      </c>
      <c r="J9" s="35">
        <f t="shared" si="5"/>
        <v>0</v>
      </c>
      <c r="L9">
        <v>8500000000</v>
      </c>
      <c r="M9">
        <v>-8.1087054999999992</v>
      </c>
      <c r="N9" s="17"/>
      <c r="O9" s="3">
        <f t="shared" si="6"/>
        <v>8.8599998000000006</v>
      </c>
      <c r="P9" s="3">
        <f t="shared" si="7"/>
        <v>-8.0674629000000007</v>
      </c>
      <c r="Q9" s="35">
        <f t="shared" si="8"/>
        <v>-8.0749493000000001</v>
      </c>
      <c r="R9" s="35">
        <f t="shared" si="9"/>
        <v>-8.2063579999999998</v>
      </c>
      <c r="S9" s="35">
        <f t="shared" si="10"/>
        <v>-8.4941835000000001</v>
      </c>
      <c r="T9" s="35">
        <f t="shared" si="11"/>
        <v>0</v>
      </c>
      <c r="U9" s="17"/>
    </row>
    <row r="10" spans="1:21" x14ac:dyDescent="0.25">
      <c r="B10">
        <v>8589999950</v>
      </c>
      <c r="C10">
        <v>-7.1930752</v>
      </c>
      <c r="D10" s="17"/>
      <c r="E10" s="3">
        <f t="shared" si="0"/>
        <v>8.9499997499999999</v>
      </c>
      <c r="F10" s="3">
        <f t="shared" si="1"/>
        <v>-7.1668959000000001</v>
      </c>
      <c r="G10" s="35">
        <f t="shared" si="2"/>
        <v>-7.1757355</v>
      </c>
      <c r="H10" s="35">
        <f t="shared" si="3"/>
        <v>-7.2547750000000004</v>
      </c>
      <c r="I10" s="35">
        <f t="shared" si="4"/>
        <v>-7.7418003000000004</v>
      </c>
      <c r="J10" s="35">
        <f t="shared" si="5"/>
        <v>0</v>
      </c>
      <c r="L10">
        <v>8589999950</v>
      </c>
      <c r="M10">
        <v>-8.0528230999999995</v>
      </c>
      <c r="N10" s="17"/>
      <c r="O10" s="3">
        <f t="shared" si="6"/>
        <v>8.9499997499999999</v>
      </c>
      <c r="P10" s="3">
        <f t="shared" si="7"/>
        <v>-8.2446240999999993</v>
      </c>
      <c r="Q10" s="35">
        <f t="shared" si="8"/>
        <v>-8.2388515000000009</v>
      </c>
      <c r="R10" s="35">
        <f t="shared" si="9"/>
        <v>-8.3120727999999993</v>
      </c>
      <c r="S10" s="35">
        <f t="shared" si="10"/>
        <v>-8.6119385000000008</v>
      </c>
      <c r="T10" s="35">
        <f t="shared" si="11"/>
        <v>0</v>
      </c>
      <c r="U10" s="17"/>
    </row>
    <row r="11" spans="1:21" x14ac:dyDescent="0.25">
      <c r="B11">
        <v>8679999900</v>
      </c>
      <c r="C11">
        <v>-7.1415509999999998</v>
      </c>
      <c r="D11" s="17"/>
      <c r="E11" s="3">
        <f t="shared" si="0"/>
        <v>9.0399996999999992</v>
      </c>
      <c r="F11" s="3">
        <f t="shared" si="1"/>
        <v>-7.1106691</v>
      </c>
      <c r="G11" s="35">
        <f t="shared" si="2"/>
        <v>-7.1191192000000001</v>
      </c>
      <c r="H11" s="35">
        <f t="shared" si="3"/>
        <v>-7.2207732</v>
      </c>
      <c r="I11" s="35">
        <f t="shared" si="4"/>
        <v>-7.2570686000000002</v>
      </c>
      <c r="J11" s="35">
        <f t="shared" si="5"/>
        <v>0</v>
      </c>
      <c r="L11">
        <v>8679999900</v>
      </c>
      <c r="M11">
        <v>-8.0264691999999993</v>
      </c>
      <c r="N11" s="17"/>
      <c r="O11" s="3">
        <f t="shared" si="6"/>
        <v>9.0399996999999992</v>
      </c>
      <c r="P11" s="3">
        <f t="shared" si="7"/>
        <v>-8.2754059000000009</v>
      </c>
      <c r="Q11" s="35">
        <f t="shared" si="8"/>
        <v>-8.2827120000000001</v>
      </c>
      <c r="R11" s="35">
        <f t="shared" si="9"/>
        <v>-8.3164967999999995</v>
      </c>
      <c r="S11" s="35">
        <f t="shared" si="10"/>
        <v>-8.3825312000000007</v>
      </c>
      <c r="T11" s="35">
        <f t="shared" si="11"/>
        <v>0</v>
      </c>
      <c r="U11" s="17"/>
    </row>
    <row r="12" spans="1:21" x14ac:dyDescent="0.25">
      <c r="B12">
        <v>8769999850</v>
      </c>
      <c r="C12">
        <v>-7.1155844000000004</v>
      </c>
      <c r="D12" s="17"/>
      <c r="E12" s="3">
        <f t="shared" si="0"/>
        <v>9.1299996500000002</v>
      </c>
      <c r="F12" s="3">
        <f t="shared" si="1"/>
        <v>-7.0904331000000003</v>
      </c>
      <c r="G12" s="35">
        <f t="shared" si="2"/>
        <v>-7.0981668999999998</v>
      </c>
      <c r="H12" s="35">
        <f t="shared" si="3"/>
        <v>-7.1562405</v>
      </c>
      <c r="I12" s="35">
        <f t="shared" si="4"/>
        <v>-7.8732433000000004</v>
      </c>
      <c r="J12" s="35">
        <f t="shared" si="5"/>
        <v>0</v>
      </c>
      <c r="L12">
        <v>8769999850</v>
      </c>
      <c r="M12">
        <v>-8.0299721000000002</v>
      </c>
      <c r="N12" s="17"/>
      <c r="O12" s="3">
        <f t="shared" si="6"/>
        <v>9.1299996500000002</v>
      </c>
      <c r="P12" s="3">
        <f t="shared" si="7"/>
        <v>-8.2615546999999996</v>
      </c>
      <c r="Q12" s="35">
        <f t="shared" si="8"/>
        <v>-8.2714005000000004</v>
      </c>
      <c r="R12" s="35">
        <f t="shared" si="9"/>
        <v>-8.3039044999999998</v>
      </c>
      <c r="S12" s="35">
        <f t="shared" si="10"/>
        <v>-8.5728530999999997</v>
      </c>
      <c r="T12" s="35">
        <f t="shared" si="11"/>
        <v>0</v>
      </c>
      <c r="U12" s="17"/>
    </row>
    <row r="13" spans="1:21" x14ac:dyDescent="0.25">
      <c r="B13">
        <v>8859999800</v>
      </c>
      <c r="C13">
        <v>-6.8867598000000001</v>
      </c>
      <c r="D13" s="17"/>
      <c r="E13" s="3">
        <f t="shared" si="0"/>
        <v>9.2199995999999995</v>
      </c>
      <c r="F13" s="3">
        <f t="shared" si="1"/>
        <v>-7.0304770000000003</v>
      </c>
      <c r="G13" s="35">
        <f t="shared" si="2"/>
        <v>-7.0370993999999998</v>
      </c>
      <c r="H13" s="35">
        <f t="shared" si="3"/>
        <v>-7.0445409000000003</v>
      </c>
      <c r="I13" s="35">
        <f t="shared" si="4"/>
        <v>-7.3575100999999998</v>
      </c>
      <c r="J13" s="35">
        <f t="shared" si="5"/>
        <v>0</v>
      </c>
      <c r="L13">
        <v>8859999800</v>
      </c>
      <c r="M13">
        <v>-8.0674629000000007</v>
      </c>
      <c r="N13" s="17"/>
      <c r="O13" s="3">
        <f t="shared" si="6"/>
        <v>9.2199995999999995</v>
      </c>
      <c r="P13" s="3">
        <f t="shared" si="7"/>
        <v>-8.2761831000000008</v>
      </c>
      <c r="Q13" s="35">
        <f t="shared" si="8"/>
        <v>-8.2851733999999997</v>
      </c>
      <c r="R13" s="35">
        <f t="shared" si="9"/>
        <v>-8.3100366999999995</v>
      </c>
      <c r="S13" s="35">
        <f t="shared" si="10"/>
        <v>-8.4673443000000006</v>
      </c>
      <c r="T13" s="35">
        <f t="shared" si="11"/>
        <v>0</v>
      </c>
      <c r="U13" s="17"/>
    </row>
    <row r="14" spans="1:21" x14ac:dyDescent="0.25">
      <c r="B14">
        <v>8949999750</v>
      </c>
      <c r="C14">
        <v>-7.1668959000000001</v>
      </c>
      <c r="D14" s="17"/>
      <c r="E14" s="3">
        <f t="shared" si="0"/>
        <v>9.3099995500000006</v>
      </c>
      <c r="F14" s="3">
        <f t="shared" si="1"/>
        <v>-6.9478593000000002</v>
      </c>
      <c r="G14" s="35">
        <f t="shared" si="2"/>
        <v>-6.9555410999999996</v>
      </c>
      <c r="H14" s="35">
        <f t="shared" si="3"/>
        <v>-6.9748143999999996</v>
      </c>
      <c r="I14" s="35">
        <f t="shared" si="4"/>
        <v>-7.1064509999999999</v>
      </c>
      <c r="J14" s="35">
        <f t="shared" si="5"/>
        <v>0</v>
      </c>
      <c r="L14">
        <v>8949999750</v>
      </c>
      <c r="M14">
        <v>-8.2446240999999993</v>
      </c>
      <c r="N14" s="17"/>
      <c r="O14" s="3">
        <f t="shared" si="6"/>
        <v>9.3099995500000006</v>
      </c>
      <c r="P14" s="3">
        <f t="shared" si="7"/>
        <v>-8.2291001999999995</v>
      </c>
      <c r="Q14" s="35">
        <f t="shared" si="8"/>
        <v>-8.2343797999999992</v>
      </c>
      <c r="R14" s="35">
        <f t="shared" si="9"/>
        <v>-8.265625</v>
      </c>
      <c r="S14" s="35">
        <f t="shared" si="10"/>
        <v>-8.3455820000000003</v>
      </c>
      <c r="T14" s="35">
        <f t="shared" si="11"/>
        <v>0</v>
      </c>
      <c r="U14" s="17"/>
    </row>
    <row r="15" spans="1:21" x14ac:dyDescent="0.25">
      <c r="B15">
        <v>9039999700</v>
      </c>
      <c r="C15">
        <v>-7.1106691</v>
      </c>
      <c r="D15" s="17"/>
      <c r="E15" s="3">
        <f t="shared" si="0"/>
        <v>9.3999994999999998</v>
      </c>
      <c r="F15" s="3">
        <f t="shared" si="1"/>
        <v>-6.6895781000000003</v>
      </c>
      <c r="G15" s="35">
        <f t="shared" si="2"/>
        <v>-6.6940068999999998</v>
      </c>
      <c r="H15" s="35">
        <f t="shared" si="3"/>
        <v>-6.7238464000000002</v>
      </c>
      <c r="I15" s="35">
        <f t="shared" si="4"/>
        <v>-7.0112332999999998</v>
      </c>
      <c r="J15" s="35">
        <f t="shared" si="5"/>
        <v>0</v>
      </c>
      <c r="L15">
        <v>9039999700</v>
      </c>
      <c r="M15">
        <v>-8.2754059000000009</v>
      </c>
      <c r="N15" s="17"/>
      <c r="O15" s="3">
        <f t="shared" si="6"/>
        <v>9.3999994999999998</v>
      </c>
      <c r="P15" s="3">
        <f t="shared" si="7"/>
        <v>-8.1661023999999998</v>
      </c>
      <c r="Q15" s="35">
        <f t="shared" si="8"/>
        <v>-8.1684608000000001</v>
      </c>
      <c r="R15" s="35">
        <f t="shared" si="9"/>
        <v>-8.201333</v>
      </c>
      <c r="S15" s="35">
        <f t="shared" si="10"/>
        <v>-8.4192438000000003</v>
      </c>
      <c r="T15" s="35">
        <f t="shared" si="11"/>
        <v>0</v>
      </c>
      <c r="U15" s="17"/>
    </row>
    <row r="16" spans="1:21" x14ac:dyDescent="0.25">
      <c r="B16">
        <v>9129999650</v>
      </c>
      <c r="C16">
        <v>-7.0904331000000003</v>
      </c>
      <c r="D16" s="17"/>
      <c r="E16" s="3">
        <f t="shared" si="0"/>
        <v>9.4899994499999991</v>
      </c>
      <c r="F16" s="3">
        <f t="shared" si="1"/>
        <v>-6.6897187000000002</v>
      </c>
      <c r="G16" s="35">
        <f t="shared" si="2"/>
        <v>-6.6929645999999998</v>
      </c>
      <c r="H16" s="35">
        <f t="shared" si="3"/>
        <v>-6.7119346000000002</v>
      </c>
      <c r="I16" s="35">
        <f t="shared" si="4"/>
        <v>-6.9674801999999998</v>
      </c>
      <c r="J16" s="35">
        <f t="shared" si="5"/>
        <v>0</v>
      </c>
      <c r="L16">
        <v>9129999650</v>
      </c>
      <c r="M16">
        <v>-8.2615546999999996</v>
      </c>
      <c r="N16" s="17"/>
      <c r="O16" s="3">
        <f t="shared" si="6"/>
        <v>9.4899994499999991</v>
      </c>
      <c r="P16" s="3">
        <f t="shared" si="7"/>
        <v>-8.2029323999999999</v>
      </c>
      <c r="Q16" s="35">
        <f t="shared" si="8"/>
        <v>-8.2051134000000001</v>
      </c>
      <c r="R16" s="35">
        <f t="shared" si="9"/>
        <v>-8.2218865999999995</v>
      </c>
      <c r="S16" s="35">
        <f t="shared" si="10"/>
        <v>-8.4624357000000003</v>
      </c>
      <c r="T16" s="35">
        <f t="shared" si="11"/>
        <v>0</v>
      </c>
      <c r="U16" s="17"/>
    </row>
    <row r="17" spans="2:21" x14ac:dyDescent="0.25">
      <c r="B17">
        <v>9219999600</v>
      </c>
      <c r="C17">
        <v>-7.0304770000000003</v>
      </c>
      <c r="D17" s="17"/>
      <c r="E17" s="3">
        <f t="shared" si="0"/>
        <v>9.5799994000000002</v>
      </c>
      <c r="F17" s="3">
        <f t="shared" si="1"/>
        <v>-6.6875906000000001</v>
      </c>
      <c r="G17" s="35">
        <f t="shared" si="2"/>
        <v>-6.6905599000000002</v>
      </c>
      <c r="H17" s="35">
        <f t="shared" si="3"/>
        <v>-6.7056335999999996</v>
      </c>
      <c r="I17" s="35">
        <f t="shared" si="4"/>
        <v>-6.9765873000000003</v>
      </c>
      <c r="J17" s="35">
        <f t="shared" si="5"/>
        <v>0</v>
      </c>
      <c r="L17">
        <v>9219999600</v>
      </c>
      <c r="M17">
        <v>-8.2761831000000008</v>
      </c>
      <c r="N17" s="17"/>
      <c r="O17" s="3">
        <f t="shared" si="6"/>
        <v>9.5799994000000002</v>
      </c>
      <c r="P17" s="3">
        <f t="shared" si="7"/>
        <v>-8.2630472000000008</v>
      </c>
      <c r="Q17" s="35">
        <f t="shared" si="8"/>
        <v>-8.2662878000000006</v>
      </c>
      <c r="R17" s="35">
        <f t="shared" si="9"/>
        <v>-8.2830590999999991</v>
      </c>
      <c r="S17" s="35">
        <f t="shared" si="10"/>
        <v>-8.5062598999999999</v>
      </c>
      <c r="T17" s="35">
        <f t="shared" si="11"/>
        <v>0</v>
      </c>
      <c r="U17" s="17"/>
    </row>
    <row r="18" spans="2:21" x14ac:dyDescent="0.25">
      <c r="B18">
        <v>9309999550</v>
      </c>
      <c r="C18">
        <v>-6.9478593000000002</v>
      </c>
      <c r="D18" s="17"/>
      <c r="E18" s="3">
        <f t="shared" si="0"/>
        <v>9.6699993499999994</v>
      </c>
      <c r="F18" s="3">
        <f t="shared" si="1"/>
        <v>-6.6827392999999997</v>
      </c>
      <c r="G18" s="35">
        <f t="shared" si="2"/>
        <v>-6.6859159000000004</v>
      </c>
      <c r="H18" s="35">
        <f t="shared" si="3"/>
        <v>-6.6976914000000001</v>
      </c>
      <c r="I18" s="35">
        <f t="shared" si="4"/>
        <v>-6.8354301</v>
      </c>
      <c r="J18" s="35">
        <f t="shared" si="5"/>
        <v>0</v>
      </c>
      <c r="L18">
        <v>9309999550</v>
      </c>
      <c r="M18">
        <v>-8.2291001999999995</v>
      </c>
      <c r="N18" s="17"/>
      <c r="O18" s="3">
        <f t="shared" si="6"/>
        <v>9.6699993499999994</v>
      </c>
      <c r="P18" s="3">
        <f t="shared" si="7"/>
        <v>-8.2779837000000001</v>
      </c>
      <c r="Q18" s="35">
        <f t="shared" si="8"/>
        <v>-8.2791662000000006</v>
      </c>
      <c r="R18" s="35">
        <f t="shared" si="9"/>
        <v>-8.2965392999999992</v>
      </c>
      <c r="S18" s="35">
        <f t="shared" si="10"/>
        <v>-8.4192753000000007</v>
      </c>
      <c r="T18" s="35">
        <f t="shared" si="11"/>
        <v>0</v>
      </c>
      <c r="U18" s="17"/>
    </row>
    <row r="19" spans="2:21" x14ac:dyDescent="0.25">
      <c r="B19">
        <v>9399999500</v>
      </c>
      <c r="C19">
        <v>-6.6895781000000003</v>
      </c>
      <c r="D19" s="17"/>
      <c r="E19" s="3">
        <f t="shared" si="0"/>
        <v>9.7599993000000005</v>
      </c>
      <c r="F19" s="3">
        <f t="shared" si="1"/>
        <v>-6.7410188</v>
      </c>
      <c r="G19" s="35">
        <f t="shared" si="2"/>
        <v>-6.7438307000000002</v>
      </c>
      <c r="H19" s="35">
        <f t="shared" si="3"/>
        <v>-6.7457704999999999</v>
      </c>
      <c r="I19" s="35">
        <f t="shared" si="4"/>
        <v>-6.9656763000000002</v>
      </c>
      <c r="J19" s="35">
        <f t="shared" si="5"/>
        <v>0</v>
      </c>
      <c r="L19">
        <v>9399999500</v>
      </c>
      <c r="M19">
        <v>-8.1661023999999998</v>
      </c>
      <c r="N19" s="17"/>
      <c r="O19" s="3">
        <f t="shared" si="6"/>
        <v>9.7599993000000005</v>
      </c>
      <c r="P19" s="3">
        <f t="shared" si="7"/>
        <v>-8.4172144000000007</v>
      </c>
      <c r="Q19" s="35">
        <f t="shared" si="8"/>
        <v>-8.4213924000000002</v>
      </c>
      <c r="R19" s="35">
        <f t="shared" si="9"/>
        <v>-8.4351529999999997</v>
      </c>
      <c r="S19" s="35">
        <f t="shared" si="10"/>
        <v>-8.6700114999999993</v>
      </c>
      <c r="T19" s="35">
        <f t="shared" si="11"/>
        <v>0</v>
      </c>
      <c r="U19" s="17"/>
    </row>
    <row r="20" spans="2:21" x14ac:dyDescent="0.25">
      <c r="B20">
        <v>9489999450</v>
      </c>
      <c r="C20">
        <v>-6.6897187000000002</v>
      </c>
      <c r="D20" s="17"/>
      <c r="E20" s="3">
        <f t="shared" si="0"/>
        <v>9.8499992499999998</v>
      </c>
      <c r="F20" s="3">
        <f t="shared" si="1"/>
        <v>-6.7987498999999998</v>
      </c>
      <c r="G20" s="35">
        <f t="shared" si="2"/>
        <v>-6.8022479999999996</v>
      </c>
      <c r="H20" s="35">
        <f t="shared" si="3"/>
        <v>-6.7965274000000004</v>
      </c>
      <c r="I20" s="35">
        <f t="shared" si="4"/>
        <v>-6.7401843000000001</v>
      </c>
      <c r="J20" s="35">
        <f t="shared" si="5"/>
        <v>0</v>
      </c>
      <c r="L20">
        <v>9489999450</v>
      </c>
      <c r="M20">
        <v>-8.2029323999999999</v>
      </c>
      <c r="N20" s="17"/>
      <c r="O20" s="3">
        <f t="shared" si="6"/>
        <v>9.8499992499999998</v>
      </c>
      <c r="P20" s="3">
        <f t="shared" si="7"/>
        <v>-8.4897536999999996</v>
      </c>
      <c r="Q20" s="35">
        <f t="shared" si="8"/>
        <v>-8.4964169999999992</v>
      </c>
      <c r="R20" s="35">
        <f t="shared" si="9"/>
        <v>-8.5092850000000002</v>
      </c>
      <c r="S20" s="35">
        <f t="shared" si="10"/>
        <v>-8.4715089999999993</v>
      </c>
      <c r="T20" s="35">
        <f t="shared" si="11"/>
        <v>0</v>
      </c>
      <c r="U20" s="17"/>
    </row>
    <row r="21" spans="2:21" x14ac:dyDescent="0.25">
      <c r="B21">
        <v>9579999400</v>
      </c>
      <c r="C21">
        <v>-6.6875906000000001</v>
      </c>
      <c r="D21" s="17"/>
      <c r="E21" s="3">
        <f t="shared" si="0"/>
        <v>9.9399992000000008</v>
      </c>
      <c r="F21" s="3">
        <f t="shared" si="1"/>
        <v>-6.7805676000000004</v>
      </c>
      <c r="G21" s="35">
        <f t="shared" si="2"/>
        <v>-6.7850142</v>
      </c>
      <c r="H21" s="35">
        <f t="shared" si="3"/>
        <v>-6.7804760999999996</v>
      </c>
      <c r="I21" s="35">
        <f t="shared" si="4"/>
        <v>-6.9213718999999996</v>
      </c>
      <c r="J21" s="35">
        <f t="shared" si="5"/>
        <v>0</v>
      </c>
      <c r="L21">
        <v>9579999400</v>
      </c>
      <c r="M21">
        <v>-8.2630472000000008</v>
      </c>
      <c r="N21" s="17"/>
      <c r="O21" s="3">
        <f t="shared" si="6"/>
        <v>9.9399992000000008</v>
      </c>
      <c r="P21" s="3">
        <f t="shared" si="7"/>
        <v>-8.5655985000000001</v>
      </c>
      <c r="Q21" s="35">
        <f t="shared" si="8"/>
        <v>-8.5724812000000004</v>
      </c>
      <c r="R21" s="35">
        <f t="shared" si="9"/>
        <v>-8.5837879000000008</v>
      </c>
      <c r="S21" s="35">
        <f t="shared" si="10"/>
        <v>-8.8317852000000006</v>
      </c>
      <c r="T21" s="35">
        <f t="shared" si="11"/>
        <v>0</v>
      </c>
      <c r="U21" s="17"/>
    </row>
    <row r="22" spans="2:21" x14ac:dyDescent="0.25">
      <c r="B22">
        <v>9669999350</v>
      </c>
      <c r="C22">
        <v>-6.6827392999999997</v>
      </c>
      <c r="D22" s="17"/>
      <c r="E22" s="3">
        <f t="shared" si="0"/>
        <v>10.02999915</v>
      </c>
      <c r="F22" s="3">
        <f t="shared" si="1"/>
        <v>-6.8227997</v>
      </c>
      <c r="G22" s="35">
        <f t="shared" si="2"/>
        <v>-6.8279180999999998</v>
      </c>
      <c r="H22" s="35">
        <f t="shared" si="3"/>
        <v>-6.8222556000000001</v>
      </c>
      <c r="I22" s="35">
        <f t="shared" si="4"/>
        <v>-6.8897890999999998</v>
      </c>
      <c r="J22" s="35">
        <f t="shared" si="5"/>
        <v>0</v>
      </c>
      <c r="L22">
        <v>9669999350</v>
      </c>
      <c r="M22">
        <v>-8.2779837000000001</v>
      </c>
      <c r="N22" s="17"/>
      <c r="O22" s="3">
        <f t="shared" si="6"/>
        <v>10.02999915</v>
      </c>
      <c r="P22" s="3">
        <f t="shared" si="7"/>
        <v>-8.6349248999999997</v>
      </c>
      <c r="Q22" s="35">
        <f t="shared" si="8"/>
        <v>-8.6412753999999996</v>
      </c>
      <c r="R22" s="35">
        <f t="shared" si="9"/>
        <v>-8.6353778999999999</v>
      </c>
      <c r="S22" s="35">
        <f t="shared" si="10"/>
        <v>-8.6286964000000008</v>
      </c>
      <c r="T22" s="35">
        <f t="shared" si="11"/>
        <v>0</v>
      </c>
      <c r="U22" s="17"/>
    </row>
    <row r="23" spans="2:21" x14ac:dyDescent="0.25">
      <c r="B23">
        <v>9759999300</v>
      </c>
      <c r="C23">
        <v>-6.7410188</v>
      </c>
      <c r="D23" s="17"/>
      <c r="E23" s="3">
        <f t="shared" si="0"/>
        <v>10.119999099999999</v>
      </c>
      <c r="F23" s="3">
        <f t="shared" si="1"/>
        <v>-6.8656068000000001</v>
      </c>
      <c r="G23" s="35">
        <f t="shared" si="2"/>
        <v>-6.8714861999999997</v>
      </c>
      <c r="H23" s="35">
        <f t="shared" si="3"/>
        <v>-6.8661102999999999</v>
      </c>
      <c r="I23" s="35">
        <f t="shared" si="4"/>
        <v>-6.8587531999999998</v>
      </c>
      <c r="J23" s="35">
        <f t="shared" si="5"/>
        <v>0</v>
      </c>
      <c r="L23">
        <v>9759999300</v>
      </c>
      <c r="M23">
        <v>-8.4172144000000007</v>
      </c>
      <c r="N23" s="17"/>
      <c r="O23" s="3">
        <f t="shared" si="6"/>
        <v>10.119999099999999</v>
      </c>
      <c r="P23" s="3">
        <f t="shared" si="7"/>
        <v>-8.7029695999999994</v>
      </c>
      <c r="Q23" s="35">
        <f t="shared" si="8"/>
        <v>-8.7108773999999993</v>
      </c>
      <c r="R23" s="35">
        <f t="shared" si="9"/>
        <v>-8.7051563000000005</v>
      </c>
      <c r="S23" s="35">
        <f t="shared" si="10"/>
        <v>-8.7519655000000007</v>
      </c>
      <c r="T23" s="35">
        <f t="shared" si="11"/>
        <v>0</v>
      </c>
      <c r="U23" s="17"/>
    </row>
    <row r="24" spans="2:21" x14ac:dyDescent="0.25">
      <c r="B24">
        <v>9849999250</v>
      </c>
      <c r="C24">
        <v>-6.7987498999999998</v>
      </c>
      <c r="D24" s="17"/>
      <c r="E24" s="3">
        <f t="shared" si="0"/>
        <v>10.20999905</v>
      </c>
      <c r="F24" s="3">
        <f t="shared" si="1"/>
        <v>-6.8704571999999997</v>
      </c>
      <c r="G24" s="35">
        <f t="shared" si="2"/>
        <v>-6.8748040000000001</v>
      </c>
      <c r="H24" s="35">
        <f t="shared" si="3"/>
        <v>-6.8773565000000003</v>
      </c>
      <c r="I24" s="35">
        <f t="shared" si="4"/>
        <v>-6.9144896999999998</v>
      </c>
      <c r="J24" s="35">
        <f t="shared" si="5"/>
        <v>0</v>
      </c>
      <c r="L24">
        <v>9849999250</v>
      </c>
      <c r="M24">
        <v>-8.4897536999999996</v>
      </c>
      <c r="N24" s="17"/>
      <c r="O24" s="3">
        <f t="shared" si="6"/>
        <v>10.20999905</v>
      </c>
      <c r="P24" s="3">
        <f t="shared" si="7"/>
        <v>-8.6907271999999995</v>
      </c>
      <c r="Q24" s="35">
        <f t="shared" si="8"/>
        <v>-8.696332</v>
      </c>
      <c r="R24" s="35">
        <f t="shared" si="9"/>
        <v>-8.6920424000000001</v>
      </c>
      <c r="S24" s="35">
        <f t="shared" si="10"/>
        <v>-8.7549542999999996</v>
      </c>
      <c r="T24" s="35">
        <f t="shared" si="11"/>
        <v>0</v>
      </c>
      <c r="U24" s="17"/>
    </row>
    <row r="25" spans="2:21" x14ac:dyDescent="0.25">
      <c r="B25">
        <v>9939999200</v>
      </c>
      <c r="C25">
        <v>-6.7805676000000004</v>
      </c>
      <c r="D25" s="17"/>
      <c r="E25" s="3">
        <f t="shared" si="0"/>
        <v>10.299999</v>
      </c>
      <c r="F25" s="3">
        <f t="shared" si="1"/>
        <v>-6.8827090000000002</v>
      </c>
      <c r="G25" s="35">
        <f t="shared" si="2"/>
        <v>-6.8866171999999999</v>
      </c>
      <c r="H25" s="35">
        <f t="shared" si="3"/>
        <v>-6.9001340999999998</v>
      </c>
      <c r="I25" s="35">
        <f t="shared" si="4"/>
        <v>-6.9501571999999996</v>
      </c>
      <c r="J25" s="35">
        <f t="shared" si="5"/>
        <v>0</v>
      </c>
      <c r="L25">
        <v>9939999200</v>
      </c>
      <c r="M25">
        <v>-8.5655985000000001</v>
      </c>
      <c r="N25" s="17"/>
      <c r="O25" s="3">
        <f t="shared" si="6"/>
        <v>10.299999</v>
      </c>
      <c r="P25" s="3">
        <f t="shared" si="7"/>
        <v>-8.7360963999999992</v>
      </c>
      <c r="Q25" s="35">
        <f t="shared" si="8"/>
        <v>-8.7415113000000009</v>
      </c>
      <c r="R25" s="35">
        <f t="shared" si="9"/>
        <v>-8.7416754000000001</v>
      </c>
      <c r="S25" s="35">
        <f t="shared" si="10"/>
        <v>-8.8358355</v>
      </c>
      <c r="T25" s="35">
        <f t="shared" si="11"/>
        <v>0</v>
      </c>
      <c r="U25" s="17"/>
    </row>
    <row r="26" spans="2:21" x14ac:dyDescent="0.25">
      <c r="B26">
        <v>10029999150</v>
      </c>
      <c r="C26">
        <v>-6.8227997</v>
      </c>
      <c r="D26" s="17"/>
      <c r="E26" s="3">
        <f t="shared" si="0"/>
        <v>10.389998950000001</v>
      </c>
      <c r="F26" s="3">
        <f t="shared" si="1"/>
        <v>-6.9415402000000004</v>
      </c>
      <c r="G26" s="35">
        <f t="shared" si="2"/>
        <v>-6.9474729999999996</v>
      </c>
      <c r="H26" s="35">
        <f t="shared" si="3"/>
        <v>-6.9734224999999999</v>
      </c>
      <c r="I26" s="35">
        <f t="shared" si="4"/>
        <v>-7.1191535000000004</v>
      </c>
      <c r="J26" s="35">
        <f t="shared" si="5"/>
        <v>0</v>
      </c>
      <c r="L26">
        <v>10029999150</v>
      </c>
      <c r="M26">
        <v>-8.6349248999999997</v>
      </c>
      <c r="N26" s="17"/>
      <c r="O26" s="3">
        <f t="shared" si="6"/>
        <v>10.389998950000001</v>
      </c>
      <c r="P26" s="3">
        <f t="shared" si="7"/>
        <v>-8.7961311000000002</v>
      </c>
      <c r="Q26" s="35">
        <f t="shared" si="8"/>
        <v>-8.8044691000000004</v>
      </c>
      <c r="R26" s="35">
        <f t="shared" si="9"/>
        <v>-8.8184527999999993</v>
      </c>
      <c r="S26" s="35">
        <f t="shared" si="10"/>
        <v>-8.8999623999999997</v>
      </c>
      <c r="T26" s="35">
        <f t="shared" si="11"/>
        <v>0</v>
      </c>
      <c r="U26" s="17"/>
    </row>
    <row r="27" spans="2:21" x14ac:dyDescent="0.25">
      <c r="B27">
        <v>10119999100</v>
      </c>
      <c r="C27">
        <v>-6.8656068000000001</v>
      </c>
      <c r="D27" s="17"/>
      <c r="E27" s="3">
        <f t="shared" si="0"/>
        <v>10.4799989</v>
      </c>
      <c r="F27" s="3">
        <f t="shared" si="1"/>
        <v>-6.9867100999999998</v>
      </c>
      <c r="G27" s="35">
        <f t="shared" si="2"/>
        <v>-6.9943594999999998</v>
      </c>
      <c r="H27" s="35">
        <f t="shared" si="3"/>
        <v>-7.0357637000000004</v>
      </c>
      <c r="I27" s="35">
        <f t="shared" si="4"/>
        <v>-7.1771522000000001</v>
      </c>
      <c r="J27" s="35">
        <f t="shared" si="5"/>
        <v>0</v>
      </c>
      <c r="L27">
        <v>10119999100</v>
      </c>
      <c r="M27">
        <v>-8.7029695999999994</v>
      </c>
      <c r="N27" s="17"/>
      <c r="O27" s="3">
        <f t="shared" si="6"/>
        <v>10.4799989</v>
      </c>
      <c r="P27" s="3">
        <f t="shared" si="7"/>
        <v>-8.8774881000000008</v>
      </c>
      <c r="Q27" s="35">
        <f t="shared" si="8"/>
        <v>-8.8886699999999994</v>
      </c>
      <c r="R27" s="35">
        <f t="shared" si="9"/>
        <v>-8.9116678</v>
      </c>
      <c r="S27" s="35">
        <f t="shared" si="10"/>
        <v>-9.0043220999999996</v>
      </c>
      <c r="T27" s="35">
        <f t="shared" si="11"/>
        <v>0</v>
      </c>
      <c r="U27" s="17"/>
    </row>
    <row r="28" spans="2:21" x14ac:dyDescent="0.25">
      <c r="B28">
        <v>10209999050</v>
      </c>
      <c r="C28">
        <v>-6.8704571999999997</v>
      </c>
      <c r="D28" s="17"/>
      <c r="E28" s="3">
        <f t="shared" si="0"/>
        <v>10.569998849999999</v>
      </c>
      <c r="F28" s="3">
        <f t="shared" si="1"/>
        <v>-7.0590729999999997</v>
      </c>
      <c r="G28" s="35">
        <f t="shared" si="2"/>
        <v>-7.0716137999999997</v>
      </c>
      <c r="H28" s="35">
        <f t="shared" si="3"/>
        <v>-7.1285353000000002</v>
      </c>
      <c r="I28" s="35">
        <f t="shared" si="4"/>
        <v>-7.3050918999999999</v>
      </c>
      <c r="J28" s="35">
        <f t="shared" si="5"/>
        <v>0</v>
      </c>
      <c r="L28">
        <v>10209999050</v>
      </c>
      <c r="M28">
        <v>-8.6907271999999995</v>
      </c>
      <c r="N28" s="17"/>
      <c r="O28" s="3">
        <f t="shared" si="6"/>
        <v>10.569998849999999</v>
      </c>
      <c r="P28" s="3">
        <f t="shared" si="7"/>
        <v>-8.9659537999999994</v>
      </c>
      <c r="Q28" s="35">
        <f t="shared" si="8"/>
        <v>-8.9810800999999998</v>
      </c>
      <c r="R28" s="35">
        <f t="shared" si="9"/>
        <v>-9.0173501999999992</v>
      </c>
      <c r="S28" s="35">
        <f t="shared" si="10"/>
        <v>-9.1589250999999994</v>
      </c>
      <c r="T28" s="35">
        <f t="shared" si="11"/>
        <v>0</v>
      </c>
      <c r="U28" s="17"/>
    </row>
    <row r="29" spans="2:21" x14ac:dyDescent="0.25">
      <c r="B29">
        <v>10299999000</v>
      </c>
      <c r="C29">
        <v>-6.8827090000000002</v>
      </c>
      <c r="D29" s="17"/>
      <c r="E29" s="3">
        <f t="shared" si="0"/>
        <v>10.6599988</v>
      </c>
      <c r="F29" s="3">
        <f t="shared" si="1"/>
        <v>-7.1335778000000003</v>
      </c>
      <c r="G29" s="35">
        <f t="shared" si="2"/>
        <v>-7.1544131999999996</v>
      </c>
      <c r="H29" s="35">
        <f t="shared" si="3"/>
        <v>-7.2244973000000003</v>
      </c>
      <c r="I29" s="35">
        <f t="shared" si="4"/>
        <v>-7.3802418999999997</v>
      </c>
      <c r="J29" s="35">
        <f t="shared" si="5"/>
        <v>0</v>
      </c>
      <c r="L29">
        <v>10299999000</v>
      </c>
      <c r="M29">
        <v>-8.7360963999999992</v>
      </c>
      <c r="N29" s="17"/>
      <c r="O29" s="3">
        <f t="shared" si="6"/>
        <v>10.6599988</v>
      </c>
      <c r="P29" s="3">
        <f t="shared" si="7"/>
        <v>-9.0587567999999994</v>
      </c>
      <c r="Q29" s="35">
        <f t="shared" si="8"/>
        <v>-9.0781659999999995</v>
      </c>
      <c r="R29" s="35">
        <f t="shared" si="9"/>
        <v>-9.1250429000000004</v>
      </c>
      <c r="S29" s="35">
        <f t="shared" si="10"/>
        <v>-9.2123460999999995</v>
      </c>
      <c r="T29" s="35">
        <f t="shared" si="11"/>
        <v>0</v>
      </c>
      <c r="U29" s="17"/>
    </row>
    <row r="30" spans="2:21" x14ac:dyDescent="0.25">
      <c r="B30">
        <v>10389998950</v>
      </c>
      <c r="C30">
        <v>-6.9415402000000004</v>
      </c>
      <c r="D30" s="17"/>
      <c r="E30" s="3">
        <f t="shared" si="0"/>
        <v>10.74999875</v>
      </c>
      <c r="F30" s="3">
        <f t="shared" si="1"/>
        <v>-7.2105923000000001</v>
      </c>
      <c r="G30" s="35">
        <f t="shared" si="2"/>
        <v>-7.2429832999999997</v>
      </c>
      <c r="H30" s="35">
        <f t="shared" si="3"/>
        <v>-7.3297242999999996</v>
      </c>
      <c r="I30" s="35">
        <f t="shared" si="4"/>
        <v>-7.4921154999999997</v>
      </c>
      <c r="J30" s="35">
        <f t="shared" si="5"/>
        <v>0</v>
      </c>
      <c r="L30">
        <v>10389998950</v>
      </c>
      <c r="M30">
        <v>-8.7961311000000002</v>
      </c>
      <c r="N30" s="17"/>
      <c r="O30" s="3">
        <f t="shared" si="6"/>
        <v>10.74999875</v>
      </c>
      <c r="P30" s="3">
        <f t="shared" si="7"/>
        <v>-9.1546097</v>
      </c>
      <c r="Q30" s="35">
        <f t="shared" si="8"/>
        <v>-9.1823244000000006</v>
      </c>
      <c r="R30" s="35">
        <f t="shared" si="9"/>
        <v>-9.2371969000000007</v>
      </c>
      <c r="S30" s="35">
        <f t="shared" si="10"/>
        <v>-9.3587971000000003</v>
      </c>
      <c r="T30" s="35">
        <f t="shared" si="11"/>
        <v>0</v>
      </c>
      <c r="U30" s="17"/>
    </row>
    <row r="31" spans="2:21" x14ac:dyDescent="0.25">
      <c r="B31">
        <v>10479998900</v>
      </c>
      <c r="C31">
        <v>-6.9867100999999998</v>
      </c>
      <c r="D31" s="17"/>
      <c r="E31" s="3">
        <f t="shared" si="0"/>
        <v>10.839998700000001</v>
      </c>
      <c r="F31" s="3">
        <f t="shared" si="1"/>
        <v>-7.2863778999999997</v>
      </c>
      <c r="G31" s="35">
        <f t="shared" si="2"/>
        <v>-7.3368845</v>
      </c>
      <c r="H31" s="35">
        <f t="shared" si="3"/>
        <v>-7.4478679000000003</v>
      </c>
      <c r="I31" s="35">
        <f t="shared" si="4"/>
        <v>-7.6476582999999998</v>
      </c>
      <c r="J31" s="35">
        <f t="shared" si="5"/>
        <v>0</v>
      </c>
      <c r="L31">
        <v>10479998900</v>
      </c>
      <c r="M31">
        <v>-8.8774881000000008</v>
      </c>
      <c r="N31" s="17"/>
      <c r="O31" s="3">
        <f t="shared" si="6"/>
        <v>10.839998700000001</v>
      </c>
      <c r="P31" s="3">
        <f t="shared" si="7"/>
        <v>-9.2512530999999996</v>
      </c>
      <c r="Q31" s="35">
        <f t="shared" si="8"/>
        <v>-9.2867861000000005</v>
      </c>
      <c r="R31" s="35">
        <f t="shared" si="9"/>
        <v>-9.3461771000000002</v>
      </c>
      <c r="S31" s="35">
        <f t="shared" si="10"/>
        <v>-9.4459105000000001</v>
      </c>
      <c r="T31" s="35">
        <f t="shared" si="11"/>
        <v>0</v>
      </c>
      <c r="U31" s="17"/>
    </row>
    <row r="32" spans="2:21" x14ac:dyDescent="0.25">
      <c r="B32">
        <v>10569998850</v>
      </c>
      <c r="C32">
        <v>-7.0590729999999997</v>
      </c>
      <c r="D32" s="17"/>
      <c r="E32" s="3">
        <f t="shared" si="0"/>
        <v>10.92999865</v>
      </c>
      <c r="F32" s="3">
        <f t="shared" si="1"/>
        <v>-7.3684583000000003</v>
      </c>
      <c r="G32" s="35">
        <f t="shared" si="2"/>
        <v>-7.4455504000000001</v>
      </c>
      <c r="H32" s="35">
        <f t="shared" si="3"/>
        <v>-7.5940231999999996</v>
      </c>
      <c r="I32" s="35">
        <f t="shared" si="4"/>
        <v>-7.8322167</v>
      </c>
      <c r="J32" s="35">
        <f t="shared" si="5"/>
        <v>0</v>
      </c>
      <c r="L32">
        <v>10569998850</v>
      </c>
      <c r="M32">
        <v>-8.9659537999999994</v>
      </c>
      <c r="N32" s="17"/>
      <c r="O32" s="3">
        <f t="shared" si="6"/>
        <v>10.92999865</v>
      </c>
      <c r="P32" s="3">
        <f t="shared" si="7"/>
        <v>-9.3369655999999992</v>
      </c>
      <c r="Q32" s="35">
        <f t="shared" si="8"/>
        <v>-9.3843411999999997</v>
      </c>
      <c r="R32" s="35">
        <f t="shared" si="9"/>
        <v>-9.4569693000000008</v>
      </c>
      <c r="S32" s="35">
        <f t="shared" si="10"/>
        <v>-9.5681361999999996</v>
      </c>
      <c r="T32" s="35">
        <f t="shared" si="11"/>
        <v>0</v>
      </c>
      <c r="U32" s="17"/>
    </row>
    <row r="33" spans="2:21" x14ac:dyDescent="0.25">
      <c r="B33">
        <v>10659998800</v>
      </c>
      <c r="C33">
        <v>-7.1335778000000003</v>
      </c>
      <c r="D33" s="17"/>
      <c r="E33" s="3">
        <f t="shared" si="0"/>
        <v>11.019998599999999</v>
      </c>
      <c r="F33" s="3">
        <f t="shared" si="1"/>
        <v>-7.4480510000000004</v>
      </c>
      <c r="G33" s="35">
        <f t="shared" si="2"/>
        <v>-7.5564032000000001</v>
      </c>
      <c r="H33" s="35">
        <f t="shared" si="3"/>
        <v>-7.7472443999999996</v>
      </c>
      <c r="I33" s="35">
        <f t="shared" si="4"/>
        <v>-8.0731544</v>
      </c>
      <c r="J33" s="35">
        <f t="shared" si="5"/>
        <v>0</v>
      </c>
      <c r="L33">
        <v>10659998800</v>
      </c>
      <c r="M33">
        <v>-9.0587567999999994</v>
      </c>
      <c r="N33" s="17"/>
      <c r="O33" s="3">
        <f t="shared" si="6"/>
        <v>11.019998599999999</v>
      </c>
      <c r="P33" s="3">
        <f t="shared" si="7"/>
        <v>-9.4090395000000004</v>
      </c>
      <c r="Q33" s="35">
        <f t="shared" si="8"/>
        <v>-9.4725380000000001</v>
      </c>
      <c r="R33" s="35">
        <f t="shared" si="9"/>
        <v>-9.5572853000000002</v>
      </c>
      <c r="S33" s="35">
        <f t="shared" si="10"/>
        <v>-9.6927023000000005</v>
      </c>
      <c r="T33" s="35">
        <f t="shared" si="11"/>
        <v>0</v>
      </c>
      <c r="U33" s="17"/>
    </row>
    <row r="34" spans="2:21" x14ac:dyDescent="0.25">
      <c r="B34">
        <v>10749998750</v>
      </c>
      <c r="C34">
        <v>-7.2105923000000001</v>
      </c>
      <c r="D34" s="17"/>
      <c r="E34" s="3">
        <f t="shared" si="0"/>
        <v>11.10999855</v>
      </c>
      <c r="F34" s="3">
        <f t="shared" si="1"/>
        <v>-7.5175470999999998</v>
      </c>
      <c r="G34" s="35">
        <f t="shared" si="2"/>
        <v>-7.6652769999999997</v>
      </c>
      <c r="H34" s="35">
        <f t="shared" si="3"/>
        <v>-7.9018521000000002</v>
      </c>
      <c r="I34" s="35">
        <f t="shared" si="4"/>
        <v>-8.3225613000000003</v>
      </c>
      <c r="J34" s="35">
        <f t="shared" si="5"/>
        <v>0</v>
      </c>
      <c r="L34">
        <v>10749998750</v>
      </c>
      <c r="M34">
        <v>-9.1546097</v>
      </c>
      <c r="N34" s="17"/>
      <c r="O34" s="3">
        <f t="shared" si="6"/>
        <v>11.10999855</v>
      </c>
      <c r="P34" s="3">
        <f t="shared" si="7"/>
        <v>-9.4562111000000009</v>
      </c>
      <c r="Q34" s="35">
        <f t="shared" si="8"/>
        <v>-9.5393714999999997</v>
      </c>
      <c r="R34" s="35">
        <f t="shared" si="9"/>
        <v>-9.6426239000000002</v>
      </c>
      <c r="S34" s="35">
        <f t="shared" si="10"/>
        <v>-9.8207816999999995</v>
      </c>
      <c r="T34" s="35">
        <f t="shared" si="11"/>
        <v>0</v>
      </c>
      <c r="U34" s="17"/>
    </row>
    <row r="35" spans="2:21" x14ac:dyDescent="0.25">
      <c r="B35">
        <v>10839998700</v>
      </c>
      <c r="C35">
        <v>-7.2863778999999997</v>
      </c>
      <c r="D35" s="17"/>
      <c r="E35" s="3">
        <f t="shared" si="0"/>
        <v>11.1999985</v>
      </c>
      <c r="F35" s="3">
        <f t="shared" si="1"/>
        <v>-7.5767679000000001</v>
      </c>
      <c r="G35" s="35">
        <f t="shared" si="2"/>
        <v>-7.7663130999999996</v>
      </c>
      <c r="H35" s="35">
        <f t="shared" si="3"/>
        <v>-8.0500813000000004</v>
      </c>
      <c r="I35" s="35">
        <f t="shared" si="4"/>
        <v>-8.4784117000000006</v>
      </c>
      <c r="J35" s="35">
        <f t="shared" si="5"/>
        <v>0</v>
      </c>
      <c r="L35">
        <v>10839998700</v>
      </c>
      <c r="M35">
        <v>-9.2512530999999996</v>
      </c>
      <c r="N35" s="17"/>
      <c r="O35" s="3">
        <f t="shared" si="6"/>
        <v>11.1999985</v>
      </c>
      <c r="P35" s="3">
        <f t="shared" si="7"/>
        <v>-9.4838705000000001</v>
      </c>
      <c r="Q35" s="35">
        <f t="shared" si="8"/>
        <v>-9.5817298999999991</v>
      </c>
      <c r="R35" s="35">
        <f t="shared" si="9"/>
        <v>-9.7067385000000002</v>
      </c>
      <c r="S35" s="35">
        <f t="shared" si="10"/>
        <v>-9.9237594999999992</v>
      </c>
      <c r="T35" s="35">
        <f t="shared" si="11"/>
        <v>0</v>
      </c>
      <c r="U35" s="17"/>
    </row>
    <row r="36" spans="2:21" x14ac:dyDescent="0.25">
      <c r="B36">
        <v>10929998650</v>
      </c>
      <c r="C36">
        <v>-7.3684583000000003</v>
      </c>
      <c r="D36" s="17"/>
      <c r="E36" s="3">
        <f t="shared" si="0"/>
        <v>11.289998450000001</v>
      </c>
      <c r="F36" s="3">
        <f t="shared" si="1"/>
        <v>-7.6176843999999999</v>
      </c>
      <c r="G36" s="35">
        <f t="shared" si="2"/>
        <v>-7.8503447</v>
      </c>
      <c r="H36" s="35">
        <f t="shared" si="3"/>
        <v>-8.1834945999999995</v>
      </c>
      <c r="I36" s="35">
        <f t="shared" si="4"/>
        <v>-8.6435365999999991</v>
      </c>
      <c r="J36" s="35">
        <f t="shared" si="5"/>
        <v>0</v>
      </c>
      <c r="L36">
        <v>10929998650</v>
      </c>
      <c r="M36">
        <v>-9.3369655999999992</v>
      </c>
      <c r="N36" s="17"/>
      <c r="O36" s="3">
        <f t="shared" si="6"/>
        <v>11.289998450000001</v>
      </c>
      <c r="P36" s="3">
        <f t="shared" si="7"/>
        <v>-9.4804706999999997</v>
      </c>
      <c r="Q36" s="35">
        <f t="shared" si="8"/>
        <v>-9.5922508000000004</v>
      </c>
      <c r="R36" s="35">
        <f t="shared" si="9"/>
        <v>-9.7376204000000008</v>
      </c>
      <c r="S36" s="35">
        <f t="shared" si="10"/>
        <v>-10.000242999999999</v>
      </c>
      <c r="T36" s="35">
        <f t="shared" si="11"/>
        <v>0</v>
      </c>
      <c r="U36" s="17"/>
    </row>
    <row r="37" spans="2:21" x14ac:dyDescent="0.25">
      <c r="B37">
        <v>11019998600</v>
      </c>
      <c r="C37">
        <v>-7.4480510000000004</v>
      </c>
      <c r="D37" s="17"/>
      <c r="E37" s="3">
        <f t="shared" si="0"/>
        <v>11.3799984</v>
      </c>
      <c r="F37" s="3">
        <f t="shared" si="1"/>
        <v>-7.6344399000000003</v>
      </c>
      <c r="G37" s="35">
        <f t="shared" si="2"/>
        <v>-7.9024524999999999</v>
      </c>
      <c r="H37" s="35">
        <f t="shared" si="3"/>
        <v>-8.2730160000000001</v>
      </c>
      <c r="I37" s="35">
        <f t="shared" si="4"/>
        <v>-8.7787638000000001</v>
      </c>
      <c r="J37" s="35">
        <f t="shared" si="5"/>
        <v>0</v>
      </c>
      <c r="L37">
        <v>11019998600</v>
      </c>
      <c r="M37">
        <v>-9.4090395000000004</v>
      </c>
      <c r="N37" s="17"/>
      <c r="O37" s="3">
        <f t="shared" si="6"/>
        <v>11.3799984</v>
      </c>
      <c r="P37" s="3">
        <f t="shared" si="7"/>
        <v>-9.4434891000000007</v>
      </c>
      <c r="Q37" s="35">
        <f t="shared" si="8"/>
        <v>-9.5703154000000001</v>
      </c>
      <c r="R37" s="35">
        <f t="shared" si="9"/>
        <v>-9.7408686000000007</v>
      </c>
      <c r="S37" s="35">
        <f t="shared" si="10"/>
        <v>-10.021504</v>
      </c>
      <c r="T37" s="35">
        <f t="shared" si="11"/>
        <v>0</v>
      </c>
      <c r="U37" s="17"/>
    </row>
    <row r="38" spans="2:21" x14ac:dyDescent="0.25">
      <c r="B38">
        <v>11109998550</v>
      </c>
      <c r="C38">
        <v>-7.5175470999999998</v>
      </c>
      <c r="D38" s="17"/>
      <c r="E38" s="3">
        <f t="shared" si="0"/>
        <v>11.469998349999999</v>
      </c>
      <c r="F38" s="3">
        <f t="shared" si="1"/>
        <v>-7.6433377</v>
      </c>
      <c r="G38" s="35">
        <f t="shared" si="2"/>
        <v>-7.9488440000000002</v>
      </c>
      <c r="H38" s="35">
        <f t="shared" si="3"/>
        <v>-8.3646355000000003</v>
      </c>
      <c r="I38" s="35">
        <f t="shared" si="4"/>
        <v>-8.9662018000000003</v>
      </c>
      <c r="J38" s="35">
        <f t="shared" si="5"/>
        <v>0</v>
      </c>
      <c r="L38">
        <v>11109998550</v>
      </c>
      <c r="M38">
        <v>-9.4562111000000009</v>
      </c>
      <c r="N38" s="17"/>
      <c r="O38" s="3">
        <f t="shared" si="6"/>
        <v>11.469998349999999</v>
      </c>
      <c r="P38" s="3">
        <f t="shared" si="7"/>
        <v>-9.3619412999999998</v>
      </c>
      <c r="Q38" s="35">
        <f t="shared" si="8"/>
        <v>-9.5032481999999998</v>
      </c>
      <c r="R38" s="35">
        <f t="shared" si="9"/>
        <v>-9.7028599</v>
      </c>
      <c r="S38" s="35">
        <f t="shared" si="10"/>
        <v>-10.001163</v>
      </c>
      <c r="T38" s="35">
        <f t="shared" si="11"/>
        <v>0</v>
      </c>
      <c r="U38" s="17"/>
    </row>
    <row r="39" spans="2:21" x14ac:dyDescent="0.25">
      <c r="B39">
        <v>11199998500</v>
      </c>
      <c r="C39">
        <v>-7.5767679000000001</v>
      </c>
      <c r="D39" s="17"/>
      <c r="E39" s="3">
        <f t="shared" si="0"/>
        <v>11.5599983</v>
      </c>
      <c r="F39" s="3">
        <f t="shared" si="1"/>
        <v>-7.6710348000000002</v>
      </c>
      <c r="G39" s="35">
        <f t="shared" si="2"/>
        <v>-8.0124893000000004</v>
      </c>
      <c r="H39" s="35">
        <f t="shared" si="3"/>
        <v>-8.4694375999999991</v>
      </c>
      <c r="I39" s="35">
        <f t="shared" si="4"/>
        <v>-8.9836644999999997</v>
      </c>
      <c r="J39" s="35">
        <f t="shared" si="5"/>
        <v>0</v>
      </c>
      <c r="L39">
        <v>11199998500</v>
      </c>
      <c r="M39">
        <v>-9.4838705000000001</v>
      </c>
      <c r="N39" s="17"/>
      <c r="O39" s="3">
        <f t="shared" si="6"/>
        <v>11.5599983</v>
      </c>
      <c r="P39" s="3">
        <f t="shared" si="7"/>
        <v>-9.2515620999999992</v>
      </c>
      <c r="Q39" s="35">
        <f t="shared" si="8"/>
        <v>-9.4106655000000003</v>
      </c>
      <c r="R39" s="35">
        <f t="shared" si="9"/>
        <v>-9.6465815999999993</v>
      </c>
      <c r="S39" s="35">
        <f t="shared" si="10"/>
        <v>-10.079598000000001</v>
      </c>
      <c r="T39" s="35">
        <f t="shared" si="11"/>
        <v>0</v>
      </c>
      <c r="U39" s="17"/>
    </row>
    <row r="40" spans="2:21" x14ac:dyDescent="0.25">
      <c r="B40">
        <v>11289998450</v>
      </c>
      <c r="C40">
        <v>-7.6176843999999999</v>
      </c>
      <c r="D40" s="17"/>
      <c r="E40" s="3">
        <f t="shared" si="0"/>
        <v>11.649998249999999</v>
      </c>
      <c r="F40" s="3">
        <f t="shared" si="1"/>
        <v>-7.6976608999999998</v>
      </c>
      <c r="G40" s="35">
        <f t="shared" si="2"/>
        <v>-8.0727034</v>
      </c>
      <c r="H40" s="35">
        <f t="shared" si="3"/>
        <v>-8.5667200000000001</v>
      </c>
      <c r="I40" s="35">
        <f t="shared" si="4"/>
        <v>-9.1645135999999994</v>
      </c>
      <c r="J40" s="35">
        <f t="shared" si="5"/>
        <v>0</v>
      </c>
      <c r="L40">
        <v>11289998450</v>
      </c>
      <c r="M40">
        <v>-9.4804706999999997</v>
      </c>
      <c r="N40" s="17"/>
      <c r="O40" s="3">
        <f t="shared" si="6"/>
        <v>11.649998249999999</v>
      </c>
      <c r="P40" s="3">
        <f t="shared" si="7"/>
        <v>-9.1311692999999998</v>
      </c>
      <c r="Q40" s="35">
        <f t="shared" si="8"/>
        <v>-9.3173636999999996</v>
      </c>
      <c r="R40" s="35">
        <f t="shared" si="9"/>
        <v>-9.6021976000000002</v>
      </c>
      <c r="S40" s="35">
        <f t="shared" si="10"/>
        <v>-9.9962558999999995</v>
      </c>
      <c r="T40" s="35">
        <f t="shared" si="11"/>
        <v>0</v>
      </c>
      <c r="U40" s="17"/>
    </row>
    <row r="41" spans="2:21" x14ac:dyDescent="0.25">
      <c r="B41">
        <v>11379998400</v>
      </c>
      <c r="C41">
        <v>-7.6344399000000003</v>
      </c>
      <c r="D41" s="17"/>
      <c r="E41" s="3">
        <f t="shared" si="0"/>
        <v>11.7399982</v>
      </c>
      <c r="F41" s="3">
        <f t="shared" si="1"/>
        <v>-7.7206773999999996</v>
      </c>
      <c r="G41" s="35">
        <f t="shared" si="2"/>
        <v>-8.1206942000000009</v>
      </c>
      <c r="H41" s="35">
        <f t="shared" si="3"/>
        <v>-8.6353492999999997</v>
      </c>
      <c r="I41" s="35">
        <f t="shared" si="4"/>
        <v>-9.3752288999999998</v>
      </c>
      <c r="J41" s="35">
        <f t="shared" si="5"/>
        <v>0</v>
      </c>
      <c r="L41">
        <v>11379998400</v>
      </c>
      <c r="M41">
        <v>-9.4434891000000007</v>
      </c>
      <c r="N41" s="17"/>
      <c r="O41" s="3">
        <f t="shared" si="6"/>
        <v>11.7399982</v>
      </c>
      <c r="P41" s="3">
        <f t="shared" si="7"/>
        <v>-8.9993075999999999</v>
      </c>
      <c r="Q41" s="35">
        <f t="shared" si="8"/>
        <v>-9.2190951999999999</v>
      </c>
      <c r="R41" s="35">
        <f t="shared" si="9"/>
        <v>-9.5562286000000007</v>
      </c>
      <c r="S41" s="35">
        <f t="shared" si="10"/>
        <v>-10.057895</v>
      </c>
      <c r="T41" s="35">
        <f t="shared" si="11"/>
        <v>0</v>
      </c>
      <c r="U41" s="17"/>
    </row>
    <row r="42" spans="2:21" x14ac:dyDescent="0.25">
      <c r="B42">
        <v>11469998350</v>
      </c>
      <c r="C42">
        <v>-7.6433377</v>
      </c>
      <c r="D42" s="17"/>
      <c r="E42" s="3">
        <f t="shared" si="0"/>
        <v>11.82999815</v>
      </c>
      <c r="F42" s="3">
        <f t="shared" si="1"/>
        <v>-7.7407111999999998</v>
      </c>
      <c r="G42" s="35">
        <f t="shared" si="2"/>
        <v>-8.1646213999999997</v>
      </c>
      <c r="H42" s="35">
        <f t="shared" si="3"/>
        <v>-8.6994591000000003</v>
      </c>
      <c r="I42" s="35">
        <f t="shared" si="4"/>
        <v>-9.4425448999999997</v>
      </c>
      <c r="J42" s="35">
        <f t="shared" si="5"/>
        <v>0</v>
      </c>
      <c r="L42">
        <v>11469998350</v>
      </c>
      <c r="M42">
        <v>-9.3619412999999998</v>
      </c>
      <c r="N42" s="17"/>
      <c r="O42" s="3">
        <f t="shared" si="6"/>
        <v>11.82999815</v>
      </c>
      <c r="P42" s="3">
        <f t="shared" si="7"/>
        <v>-8.8770790000000002</v>
      </c>
      <c r="Q42" s="35">
        <f t="shared" si="8"/>
        <v>-9.1304464000000003</v>
      </c>
      <c r="R42" s="35">
        <f t="shared" si="9"/>
        <v>-9.5211734999999997</v>
      </c>
      <c r="S42" s="35">
        <f t="shared" si="10"/>
        <v>-10.198153</v>
      </c>
      <c r="T42" s="35">
        <f t="shared" si="11"/>
        <v>0</v>
      </c>
      <c r="U42" s="17"/>
    </row>
    <row r="43" spans="2:21" x14ac:dyDescent="0.25">
      <c r="B43">
        <v>11559998300</v>
      </c>
      <c r="C43">
        <v>-7.6710348000000002</v>
      </c>
      <c r="D43" s="17"/>
      <c r="E43" s="3">
        <f t="shared" si="0"/>
        <v>11.919998100000001</v>
      </c>
      <c r="F43" s="3">
        <f t="shared" si="1"/>
        <v>-7.7492846999999996</v>
      </c>
      <c r="G43" s="35">
        <f t="shared" si="2"/>
        <v>-8.1881226999999992</v>
      </c>
      <c r="H43" s="35">
        <f t="shared" si="3"/>
        <v>-8.7290563999999993</v>
      </c>
      <c r="I43" s="35">
        <f t="shared" si="4"/>
        <v>-9.3745785000000001</v>
      </c>
      <c r="J43" s="35">
        <f t="shared" si="5"/>
        <v>0</v>
      </c>
      <c r="L43">
        <v>11559998300</v>
      </c>
      <c r="M43">
        <v>-9.2515620999999992</v>
      </c>
      <c r="N43" s="17"/>
      <c r="O43" s="3">
        <f t="shared" si="6"/>
        <v>11.919998100000001</v>
      </c>
      <c r="P43" s="3">
        <f t="shared" si="7"/>
        <v>-8.7763308999999996</v>
      </c>
      <c r="Q43" s="35">
        <f t="shared" si="8"/>
        <v>-9.0584430999999999</v>
      </c>
      <c r="R43" s="35">
        <f t="shared" si="9"/>
        <v>-9.4965668000000001</v>
      </c>
      <c r="S43" s="35">
        <f t="shared" si="10"/>
        <v>-10.207886</v>
      </c>
      <c r="T43" s="35">
        <f t="shared" si="11"/>
        <v>0</v>
      </c>
      <c r="U43" s="17"/>
    </row>
    <row r="44" spans="2:21" x14ac:dyDescent="0.25">
      <c r="B44">
        <v>11649998250</v>
      </c>
      <c r="C44">
        <v>-7.6976608999999998</v>
      </c>
      <c r="D44" s="17"/>
      <c r="E44" s="3">
        <f t="shared" si="0"/>
        <v>12.00999805</v>
      </c>
      <c r="F44" s="3">
        <f t="shared" si="1"/>
        <v>-7.6905131000000004</v>
      </c>
      <c r="G44" s="35">
        <f t="shared" si="2"/>
        <v>-8.1295280000000005</v>
      </c>
      <c r="H44" s="35">
        <f t="shared" si="3"/>
        <v>-8.6710749000000007</v>
      </c>
      <c r="I44" s="35">
        <f t="shared" si="4"/>
        <v>-9.3595552000000009</v>
      </c>
      <c r="J44" s="35">
        <f t="shared" si="5"/>
        <v>0</v>
      </c>
      <c r="L44">
        <v>11649998250</v>
      </c>
      <c r="M44">
        <v>-9.1311692999999998</v>
      </c>
      <c r="N44" s="17"/>
      <c r="O44" s="3">
        <f t="shared" si="6"/>
        <v>12.00999805</v>
      </c>
      <c r="P44" s="3">
        <f t="shared" si="7"/>
        <v>-8.7107992000000003</v>
      </c>
      <c r="Q44" s="35">
        <f t="shared" si="8"/>
        <v>-9.0230178999999993</v>
      </c>
      <c r="R44" s="35">
        <f t="shared" si="9"/>
        <v>-9.5013389999999998</v>
      </c>
      <c r="S44" s="35">
        <f t="shared" si="10"/>
        <v>-10.263828999999999</v>
      </c>
      <c r="T44" s="35">
        <f t="shared" si="11"/>
        <v>0</v>
      </c>
      <c r="U44" s="17"/>
    </row>
    <row r="45" spans="2:21" x14ac:dyDescent="0.25">
      <c r="B45">
        <v>11739998200</v>
      </c>
      <c r="C45">
        <v>-7.7206773999999996</v>
      </c>
      <c r="D45" s="17"/>
      <c r="E45" s="3">
        <f t="shared" si="0"/>
        <v>12.099997999999999</v>
      </c>
      <c r="F45" s="3">
        <f t="shared" si="1"/>
        <v>-7.5867319000000002</v>
      </c>
      <c r="G45" s="35">
        <f t="shared" si="2"/>
        <v>-8.0109452999999995</v>
      </c>
      <c r="H45" s="35">
        <f t="shared" si="3"/>
        <v>-8.5442342999999994</v>
      </c>
      <c r="I45" s="35">
        <f t="shared" si="4"/>
        <v>-9.3331718000000006</v>
      </c>
      <c r="J45" s="35">
        <f t="shared" si="5"/>
        <v>0</v>
      </c>
      <c r="L45">
        <v>11739998200</v>
      </c>
      <c r="M45">
        <v>-8.9993075999999999</v>
      </c>
      <c r="N45" s="17"/>
      <c r="O45" s="3">
        <f t="shared" si="6"/>
        <v>12.099997999999999</v>
      </c>
      <c r="P45" s="3">
        <f t="shared" si="7"/>
        <v>-8.6521138999999998</v>
      </c>
      <c r="Q45" s="35">
        <f t="shared" si="8"/>
        <v>-8.9859027999999999</v>
      </c>
      <c r="R45" s="35">
        <f t="shared" si="9"/>
        <v>-9.4830608000000005</v>
      </c>
      <c r="S45" s="35">
        <f t="shared" si="10"/>
        <v>-10.201161000000001</v>
      </c>
      <c r="T45" s="35">
        <f t="shared" si="11"/>
        <v>0</v>
      </c>
      <c r="U45" s="17"/>
    </row>
    <row r="46" spans="2:21" x14ac:dyDescent="0.25">
      <c r="B46">
        <v>11829998150</v>
      </c>
      <c r="C46">
        <v>-7.7407111999999998</v>
      </c>
      <c r="D46" s="17"/>
      <c r="E46" s="3">
        <f t="shared" si="0"/>
        <v>12.18999795</v>
      </c>
      <c r="F46" s="3">
        <f t="shared" si="1"/>
        <v>-7.4511703999999996</v>
      </c>
      <c r="G46" s="35">
        <f t="shared" si="2"/>
        <v>-7.8537431</v>
      </c>
      <c r="H46" s="35">
        <f t="shared" si="3"/>
        <v>-8.3815947000000008</v>
      </c>
      <c r="I46" s="35">
        <f t="shared" si="4"/>
        <v>-9.1452179000000005</v>
      </c>
      <c r="J46" s="35">
        <f t="shared" si="5"/>
        <v>0</v>
      </c>
      <c r="L46">
        <v>11829998150</v>
      </c>
      <c r="M46">
        <v>-8.8770790000000002</v>
      </c>
      <c r="N46" s="17"/>
      <c r="O46" s="3">
        <f t="shared" si="6"/>
        <v>12.18999795</v>
      </c>
      <c r="P46" s="3">
        <f t="shared" si="7"/>
        <v>-8.6154765999999992</v>
      </c>
      <c r="Q46" s="35">
        <f t="shared" si="8"/>
        <v>-8.9632062999999995</v>
      </c>
      <c r="R46" s="35">
        <f t="shared" si="9"/>
        <v>-9.4755611000000002</v>
      </c>
      <c r="S46" s="35">
        <f t="shared" si="10"/>
        <v>-10.284008</v>
      </c>
      <c r="T46" s="35">
        <f t="shared" si="11"/>
        <v>0</v>
      </c>
      <c r="U46" s="17"/>
    </row>
    <row r="47" spans="2:21" x14ac:dyDescent="0.25">
      <c r="B47">
        <v>11919998100</v>
      </c>
      <c r="C47">
        <v>-7.7492846999999996</v>
      </c>
      <c r="D47" s="17"/>
      <c r="E47" s="3">
        <f t="shared" si="0"/>
        <v>12.2799979</v>
      </c>
      <c r="F47" s="3">
        <f t="shared" si="1"/>
        <v>-7.3128504999999997</v>
      </c>
      <c r="G47" s="35">
        <f t="shared" si="2"/>
        <v>-7.6873034999999996</v>
      </c>
      <c r="H47" s="35">
        <f t="shared" si="3"/>
        <v>-8.1989278999999993</v>
      </c>
      <c r="I47" s="35">
        <f t="shared" si="4"/>
        <v>-8.8565845000000003</v>
      </c>
      <c r="J47" s="35">
        <f t="shared" si="5"/>
        <v>0</v>
      </c>
      <c r="L47">
        <v>11919998100</v>
      </c>
      <c r="M47">
        <v>-8.7763308999999996</v>
      </c>
      <c r="N47" s="17"/>
      <c r="O47" s="3">
        <f t="shared" si="6"/>
        <v>12.2799979</v>
      </c>
      <c r="P47" s="3">
        <f t="shared" si="7"/>
        <v>-8.5904130999999992</v>
      </c>
      <c r="Q47" s="35">
        <f t="shared" si="8"/>
        <v>-8.9455165999999995</v>
      </c>
      <c r="R47" s="35">
        <f t="shared" si="9"/>
        <v>-9.4580249999999992</v>
      </c>
      <c r="S47" s="35">
        <f t="shared" si="10"/>
        <v>-10.190882999999999</v>
      </c>
      <c r="T47" s="35">
        <f t="shared" si="11"/>
        <v>0</v>
      </c>
      <c r="U47" s="17"/>
    </row>
    <row r="48" spans="2:21" x14ac:dyDescent="0.25">
      <c r="B48">
        <v>12009998050</v>
      </c>
      <c r="C48">
        <v>-7.6905131000000004</v>
      </c>
      <c r="D48" s="17"/>
      <c r="E48" s="3">
        <f t="shared" si="0"/>
        <v>12.369997850000001</v>
      </c>
      <c r="F48" s="3">
        <f t="shared" si="1"/>
        <v>-7.1824674999999996</v>
      </c>
      <c r="G48" s="35">
        <f t="shared" si="2"/>
        <v>-7.5236473000000004</v>
      </c>
      <c r="H48" s="35">
        <f t="shared" si="3"/>
        <v>-8.0146359999999994</v>
      </c>
      <c r="I48" s="35">
        <f t="shared" si="4"/>
        <v>-8.6937370000000005</v>
      </c>
      <c r="J48" s="35">
        <f t="shared" si="5"/>
        <v>0</v>
      </c>
      <c r="L48">
        <v>12009998050</v>
      </c>
      <c r="M48">
        <v>-8.7107992000000003</v>
      </c>
      <c r="N48" s="17"/>
      <c r="O48" s="3">
        <f t="shared" si="6"/>
        <v>12.369997850000001</v>
      </c>
      <c r="P48" s="3">
        <f t="shared" si="7"/>
        <v>-8.5825586000000005</v>
      </c>
      <c r="Q48" s="35">
        <f t="shared" si="8"/>
        <v>-8.9409065000000005</v>
      </c>
      <c r="R48" s="35">
        <f t="shared" si="9"/>
        <v>-9.4484501000000005</v>
      </c>
      <c r="S48" s="35">
        <f t="shared" si="10"/>
        <v>-10.214422000000001</v>
      </c>
      <c r="T48" s="35">
        <f t="shared" si="11"/>
        <v>0</v>
      </c>
      <c r="U48" s="17"/>
    </row>
    <row r="49" spans="2:21" x14ac:dyDescent="0.25">
      <c r="B49">
        <v>12099998000</v>
      </c>
      <c r="C49">
        <v>-7.5867319000000002</v>
      </c>
      <c r="D49" s="17"/>
      <c r="E49" s="3">
        <f t="shared" si="0"/>
        <v>12.4599978</v>
      </c>
      <c r="F49" s="3">
        <f t="shared" si="1"/>
        <v>-7.0987872999999997</v>
      </c>
      <c r="G49" s="35">
        <f t="shared" si="2"/>
        <v>-7.4105939999999997</v>
      </c>
      <c r="H49" s="35">
        <f t="shared" si="3"/>
        <v>-7.8812056000000004</v>
      </c>
      <c r="I49" s="35">
        <f t="shared" si="4"/>
        <v>-8.5334921000000001</v>
      </c>
      <c r="J49" s="35">
        <f t="shared" si="5"/>
        <v>0</v>
      </c>
      <c r="L49">
        <v>12099998000</v>
      </c>
      <c r="M49">
        <v>-8.6521138999999998</v>
      </c>
      <c r="N49" s="17"/>
      <c r="O49" s="3">
        <f t="shared" si="6"/>
        <v>12.4599978</v>
      </c>
      <c r="P49" s="3">
        <f t="shared" si="7"/>
        <v>-8.5822658999999994</v>
      </c>
      <c r="Q49" s="35">
        <f t="shared" si="8"/>
        <v>-8.9373369</v>
      </c>
      <c r="R49" s="35">
        <f t="shared" si="9"/>
        <v>-9.4384850999999994</v>
      </c>
      <c r="S49" s="35">
        <f t="shared" si="10"/>
        <v>-10.144617999999999</v>
      </c>
      <c r="T49" s="35">
        <f t="shared" si="11"/>
        <v>0</v>
      </c>
      <c r="U49" s="17"/>
    </row>
    <row r="50" spans="2:21" x14ac:dyDescent="0.25">
      <c r="B50">
        <v>12189997950</v>
      </c>
      <c r="C50">
        <v>-7.4511703999999996</v>
      </c>
      <c r="D50" s="17"/>
      <c r="E50" s="3">
        <f t="shared" si="0"/>
        <v>12.549997749999999</v>
      </c>
      <c r="F50" s="3">
        <f t="shared" si="1"/>
        <v>-7.0643634999999998</v>
      </c>
      <c r="G50" s="35">
        <f t="shared" si="2"/>
        <v>-7.3594913000000002</v>
      </c>
      <c r="H50" s="35">
        <f t="shared" si="3"/>
        <v>-7.8184638</v>
      </c>
      <c r="I50" s="35">
        <f t="shared" si="4"/>
        <v>-8.4672049999999999</v>
      </c>
      <c r="J50" s="35">
        <f t="shared" si="5"/>
        <v>0</v>
      </c>
      <c r="L50">
        <v>12189997950</v>
      </c>
      <c r="M50">
        <v>-8.6154765999999992</v>
      </c>
      <c r="N50" s="17"/>
      <c r="O50" s="3">
        <f t="shared" si="6"/>
        <v>12.549997749999999</v>
      </c>
      <c r="P50" s="3">
        <f t="shared" si="7"/>
        <v>-8.5845680000000009</v>
      </c>
      <c r="Q50" s="35">
        <f t="shared" si="8"/>
        <v>-8.9365377000000006</v>
      </c>
      <c r="R50" s="35">
        <f t="shared" si="9"/>
        <v>-9.4368019000000007</v>
      </c>
      <c r="S50" s="35">
        <f t="shared" si="10"/>
        <v>-10.080214</v>
      </c>
      <c r="T50" s="35">
        <f t="shared" si="11"/>
        <v>0</v>
      </c>
      <c r="U50" s="17"/>
    </row>
    <row r="51" spans="2:21" x14ac:dyDescent="0.25">
      <c r="B51">
        <v>12279997900</v>
      </c>
      <c r="C51">
        <v>-7.3128504999999997</v>
      </c>
      <c r="D51" s="17"/>
      <c r="E51" s="3">
        <f t="shared" si="0"/>
        <v>12.6399977</v>
      </c>
      <c r="F51" s="3">
        <f t="shared" si="1"/>
        <v>-7.0784497000000002</v>
      </c>
      <c r="G51" s="35">
        <f t="shared" si="2"/>
        <v>-7.3656987999999997</v>
      </c>
      <c r="H51" s="35">
        <f t="shared" si="3"/>
        <v>-7.8163866999999998</v>
      </c>
      <c r="I51" s="35">
        <f t="shared" si="4"/>
        <v>-8.5079440999999996</v>
      </c>
      <c r="J51" s="35">
        <f t="shared" si="5"/>
        <v>0</v>
      </c>
      <c r="L51">
        <v>12279997900</v>
      </c>
      <c r="M51">
        <v>-8.5904130999999992</v>
      </c>
      <c r="N51" s="17"/>
      <c r="O51" s="3">
        <f t="shared" si="6"/>
        <v>12.6399977</v>
      </c>
      <c r="P51" s="3">
        <f t="shared" si="7"/>
        <v>-8.6013164999999994</v>
      </c>
      <c r="Q51" s="35">
        <f t="shared" si="8"/>
        <v>-8.9500513000000002</v>
      </c>
      <c r="R51" s="35">
        <f t="shared" si="9"/>
        <v>-9.4509562999999996</v>
      </c>
      <c r="S51" s="35">
        <f t="shared" si="10"/>
        <v>-10.179204</v>
      </c>
      <c r="T51" s="35">
        <f t="shared" si="11"/>
        <v>0</v>
      </c>
      <c r="U51" s="17"/>
    </row>
    <row r="52" spans="2:21" x14ac:dyDescent="0.25">
      <c r="B52">
        <v>12369997850</v>
      </c>
      <c r="C52">
        <v>-7.1824674999999996</v>
      </c>
      <c r="D52" s="17"/>
      <c r="E52" s="3">
        <f t="shared" si="0"/>
        <v>12.72999765</v>
      </c>
      <c r="F52" s="3">
        <f t="shared" si="1"/>
        <v>-7.1201281999999999</v>
      </c>
      <c r="G52" s="35">
        <f t="shared" si="2"/>
        <v>-7.4083418999999999</v>
      </c>
      <c r="H52" s="35">
        <f t="shared" si="3"/>
        <v>-7.8660845999999998</v>
      </c>
      <c r="I52" s="35">
        <f t="shared" si="4"/>
        <v>-8.5795679000000007</v>
      </c>
      <c r="J52" s="35">
        <f t="shared" si="5"/>
        <v>0</v>
      </c>
      <c r="L52">
        <v>12369997850</v>
      </c>
      <c r="M52">
        <v>-8.5825586000000005</v>
      </c>
      <c r="N52" s="17"/>
      <c r="O52" s="3">
        <f t="shared" si="6"/>
        <v>12.72999765</v>
      </c>
      <c r="P52" s="3">
        <f t="shared" si="7"/>
        <v>-8.6330462000000008</v>
      </c>
      <c r="Q52" s="35">
        <f t="shared" si="8"/>
        <v>-8.9803534000000003</v>
      </c>
      <c r="R52" s="35">
        <f t="shared" si="9"/>
        <v>-9.4861240000000002</v>
      </c>
      <c r="S52" s="35">
        <f t="shared" si="10"/>
        <v>-10.203459000000001</v>
      </c>
      <c r="T52" s="35">
        <f t="shared" si="11"/>
        <v>0</v>
      </c>
      <c r="U52" s="17"/>
    </row>
    <row r="53" spans="2:21" x14ac:dyDescent="0.25">
      <c r="B53">
        <v>12459997800</v>
      </c>
      <c r="C53">
        <v>-7.0987872999999997</v>
      </c>
      <c r="D53" s="17"/>
      <c r="E53" s="3">
        <f t="shared" si="0"/>
        <v>12.819997600000001</v>
      </c>
      <c r="F53" s="3">
        <f t="shared" si="1"/>
        <v>-7.1767807000000001</v>
      </c>
      <c r="G53" s="35">
        <f t="shared" si="2"/>
        <v>-7.4780803000000002</v>
      </c>
      <c r="H53" s="35">
        <f t="shared" si="3"/>
        <v>-7.9510975000000004</v>
      </c>
      <c r="I53" s="35">
        <f t="shared" si="4"/>
        <v>-8.6579818999999993</v>
      </c>
      <c r="J53" s="35">
        <f t="shared" si="5"/>
        <v>0</v>
      </c>
      <c r="L53">
        <v>12459997800</v>
      </c>
      <c r="M53">
        <v>-8.5822658999999994</v>
      </c>
      <c r="N53" s="17"/>
      <c r="O53" s="3">
        <f t="shared" si="6"/>
        <v>12.819997600000001</v>
      </c>
      <c r="P53" s="3">
        <f t="shared" si="7"/>
        <v>-8.6635962000000006</v>
      </c>
      <c r="Q53" s="35">
        <f t="shared" si="8"/>
        <v>-9.0154628999999993</v>
      </c>
      <c r="R53" s="35">
        <f t="shared" si="9"/>
        <v>-9.5307473999999992</v>
      </c>
      <c r="S53" s="35">
        <f t="shared" si="10"/>
        <v>-10.313762000000001</v>
      </c>
      <c r="T53" s="35">
        <f t="shared" si="11"/>
        <v>0</v>
      </c>
      <c r="U53" s="17"/>
    </row>
    <row r="54" spans="2:21" x14ac:dyDescent="0.25">
      <c r="B54">
        <v>12549997750</v>
      </c>
      <c r="C54">
        <v>-7.0643634999999998</v>
      </c>
      <c r="D54" s="17"/>
      <c r="E54" s="3">
        <f t="shared" si="0"/>
        <v>12.90999755</v>
      </c>
      <c r="F54" s="3">
        <f t="shared" si="1"/>
        <v>-7.2494249000000002</v>
      </c>
      <c r="G54" s="35">
        <f t="shared" si="2"/>
        <v>-7.5739197999999996</v>
      </c>
      <c r="H54" s="35">
        <f t="shared" si="3"/>
        <v>-8.0657072000000003</v>
      </c>
      <c r="I54" s="35">
        <f t="shared" si="4"/>
        <v>-8.7817706999999992</v>
      </c>
      <c r="J54" s="35">
        <f t="shared" si="5"/>
        <v>0</v>
      </c>
      <c r="L54">
        <v>12549997750</v>
      </c>
      <c r="M54">
        <v>-8.5845680000000009</v>
      </c>
      <c r="N54" s="17"/>
      <c r="O54" s="3">
        <f t="shared" si="6"/>
        <v>12.90999755</v>
      </c>
      <c r="P54" s="3">
        <f t="shared" si="7"/>
        <v>-8.6830996999999996</v>
      </c>
      <c r="Q54" s="35">
        <f t="shared" si="8"/>
        <v>-9.0367049999999995</v>
      </c>
      <c r="R54" s="35">
        <f t="shared" si="9"/>
        <v>-9.5575112999999998</v>
      </c>
      <c r="S54" s="35">
        <f t="shared" si="10"/>
        <v>-10.374926</v>
      </c>
      <c r="T54" s="35">
        <f t="shared" si="11"/>
        <v>0</v>
      </c>
      <c r="U54" s="17"/>
    </row>
    <row r="55" spans="2:21" x14ac:dyDescent="0.25">
      <c r="B55">
        <v>12639997700</v>
      </c>
      <c r="C55">
        <v>-7.0784497000000002</v>
      </c>
      <c r="D55" s="17"/>
      <c r="E55" s="3">
        <f t="shared" si="0"/>
        <v>12.999997499999999</v>
      </c>
      <c r="F55" s="3">
        <f t="shared" si="1"/>
        <v>-7.3478599000000004</v>
      </c>
      <c r="G55" s="35">
        <f t="shared" si="2"/>
        <v>-7.6946344</v>
      </c>
      <c r="H55" s="35">
        <f t="shared" si="3"/>
        <v>-8.1980543000000008</v>
      </c>
      <c r="I55" s="35">
        <f t="shared" si="4"/>
        <v>-8.9114208000000001</v>
      </c>
      <c r="J55" s="35">
        <f t="shared" si="5"/>
        <v>0</v>
      </c>
      <c r="L55">
        <v>12639997700</v>
      </c>
      <c r="M55">
        <v>-8.6013164999999994</v>
      </c>
      <c r="N55" s="17"/>
      <c r="O55" s="3">
        <f t="shared" si="6"/>
        <v>12.999997499999999</v>
      </c>
      <c r="P55" s="3">
        <f t="shared" si="7"/>
        <v>-8.7368621999999991</v>
      </c>
      <c r="Q55" s="35">
        <f t="shared" si="8"/>
        <v>-9.0995559999999998</v>
      </c>
      <c r="R55" s="35">
        <f t="shared" si="9"/>
        <v>-9.6322565000000004</v>
      </c>
      <c r="S55" s="35">
        <f t="shared" si="10"/>
        <v>-10.351913</v>
      </c>
      <c r="T55" s="35">
        <f t="shared" si="11"/>
        <v>0</v>
      </c>
      <c r="U55" s="17"/>
    </row>
    <row r="56" spans="2:21" x14ac:dyDescent="0.25">
      <c r="B56">
        <v>12729997650</v>
      </c>
      <c r="C56">
        <v>-7.1201281999999999</v>
      </c>
      <c r="E56" s="3">
        <f t="shared" si="0"/>
        <v>13.08999745</v>
      </c>
      <c r="F56" s="3">
        <f t="shared" si="1"/>
        <v>-7.4420323000000002</v>
      </c>
      <c r="G56" s="35">
        <f t="shared" si="2"/>
        <v>-7.7998624000000003</v>
      </c>
      <c r="H56" s="35">
        <f t="shared" si="3"/>
        <v>-8.3091640000000009</v>
      </c>
      <c r="I56" s="35">
        <f t="shared" si="4"/>
        <v>-9.1212520999999995</v>
      </c>
      <c r="J56" s="35">
        <f t="shared" si="5"/>
        <v>0</v>
      </c>
      <c r="L56">
        <v>12729997650</v>
      </c>
      <c r="M56">
        <v>-8.6330462000000008</v>
      </c>
      <c r="O56" s="3">
        <f t="shared" si="6"/>
        <v>13.08999745</v>
      </c>
      <c r="P56" s="3">
        <f t="shared" si="7"/>
        <v>-8.7927646999999993</v>
      </c>
      <c r="Q56" s="35">
        <f t="shared" si="8"/>
        <v>-9.1719351000000007</v>
      </c>
      <c r="R56" s="35">
        <f t="shared" si="9"/>
        <v>-9.7162476000000009</v>
      </c>
      <c r="S56" s="35">
        <f t="shared" si="10"/>
        <v>-10.346454</v>
      </c>
      <c r="T56" s="35">
        <f t="shared" si="11"/>
        <v>0</v>
      </c>
    </row>
    <row r="57" spans="2:21" x14ac:dyDescent="0.25">
      <c r="B57">
        <v>12819997600</v>
      </c>
      <c r="C57">
        <v>-7.1767807000000001</v>
      </c>
      <c r="E57" s="3">
        <f t="shared" si="0"/>
        <v>13.1799974</v>
      </c>
      <c r="F57" s="3">
        <f t="shared" si="1"/>
        <v>-7.5272946000000003</v>
      </c>
      <c r="G57" s="35">
        <f t="shared" si="2"/>
        <v>-7.8943228999999997</v>
      </c>
      <c r="H57" s="35">
        <f t="shared" si="3"/>
        <v>-8.4064569000000002</v>
      </c>
      <c r="I57" s="35">
        <f t="shared" si="4"/>
        <v>-9.3278847000000003</v>
      </c>
      <c r="J57" s="35">
        <f t="shared" si="5"/>
        <v>0</v>
      </c>
      <c r="L57">
        <v>12819997600</v>
      </c>
      <c r="M57">
        <v>-8.6635962000000006</v>
      </c>
      <c r="O57" s="3">
        <f t="shared" si="6"/>
        <v>13.1799974</v>
      </c>
      <c r="P57" s="3">
        <f t="shared" si="7"/>
        <v>-8.8485335999999997</v>
      </c>
      <c r="Q57" s="35">
        <f t="shared" si="8"/>
        <v>-9.2464189999999995</v>
      </c>
      <c r="R57" s="35">
        <f t="shared" si="9"/>
        <v>-9.7978058000000008</v>
      </c>
      <c r="S57" s="35">
        <f t="shared" si="10"/>
        <v>-10.53359</v>
      </c>
      <c r="T57" s="35">
        <f t="shared" si="11"/>
        <v>0</v>
      </c>
    </row>
    <row r="58" spans="2:21" x14ac:dyDescent="0.25">
      <c r="B58">
        <v>12909997550</v>
      </c>
      <c r="C58">
        <v>-7.2494249000000002</v>
      </c>
      <c r="E58" s="3">
        <f t="shared" si="0"/>
        <v>13.269997350000001</v>
      </c>
      <c r="F58" s="3">
        <f t="shared" si="1"/>
        <v>-7.6121559000000003</v>
      </c>
      <c r="G58" s="35">
        <f t="shared" si="2"/>
        <v>-7.9836397000000003</v>
      </c>
      <c r="H58" s="35">
        <f t="shared" si="3"/>
        <v>-8.4897098999999994</v>
      </c>
      <c r="I58" s="35">
        <f t="shared" si="4"/>
        <v>-9.3172835999999997</v>
      </c>
      <c r="J58" s="35">
        <f t="shared" si="5"/>
        <v>0</v>
      </c>
      <c r="L58">
        <v>12909997550</v>
      </c>
      <c r="M58">
        <v>-8.6830996999999996</v>
      </c>
      <c r="O58" s="3">
        <f t="shared" si="6"/>
        <v>13.269997350000001</v>
      </c>
      <c r="P58" s="3">
        <f t="shared" si="7"/>
        <v>-8.9263411000000001</v>
      </c>
      <c r="Q58" s="35">
        <f t="shared" si="8"/>
        <v>-9.3456802000000003</v>
      </c>
      <c r="R58" s="35">
        <f t="shared" si="9"/>
        <v>-9.8986634999999996</v>
      </c>
      <c r="S58" s="35">
        <f t="shared" si="10"/>
        <v>-10.62819</v>
      </c>
      <c r="T58" s="35">
        <f t="shared" si="11"/>
        <v>0</v>
      </c>
    </row>
    <row r="59" spans="2:21" x14ac:dyDescent="0.25">
      <c r="B59">
        <v>12999997500</v>
      </c>
      <c r="C59">
        <v>-7.3478599000000004</v>
      </c>
      <c r="E59" s="3">
        <f t="shared" si="0"/>
        <v>13.3599973</v>
      </c>
      <c r="F59" s="3">
        <f t="shared" si="1"/>
        <v>-7.6919217</v>
      </c>
      <c r="G59" s="35">
        <f t="shared" si="2"/>
        <v>-8.0495768000000005</v>
      </c>
      <c r="H59" s="35">
        <f t="shared" si="3"/>
        <v>-8.5354051999999996</v>
      </c>
      <c r="I59" s="35">
        <f t="shared" si="4"/>
        <v>-9.4001093000000004</v>
      </c>
      <c r="J59" s="35">
        <f t="shared" si="5"/>
        <v>0</v>
      </c>
      <c r="L59">
        <v>12999997500</v>
      </c>
      <c r="M59">
        <v>-8.7368621999999991</v>
      </c>
      <c r="O59" s="3">
        <f t="shared" si="6"/>
        <v>13.3599973</v>
      </c>
      <c r="P59" s="3">
        <f t="shared" si="7"/>
        <v>-9.0188494000000006</v>
      </c>
      <c r="Q59" s="35">
        <f t="shared" si="8"/>
        <v>-9.4591255000000007</v>
      </c>
      <c r="R59" s="35">
        <f t="shared" si="9"/>
        <v>-10.000985999999999</v>
      </c>
      <c r="S59" s="35">
        <f t="shared" si="10"/>
        <v>-10.616035</v>
      </c>
      <c r="T59" s="35">
        <f t="shared" si="11"/>
        <v>0</v>
      </c>
    </row>
    <row r="60" spans="2:21" x14ac:dyDescent="0.25">
      <c r="B60">
        <v>13089997450</v>
      </c>
      <c r="C60">
        <v>-7.4420323000000002</v>
      </c>
      <c r="E60" s="3">
        <f t="shared" si="0"/>
        <v>13.449997249999999</v>
      </c>
      <c r="F60" s="3">
        <f t="shared" si="1"/>
        <v>-7.7486658000000004</v>
      </c>
      <c r="G60" s="35">
        <f t="shared" si="2"/>
        <v>-8.0863943000000003</v>
      </c>
      <c r="H60" s="35">
        <f t="shared" si="3"/>
        <v>-8.5529536999999998</v>
      </c>
      <c r="I60" s="35">
        <f t="shared" si="4"/>
        <v>-9.4286107999999995</v>
      </c>
      <c r="J60" s="35">
        <f t="shared" si="5"/>
        <v>0</v>
      </c>
      <c r="L60">
        <v>13089997450</v>
      </c>
      <c r="M60">
        <v>-8.7927646999999993</v>
      </c>
      <c r="O60" s="3">
        <f t="shared" si="6"/>
        <v>13.449997249999999</v>
      </c>
      <c r="P60" s="3">
        <f t="shared" si="7"/>
        <v>-9.0864592000000002</v>
      </c>
      <c r="Q60" s="35">
        <f t="shared" si="8"/>
        <v>-9.5298795999999992</v>
      </c>
      <c r="R60" s="35">
        <f t="shared" si="9"/>
        <v>-10.040228000000001</v>
      </c>
      <c r="S60" s="35">
        <f t="shared" si="10"/>
        <v>-10.658723</v>
      </c>
      <c r="T60" s="35">
        <f t="shared" si="11"/>
        <v>0</v>
      </c>
    </row>
    <row r="61" spans="2:21" x14ac:dyDescent="0.25">
      <c r="B61">
        <v>13179997400</v>
      </c>
      <c r="C61">
        <v>-7.5272946000000003</v>
      </c>
      <c r="E61" s="3">
        <f t="shared" si="0"/>
        <v>13.5399972</v>
      </c>
      <c r="F61" s="3">
        <f t="shared" si="1"/>
        <v>-7.8078903999999998</v>
      </c>
      <c r="G61" s="35">
        <f t="shared" si="2"/>
        <v>-8.1305370000000003</v>
      </c>
      <c r="H61" s="35">
        <f t="shared" si="3"/>
        <v>-8.5930414000000006</v>
      </c>
      <c r="I61" s="35">
        <f t="shared" si="4"/>
        <v>-9.3735494999999993</v>
      </c>
      <c r="J61" s="35">
        <f t="shared" si="5"/>
        <v>0</v>
      </c>
      <c r="L61">
        <v>13179997400</v>
      </c>
      <c r="M61">
        <v>-8.8485335999999997</v>
      </c>
      <c r="O61" s="3">
        <f t="shared" si="6"/>
        <v>13.5399972</v>
      </c>
      <c r="P61" s="3">
        <f t="shared" si="7"/>
        <v>-9.1421843000000003</v>
      </c>
      <c r="Q61" s="35">
        <f t="shared" si="8"/>
        <v>-9.5665931999999998</v>
      </c>
      <c r="R61" s="35">
        <f t="shared" si="9"/>
        <v>-10.02796</v>
      </c>
      <c r="S61" s="35">
        <f t="shared" si="10"/>
        <v>-10.638083</v>
      </c>
      <c r="T61" s="35">
        <f t="shared" si="11"/>
        <v>0</v>
      </c>
    </row>
    <row r="62" spans="2:21" x14ac:dyDescent="0.25">
      <c r="B62">
        <v>13269997350</v>
      </c>
      <c r="C62">
        <v>-7.6121559000000003</v>
      </c>
      <c r="E62" s="3">
        <f t="shared" si="0"/>
        <v>13.629997149999999</v>
      </c>
      <c r="F62" s="3">
        <f t="shared" si="1"/>
        <v>-7.8637104000000004</v>
      </c>
      <c r="G62" s="35">
        <f t="shared" si="2"/>
        <v>-8.1727600000000002</v>
      </c>
      <c r="H62" s="35">
        <f t="shared" si="3"/>
        <v>-8.6343098000000005</v>
      </c>
      <c r="I62" s="35">
        <f t="shared" si="4"/>
        <v>-9.4068316999999997</v>
      </c>
      <c r="J62" s="35">
        <f t="shared" si="5"/>
        <v>0</v>
      </c>
      <c r="L62">
        <v>13269997350</v>
      </c>
      <c r="M62">
        <v>-8.9263411000000001</v>
      </c>
      <c r="O62" s="3">
        <f t="shared" si="6"/>
        <v>13.629997149999999</v>
      </c>
      <c r="P62" s="3">
        <f t="shared" si="7"/>
        <v>-9.1889190999999997</v>
      </c>
      <c r="Q62" s="35">
        <f t="shared" si="8"/>
        <v>-9.5792389</v>
      </c>
      <c r="R62" s="35">
        <f t="shared" si="9"/>
        <v>-9.9911241999999998</v>
      </c>
      <c r="S62" s="35">
        <f t="shared" si="10"/>
        <v>-10.493268</v>
      </c>
      <c r="T62" s="35">
        <f t="shared" si="11"/>
        <v>0</v>
      </c>
    </row>
    <row r="63" spans="2:21" x14ac:dyDescent="0.25">
      <c r="B63">
        <v>13359997300</v>
      </c>
      <c r="C63">
        <v>-7.6919217</v>
      </c>
      <c r="E63" s="3">
        <f t="shared" si="0"/>
        <v>13.719997100000001</v>
      </c>
      <c r="F63" s="3">
        <f t="shared" si="1"/>
        <v>-7.9067254</v>
      </c>
      <c r="G63" s="35">
        <f t="shared" si="2"/>
        <v>-8.2006654999999995</v>
      </c>
      <c r="H63" s="35">
        <f t="shared" si="3"/>
        <v>-8.6673249999999999</v>
      </c>
      <c r="I63" s="35">
        <f t="shared" si="4"/>
        <v>-9.5546884999999993</v>
      </c>
      <c r="J63" s="35">
        <f t="shared" si="5"/>
        <v>0</v>
      </c>
      <c r="L63">
        <v>13359997300</v>
      </c>
      <c r="M63">
        <v>-9.0188494000000006</v>
      </c>
      <c r="O63" s="3">
        <f t="shared" si="6"/>
        <v>13.719997100000001</v>
      </c>
      <c r="P63" s="3">
        <f t="shared" si="7"/>
        <v>-9.2097101000000006</v>
      </c>
      <c r="Q63" s="35">
        <f t="shared" si="8"/>
        <v>-9.5538215999999991</v>
      </c>
      <c r="R63" s="35">
        <f t="shared" si="9"/>
        <v>-9.9169120999999993</v>
      </c>
      <c r="S63" s="35">
        <f t="shared" si="10"/>
        <v>-10.325620000000001</v>
      </c>
      <c r="T63" s="35">
        <f t="shared" si="11"/>
        <v>0</v>
      </c>
    </row>
    <row r="64" spans="2:21" x14ac:dyDescent="0.25">
      <c r="B64">
        <v>13449997250</v>
      </c>
      <c r="C64">
        <v>-7.7486658000000004</v>
      </c>
      <c r="E64" s="3">
        <f t="shared" si="0"/>
        <v>13.80999705</v>
      </c>
      <c r="F64" s="3">
        <f t="shared" si="1"/>
        <v>-7.9396981999999996</v>
      </c>
      <c r="G64" s="35">
        <f t="shared" si="2"/>
        <v>-8.2308120999999996</v>
      </c>
      <c r="H64" s="35">
        <f t="shared" si="3"/>
        <v>-8.7167119999999993</v>
      </c>
      <c r="I64" s="35">
        <f t="shared" si="4"/>
        <v>-9.6562958000000005</v>
      </c>
      <c r="J64" s="35">
        <f t="shared" si="5"/>
        <v>0</v>
      </c>
      <c r="L64">
        <v>13449997250</v>
      </c>
      <c r="M64">
        <v>-9.0864592000000002</v>
      </c>
      <c r="O64" s="3">
        <f t="shared" si="6"/>
        <v>13.80999705</v>
      </c>
      <c r="P64" s="3">
        <f t="shared" si="7"/>
        <v>-9.2055273</v>
      </c>
      <c r="Q64" s="35">
        <f t="shared" si="8"/>
        <v>-9.5017157000000001</v>
      </c>
      <c r="R64" s="35">
        <f t="shared" si="9"/>
        <v>-9.8302250000000004</v>
      </c>
      <c r="S64" s="35">
        <f t="shared" si="10"/>
        <v>-10.243690000000001</v>
      </c>
      <c r="T64" s="35">
        <f t="shared" si="11"/>
        <v>0</v>
      </c>
    </row>
    <row r="65" spans="2:20" x14ac:dyDescent="0.25">
      <c r="B65">
        <v>13539997200</v>
      </c>
      <c r="C65">
        <v>-7.8078903999999998</v>
      </c>
      <c r="E65" s="3">
        <f t="shared" si="0"/>
        <v>13.899997000000001</v>
      </c>
      <c r="F65" s="3">
        <f t="shared" si="1"/>
        <v>-7.9722227999999999</v>
      </c>
      <c r="G65" s="35">
        <f t="shared" si="2"/>
        <v>-8.2711020000000008</v>
      </c>
      <c r="H65" s="35">
        <f t="shared" si="3"/>
        <v>-8.7803249000000001</v>
      </c>
      <c r="I65" s="35">
        <f t="shared" si="4"/>
        <v>-9.6204786000000002</v>
      </c>
      <c r="J65" s="35">
        <f t="shared" si="5"/>
        <v>0</v>
      </c>
      <c r="L65">
        <v>13539997200</v>
      </c>
      <c r="M65">
        <v>-9.1421843000000003</v>
      </c>
      <c r="O65" s="3">
        <f t="shared" si="6"/>
        <v>13.899997000000001</v>
      </c>
      <c r="P65" s="3">
        <f t="shared" si="7"/>
        <v>-9.1825913999999997</v>
      </c>
      <c r="Q65" s="35">
        <f t="shared" si="8"/>
        <v>-9.4391098000000007</v>
      </c>
      <c r="R65" s="35">
        <f t="shared" si="9"/>
        <v>-9.7462205999999991</v>
      </c>
      <c r="S65" s="35">
        <f t="shared" si="10"/>
        <v>-10.193293000000001</v>
      </c>
      <c r="T65" s="35">
        <f t="shared" si="11"/>
        <v>0</v>
      </c>
    </row>
    <row r="66" spans="2:20" x14ac:dyDescent="0.25">
      <c r="B66">
        <v>13629997150</v>
      </c>
      <c r="C66">
        <v>-7.8637104000000004</v>
      </c>
      <c r="E66" s="3">
        <f t="shared" si="0"/>
        <v>13.98999695</v>
      </c>
      <c r="F66" s="3">
        <f t="shared" si="1"/>
        <v>-7.9999026999999998</v>
      </c>
      <c r="G66" s="35">
        <f t="shared" si="2"/>
        <v>-8.3128575999999992</v>
      </c>
      <c r="H66" s="35">
        <f t="shared" si="3"/>
        <v>-8.8317060000000005</v>
      </c>
      <c r="I66" s="35">
        <f t="shared" si="4"/>
        <v>-9.6348819999999993</v>
      </c>
      <c r="J66" s="35">
        <f t="shared" si="5"/>
        <v>0</v>
      </c>
      <c r="L66">
        <v>13629997150</v>
      </c>
      <c r="M66">
        <v>-9.1889190999999997</v>
      </c>
      <c r="O66" s="3">
        <f t="shared" si="6"/>
        <v>13.98999695</v>
      </c>
      <c r="P66" s="3">
        <f t="shared" si="7"/>
        <v>-9.1537913999999994</v>
      </c>
      <c r="Q66" s="35">
        <f t="shared" si="8"/>
        <v>-9.3842821000000001</v>
      </c>
      <c r="R66" s="35">
        <f t="shared" si="9"/>
        <v>-9.6813450000000003</v>
      </c>
      <c r="S66" s="35">
        <f t="shared" si="10"/>
        <v>-10.182352</v>
      </c>
      <c r="T66" s="35">
        <f t="shared" si="11"/>
        <v>0</v>
      </c>
    </row>
    <row r="67" spans="2:20" x14ac:dyDescent="0.25">
      <c r="B67">
        <v>13719997100</v>
      </c>
      <c r="C67">
        <v>-7.9067254</v>
      </c>
      <c r="E67" s="3">
        <f t="shared" si="0"/>
        <v>14.079996899999999</v>
      </c>
      <c r="F67" s="3">
        <f t="shared" si="1"/>
        <v>-8.0209197999999997</v>
      </c>
      <c r="G67" s="35">
        <f t="shared" si="2"/>
        <v>-8.3433312999999991</v>
      </c>
      <c r="H67" s="35">
        <f t="shared" si="3"/>
        <v>-8.8587474999999998</v>
      </c>
      <c r="I67" s="35">
        <f t="shared" si="4"/>
        <v>-9.7477446000000008</v>
      </c>
      <c r="J67" s="35">
        <f t="shared" si="5"/>
        <v>0</v>
      </c>
      <c r="L67">
        <v>13719997100</v>
      </c>
      <c r="M67">
        <v>-9.2097101000000006</v>
      </c>
      <c r="O67" s="3">
        <f t="shared" si="6"/>
        <v>14.079996899999999</v>
      </c>
      <c r="P67" s="3">
        <f t="shared" si="7"/>
        <v>-9.1130095000000004</v>
      </c>
      <c r="Q67" s="35">
        <f t="shared" si="8"/>
        <v>-9.3288708000000007</v>
      </c>
      <c r="R67" s="35">
        <f t="shared" si="9"/>
        <v>-9.6241426000000008</v>
      </c>
      <c r="S67" s="35">
        <f t="shared" si="10"/>
        <v>-10.084388000000001</v>
      </c>
      <c r="T67" s="35">
        <f t="shared" si="11"/>
        <v>0</v>
      </c>
    </row>
    <row r="68" spans="2:20" x14ac:dyDescent="0.25">
      <c r="B68">
        <v>13809997050</v>
      </c>
      <c r="C68">
        <v>-7.9396981999999996</v>
      </c>
      <c r="E68" s="3">
        <f t="shared" si="0"/>
        <v>14.16999685</v>
      </c>
      <c r="F68" s="3">
        <f t="shared" si="1"/>
        <v>-8.0469264999999996</v>
      </c>
      <c r="G68" s="35">
        <f t="shared" si="2"/>
        <v>-8.3781061000000001</v>
      </c>
      <c r="H68" s="35">
        <f t="shared" si="3"/>
        <v>-8.8812818999999994</v>
      </c>
      <c r="I68" s="35">
        <f t="shared" si="4"/>
        <v>-9.8147774000000005</v>
      </c>
      <c r="J68" s="35">
        <f t="shared" si="5"/>
        <v>0</v>
      </c>
      <c r="L68">
        <v>13809997050</v>
      </c>
      <c r="M68">
        <v>-9.2055273</v>
      </c>
      <c r="O68" s="3">
        <f t="shared" si="6"/>
        <v>14.16999685</v>
      </c>
      <c r="P68" s="3">
        <f t="shared" si="7"/>
        <v>-9.0723038000000003</v>
      </c>
      <c r="Q68" s="35">
        <f t="shared" si="8"/>
        <v>-9.2806683000000003</v>
      </c>
      <c r="R68" s="35">
        <f t="shared" si="9"/>
        <v>-9.5804396000000001</v>
      </c>
      <c r="S68" s="35">
        <f t="shared" si="10"/>
        <v>-10.037309</v>
      </c>
      <c r="T68" s="35">
        <f t="shared" si="11"/>
        <v>0</v>
      </c>
    </row>
    <row r="69" spans="2:20" x14ac:dyDescent="0.25">
      <c r="B69">
        <v>13899997000</v>
      </c>
      <c r="C69">
        <v>-7.9722227999999999</v>
      </c>
      <c r="E69" s="3">
        <f t="shared" si="0"/>
        <v>14.2599968</v>
      </c>
      <c r="F69" s="3">
        <f t="shared" si="1"/>
        <v>-8.0736407999999997</v>
      </c>
      <c r="G69" s="35">
        <f t="shared" si="2"/>
        <v>-8.4119481999999994</v>
      </c>
      <c r="H69" s="35">
        <f t="shared" si="3"/>
        <v>-8.9001379000000007</v>
      </c>
      <c r="I69" s="35">
        <f t="shared" si="4"/>
        <v>-9.7360868000000007</v>
      </c>
      <c r="J69" s="35">
        <f t="shared" si="5"/>
        <v>0</v>
      </c>
      <c r="L69">
        <v>13899997000</v>
      </c>
      <c r="M69">
        <v>-9.1825913999999997</v>
      </c>
      <c r="O69" s="3">
        <f t="shared" si="6"/>
        <v>14.2599968</v>
      </c>
      <c r="P69" s="3">
        <f t="shared" si="7"/>
        <v>-9.0319938999999998</v>
      </c>
      <c r="Q69" s="35">
        <f t="shared" si="8"/>
        <v>-9.2334575999999995</v>
      </c>
      <c r="R69" s="35">
        <f t="shared" si="9"/>
        <v>-9.5372065999999993</v>
      </c>
      <c r="S69" s="35">
        <f t="shared" si="10"/>
        <v>-10.033842999999999</v>
      </c>
      <c r="T69" s="35">
        <f t="shared" si="11"/>
        <v>0</v>
      </c>
    </row>
    <row r="70" spans="2:20" x14ac:dyDescent="0.25">
      <c r="B70">
        <v>13989996950</v>
      </c>
      <c r="C70">
        <v>-7.9999026999999998</v>
      </c>
      <c r="E70" s="3">
        <f t="shared" ref="E70:E133" si="12">B74/1000000000</f>
        <v>14.349996750000001</v>
      </c>
      <c r="F70" s="3">
        <f t="shared" ref="F70:F133" si="13">C74</f>
        <v>-8.0999374</v>
      </c>
      <c r="G70" s="35">
        <f t="shared" ref="G70:G133" si="14">C280</f>
        <v>-8.4425831000000002</v>
      </c>
      <c r="H70" s="35">
        <f t="shared" ref="H70:H133" si="15">C486</f>
        <v>-8.9147967999999995</v>
      </c>
      <c r="I70" s="35">
        <f t="shared" ref="I70:I133" si="16">C692</f>
        <v>-9.6782923000000007</v>
      </c>
      <c r="J70" s="35">
        <f t="shared" ref="J70:J133" si="17">C898</f>
        <v>0</v>
      </c>
      <c r="L70">
        <v>13989996950</v>
      </c>
      <c r="M70">
        <v>-9.1537913999999994</v>
      </c>
      <c r="O70" s="3">
        <f t="shared" ref="O70:O133" si="18">L74/1000000000</f>
        <v>14.349996750000001</v>
      </c>
      <c r="P70" s="3">
        <f t="shared" ref="P70:P133" si="19">M74</f>
        <v>-8.9984570000000001</v>
      </c>
      <c r="Q70" s="35">
        <f t="shared" ref="Q70:Q133" si="20">M280</f>
        <v>-9.1935015</v>
      </c>
      <c r="R70" s="35">
        <f t="shared" ref="R70:R133" si="21">M486</f>
        <v>-9.5010308999999999</v>
      </c>
      <c r="S70" s="35">
        <f t="shared" ref="S70:S133" si="22">M692</f>
        <v>-10.058063000000001</v>
      </c>
      <c r="T70" s="35">
        <f t="shared" ref="T70:T133" si="23">M898</f>
        <v>0</v>
      </c>
    </row>
    <row r="71" spans="2:20" x14ac:dyDescent="0.25">
      <c r="B71">
        <v>14079996900</v>
      </c>
      <c r="C71">
        <v>-8.0209197999999997</v>
      </c>
      <c r="E71" s="3">
        <f t="shared" si="12"/>
        <v>14.4399967</v>
      </c>
      <c r="F71" s="3">
        <f t="shared" si="13"/>
        <v>-8.1344528</v>
      </c>
      <c r="G71" s="35">
        <f t="shared" si="14"/>
        <v>-8.4747734000000001</v>
      </c>
      <c r="H71" s="35">
        <f t="shared" si="15"/>
        <v>-8.9381389999999996</v>
      </c>
      <c r="I71" s="35">
        <f t="shared" si="16"/>
        <v>-9.7538871999999994</v>
      </c>
      <c r="J71" s="35">
        <f t="shared" si="17"/>
        <v>0</v>
      </c>
      <c r="L71">
        <v>14079996900</v>
      </c>
      <c r="M71">
        <v>-9.1130095000000004</v>
      </c>
      <c r="O71" s="3">
        <f t="shared" si="18"/>
        <v>14.4399967</v>
      </c>
      <c r="P71" s="3">
        <f t="shared" si="19"/>
        <v>-8.9721270000000004</v>
      </c>
      <c r="Q71" s="35">
        <f t="shared" si="20"/>
        <v>-9.1625432999999994</v>
      </c>
      <c r="R71" s="35">
        <f t="shared" si="21"/>
        <v>-9.4715890999999992</v>
      </c>
      <c r="S71" s="35">
        <f t="shared" si="22"/>
        <v>-9.9927615999999997</v>
      </c>
      <c r="T71" s="35">
        <f t="shared" si="23"/>
        <v>0</v>
      </c>
    </row>
    <row r="72" spans="2:20" x14ac:dyDescent="0.25">
      <c r="B72">
        <v>14169996850</v>
      </c>
      <c r="C72">
        <v>-8.0469264999999996</v>
      </c>
      <c r="E72" s="3">
        <f t="shared" si="12"/>
        <v>14.529996649999999</v>
      </c>
      <c r="F72" s="3">
        <f t="shared" si="13"/>
        <v>-8.1702937999999996</v>
      </c>
      <c r="G72" s="35">
        <f t="shared" si="14"/>
        <v>-8.5090102999999999</v>
      </c>
      <c r="H72" s="35">
        <f t="shared" si="15"/>
        <v>-8.9699992999999996</v>
      </c>
      <c r="I72" s="35">
        <f t="shared" si="16"/>
        <v>-9.8410233999999992</v>
      </c>
      <c r="J72" s="35">
        <f t="shared" si="17"/>
        <v>0</v>
      </c>
      <c r="L72">
        <v>14169996850</v>
      </c>
      <c r="M72">
        <v>-9.0723038000000003</v>
      </c>
      <c r="O72" s="3">
        <f t="shared" si="18"/>
        <v>14.529996649999999</v>
      </c>
      <c r="P72" s="3">
        <f t="shared" si="19"/>
        <v>-8.9513855000000007</v>
      </c>
      <c r="Q72" s="35">
        <f t="shared" si="20"/>
        <v>-9.1397829000000002</v>
      </c>
      <c r="R72" s="35">
        <f t="shared" si="21"/>
        <v>-9.4465876000000009</v>
      </c>
      <c r="S72" s="35">
        <f t="shared" si="22"/>
        <v>-9.9298792000000002</v>
      </c>
      <c r="T72" s="35">
        <f t="shared" si="23"/>
        <v>0</v>
      </c>
    </row>
    <row r="73" spans="2:20" x14ac:dyDescent="0.25">
      <c r="B73">
        <v>14259996800</v>
      </c>
      <c r="C73">
        <v>-8.0736407999999997</v>
      </c>
      <c r="E73" s="3">
        <f t="shared" si="12"/>
        <v>14.6199966</v>
      </c>
      <c r="F73" s="3">
        <f t="shared" si="13"/>
        <v>-8.2033138000000001</v>
      </c>
      <c r="G73" s="35">
        <f t="shared" si="14"/>
        <v>-8.5372152000000003</v>
      </c>
      <c r="H73" s="35">
        <f t="shared" si="15"/>
        <v>-9.0008868999999994</v>
      </c>
      <c r="I73" s="35">
        <f t="shared" si="16"/>
        <v>-9.9814176999999997</v>
      </c>
      <c r="J73" s="35">
        <f t="shared" si="17"/>
        <v>0</v>
      </c>
      <c r="L73">
        <v>14259996800</v>
      </c>
      <c r="M73">
        <v>-9.0319938999999998</v>
      </c>
      <c r="O73" s="3">
        <f t="shared" si="18"/>
        <v>14.6199966</v>
      </c>
      <c r="P73" s="3">
        <f t="shared" si="19"/>
        <v>-8.9404669000000005</v>
      </c>
      <c r="Q73" s="35">
        <f t="shared" si="20"/>
        <v>-9.1260452000000001</v>
      </c>
      <c r="R73" s="35">
        <f t="shared" si="21"/>
        <v>-9.4269180000000006</v>
      </c>
      <c r="S73" s="35">
        <f t="shared" si="22"/>
        <v>-9.8785906000000008</v>
      </c>
      <c r="T73" s="35">
        <f t="shared" si="23"/>
        <v>0</v>
      </c>
    </row>
    <row r="74" spans="2:20" x14ac:dyDescent="0.25">
      <c r="B74">
        <v>14349996750</v>
      </c>
      <c r="C74">
        <v>-8.0999374</v>
      </c>
      <c r="E74" s="3">
        <f t="shared" si="12"/>
        <v>14.70999655</v>
      </c>
      <c r="F74" s="3">
        <f t="shared" si="13"/>
        <v>-8.2305879999999991</v>
      </c>
      <c r="G74" s="35">
        <f t="shared" si="14"/>
        <v>-8.5508594999999996</v>
      </c>
      <c r="H74" s="35">
        <f t="shared" si="15"/>
        <v>-9.0119181000000008</v>
      </c>
      <c r="I74" s="35">
        <f t="shared" si="16"/>
        <v>-10.006213000000001</v>
      </c>
      <c r="J74" s="35">
        <f t="shared" si="17"/>
        <v>0</v>
      </c>
      <c r="L74">
        <v>14349996750</v>
      </c>
      <c r="M74">
        <v>-8.9984570000000001</v>
      </c>
      <c r="O74" s="3">
        <f t="shared" si="18"/>
        <v>14.70999655</v>
      </c>
      <c r="P74" s="3">
        <f t="shared" si="19"/>
        <v>-8.9423914</v>
      </c>
      <c r="Q74" s="35">
        <f t="shared" si="20"/>
        <v>-9.1302690999999996</v>
      </c>
      <c r="R74" s="35">
        <f t="shared" si="21"/>
        <v>-9.4250916999999994</v>
      </c>
      <c r="S74" s="35">
        <f t="shared" si="22"/>
        <v>-9.8514613999999998</v>
      </c>
      <c r="T74" s="35">
        <f t="shared" si="23"/>
        <v>0</v>
      </c>
    </row>
    <row r="75" spans="2:20" x14ac:dyDescent="0.25">
      <c r="B75">
        <v>14439996700</v>
      </c>
      <c r="C75">
        <v>-8.1344528</v>
      </c>
      <c r="E75" s="3">
        <f t="shared" si="12"/>
        <v>14.799996500000001</v>
      </c>
      <c r="F75" s="3">
        <f t="shared" si="13"/>
        <v>-8.2480030000000006</v>
      </c>
      <c r="G75" s="35">
        <f t="shared" si="14"/>
        <v>-8.5474834000000008</v>
      </c>
      <c r="H75" s="35">
        <f t="shared" si="15"/>
        <v>-8.9978628</v>
      </c>
      <c r="I75" s="35">
        <f t="shared" si="16"/>
        <v>-9.9731807999999997</v>
      </c>
      <c r="J75" s="35">
        <f t="shared" si="17"/>
        <v>0</v>
      </c>
      <c r="L75">
        <v>14439996700</v>
      </c>
      <c r="M75">
        <v>-8.9721270000000004</v>
      </c>
      <c r="O75" s="3">
        <f t="shared" si="18"/>
        <v>14.799996500000001</v>
      </c>
      <c r="P75" s="3">
        <f t="shared" si="19"/>
        <v>-8.9579363000000001</v>
      </c>
      <c r="Q75" s="35">
        <f t="shared" si="20"/>
        <v>-9.1487502999999997</v>
      </c>
      <c r="R75" s="35">
        <f t="shared" si="21"/>
        <v>-9.4379091000000006</v>
      </c>
      <c r="S75" s="35">
        <f t="shared" si="22"/>
        <v>-9.8490295000000003</v>
      </c>
      <c r="T75" s="35">
        <f t="shared" si="23"/>
        <v>0</v>
      </c>
    </row>
    <row r="76" spans="2:20" x14ac:dyDescent="0.25">
      <c r="B76">
        <v>14529996650</v>
      </c>
      <c r="C76">
        <v>-8.1702937999999996</v>
      </c>
      <c r="E76" s="3">
        <f t="shared" si="12"/>
        <v>14.88999645</v>
      </c>
      <c r="F76" s="3">
        <f t="shared" si="13"/>
        <v>-8.2475462000000004</v>
      </c>
      <c r="G76" s="35">
        <f t="shared" si="14"/>
        <v>-8.5234050999999997</v>
      </c>
      <c r="H76" s="35">
        <f t="shared" si="15"/>
        <v>-8.9524412000000009</v>
      </c>
      <c r="I76" s="35">
        <f t="shared" si="16"/>
        <v>-9.9017382000000005</v>
      </c>
      <c r="J76" s="35">
        <f t="shared" si="17"/>
        <v>0</v>
      </c>
      <c r="L76">
        <v>14529996650</v>
      </c>
      <c r="M76">
        <v>-8.9513855000000007</v>
      </c>
      <c r="O76" s="3">
        <f t="shared" si="18"/>
        <v>14.88999645</v>
      </c>
      <c r="P76" s="3">
        <f t="shared" si="19"/>
        <v>-8.9654942000000002</v>
      </c>
      <c r="Q76" s="35">
        <f t="shared" si="20"/>
        <v>-9.1586198999999997</v>
      </c>
      <c r="R76" s="35">
        <f t="shared" si="21"/>
        <v>-9.4471083</v>
      </c>
      <c r="S76" s="35">
        <f t="shared" si="22"/>
        <v>-9.8828849999999999</v>
      </c>
      <c r="T76" s="35">
        <f t="shared" si="23"/>
        <v>0</v>
      </c>
    </row>
    <row r="77" spans="2:20" x14ac:dyDescent="0.25">
      <c r="B77">
        <v>14619996600</v>
      </c>
      <c r="C77">
        <v>-8.2033138000000001</v>
      </c>
      <c r="E77" s="3">
        <f t="shared" si="12"/>
        <v>14.979996399999999</v>
      </c>
      <c r="F77" s="3">
        <f t="shared" si="13"/>
        <v>-8.2613830999999998</v>
      </c>
      <c r="G77" s="35">
        <f t="shared" si="14"/>
        <v>-8.5195197999999994</v>
      </c>
      <c r="H77" s="35">
        <f t="shared" si="15"/>
        <v>-8.9412354999999994</v>
      </c>
      <c r="I77" s="35">
        <f t="shared" si="16"/>
        <v>-9.7707099999999993</v>
      </c>
      <c r="J77" s="35">
        <f t="shared" si="17"/>
        <v>0</v>
      </c>
      <c r="L77">
        <v>14619996600</v>
      </c>
      <c r="M77">
        <v>-8.9404669000000005</v>
      </c>
      <c r="O77" s="3">
        <f t="shared" si="18"/>
        <v>14.979996399999999</v>
      </c>
      <c r="P77" s="3">
        <f t="shared" si="19"/>
        <v>-8.9673757999999992</v>
      </c>
      <c r="Q77" s="35">
        <f t="shared" si="20"/>
        <v>-9.1552620000000005</v>
      </c>
      <c r="R77" s="35">
        <f t="shared" si="21"/>
        <v>-9.4405470000000005</v>
      </c>
      <c r="S77" s="35">
        <f t="shared" si="22"/>
        <v>-9.9380789000000007</v>
      </c>
      <c r="T77" s="35">
        <f t="shared" si="23"/>
        <v>0</v>
      </c>
    </row>
    <row r="78" spans="2:20" x14ac:dyDescent="0.25">
      <c r="B78">
        <v>14709996550</v>
      </c>
      <c r="C78">
        <v>-8.2305879999999991</v>
      </c>
      <c r="E78" s="3">
        <f t="shared" si="12"/>
        <v>15.06999635</v>
      </c>
      <c r="F78" s="3">
        <f t="shared" si="13"/>
        <v>-8.2758436</v>
      </c>
      <c r="G78" s="35">
        <f t="shared" si="14"/>
        <v>-8.5213517999999997</v>
      </c>
      <c r="H78" s="35">
        <f t="shared" si="15"/>
        <v>-8.9422149999999991</v>
      </c>
      <c r="I78" s="35">
        <f t="shared" si="16"/>
        <v>-9.6063422999999997</v>
      </c>
      <c r="J78" s="35">
        <f t="shared" si="17"/>
        <v>0</v>
      </c>
      <c r="L78">
        <v>14709996550</v>
      </c>
      <c r="M78">
        <v>-8.9423914</v>
      </c>
      <c r="O78" s="3">
        <f t="shared" si="18"/>
        <v>15.06999635</v>
      </c>
      <c r="P78" s="3">
        <f t="shared" si="19"/>
        <v>-8.9606589999999997</v>
      </c>
      <c r="Q78" s="35">
        <f t="shared" si="20"/>
        <v>-9.1438836999999999</v>
      </c>
      <c r="R78" s="35">
        <f t="shared" si="21"/>
        <v>-9.4211273000000002</v>
      </c>
      <c r="S78" s="35">
        <f t="shared" si="22"/>
        <v>-9.9489660000000004</v>
      </c>
      <c r="T78" s="35">
        <f t="shared" si="23"/>
        <v>0</v>
      </c>
    </row>
    <row r="79" spans="2:20" x14ac:dyDescent="0.25">
      <c r="B79">
        <v>14799996500</v>
      </c>
      <c r="C79">
        <v>-8.2480030000000006</v>
      </c>
      <c r="E79" s="3">
        <f t="shared" si="12"/>
        <v>15.1599963</v>
      </c>
      <c r="F79" s="3">
        <f t="shared" si="13"/>
        <v>-8.2898396999999999</v>
      </c>
      <c r="G79" s="35">
        <f t="shared" si="14"/>
        <v>-8.5287208999999997</v>
      </c>
      <c r="H79" s="35">
        <f t="shared" si="15"/>
        <v>-8.9479485000000007</v>
      </c>
      <c r="I79" s="35">
        <f t="shared" si="16"/>
        <v>-9.8515300999999997</v>
      </c>
      <c r="J79" s="35">
        <f t="shared" si="17"/>
        <v>0</v>
      </c>
      <c r="L79">
        <v>14799996500</v>
      </c>
      <c r="M79">
        <v>-8.9579363000000001</v>
      </c>
      <c r="O79" s="3">
        <f t="shared" si="18"/>
        <v>15.1599963</v>
      </c>
      <c r="P79" s="3">
        <f t="shared" si="19"/>
        <v>-8.9487618999999992</v>
      </c>
      <c r="Q79" s="35">
        <f t="shared" si="20"/>
        <v>-9.1285219000000009</v>
      </c>
      <c r="R79" s="35">
        <f t="shared" si="21"/>
        <v>-9.4011259000000003</v>
      </c>
      <c r="S79" s="35">
        <f t="shared" si="22"/>
        <v>-9.8378695999999994</v>
      </c>
      <c r="T79" s="35">
        <f t="shared" si="23"/>
        <v>0</v>
      </c>
    </row>
    <row r="80" spans="2:20" x14ac:dyDescent="0.25">
      <c r="B80">
        <v>14889996450</v>
      </c>
      <c r="C80">
        <v>-8.2475462000000004</v>
      </c>
      <c r="E80" s="3">
        <f t="shared" si="12"/>
        <v>15.249996250000001</v>
      </c>
      <c r="F80" s="3">
        <f t="shared" si="13"/>
        <v>-8.3090849000000002</v>
      </c>
      <c r="G80" s="35">
        <f t="shared" si="14"/>
        <v>-8.5451622</v>
      </c>
      <c r="H80" s="35">
        <f t="shared" si="15"/>
        <v>-8.9737328999999999</v>
      </c>
      <c r="I80" s="35">
        <f t="shared" si="16"/>
        <v>-9.9689426000000001</v>
      </c>
      <c r="J80" s="35">
        <f t="shared" si="17"/>
        <v>0</v>
      </c>
      <c r="L80">
        <v>14889996450</v>
      </c>
      <c r="M80">
        <v>-8.9654942000000002</v>
      </c>
      <c r="O80" s="3">
        <f t="shared" si="18"/>
        <v>15.249996250000001</v>
      </c>
      <c r="P80" s="3">
        <f t="shared" si="19"/>
        <v>-8.9266310000000004</v>
      </c>
      <c r="Q80" s="35">
        <f t="shared" si="20"/>
        <v>-9.1028871999999996</v>
      </c>
      <c r="R80" s="35">
        <f t="shared" si="21"/>
        <v>-9.3719034000000008</v>
      </c>
      <c r="S80" s="35">
        <f t="shared" si="22"/>
        <v>-9.7487946000000001</v>
      </c>
      <c r="T80" s="35">
        <f t="shared" si="23"/>
        <v>0</v>
      </c>
    </row>
    <row r="81" spans="2:20" x14ac:dyDescent="0.25">
      <c r="B81">
        <v>14979996400</v>
      </c>
      <c r="C81">
        <v>-8.2613830999999998</v>
      </c>
      <c r="E81" s="3">
        <f t="shared" si="12"/>
        <v>15.3399962</v>
      </c>
      <c r="F81" s="3">
        <f t="shared" si="13"/>
        <v>-8.3276806000000008</v>
      </c>
      <c r="G81" s="35">
        <f t="shared" si="14"/>
        <v>-8.5679540999999997</v>
      </c>
      <c r="H81" s="35">
        <f t="shared" si="15"/>
        <v>-9.0234070000000006</v>
      </c>
      <c r="I81" s="35">
        <f t="shared" si="16"/>
        <v>-9.8777083999999995</v>
      </c>
      <c r="J81" s="35">
        <f t="shared" si="17"/>
        <v>0</v>
      </c>
      <c r="L81">
        <v>14979996400</v>
      </c>
      <c r="M81">
        <v>-8.9673757999999992</v>
      </c>
      <c r="O81" s="3">
        <f t="shared" si="18"/>
        <v>15.3399962</v>
      </c>
      <c r="P81" s="3">
        <f t="shared" si="19"/>
        <v>-8.9065370999999995</v>
      </c>
      <c r="Q81" s="35">
        <f t="shared" si="20"/>
        <v>-9.0763893000000007</v>
      </c>
      <c r="R81" s="35">
        <f t="shared" si="21"/>
        <v>-9.3376484000000008</v>
      </c>
      <c r="S81" s="35">
        <f t="shared" si="22"/>
        <v>-9.8468675999999995</v>
      </c>
      <c r="T81" s="35">
        <f t="shared" si="23"/>
        <v>0</v>
      </c>
    </row>
    <row r="82" spans="2:20" x14ac:dyDescent="0.25">
      <c r="B82">
        <v>15069996350</v>
      </c>
      <c r="C82">
        <v>-8.2758436</v>
      </c>
      <c r="E82" s="3">
        <f t="shared" si="12"/>
        <v>15.429996149999999</v>
      </c>
      <c r="F82" s="3">
        <f t="shared" si="13"/>
        <v>-8.3245926000000008</v>
      </c>
      <c r="G82" s="35">
        <f t="shared" si="14"/>
        <v>-8.5605382999999993</v>
      </c>
      <c r="H82" s="35">
        <f t="shared" si="15"/>
        <v>-9.0254630999999996</v>
      </c>
      <c r="I82" s="35">
        <f t="shared" si="16"/>
        <v>-9.9120483000000004</v>
      </c>
      <c r="J82" s="35">
        <f t="shared" si="17"/>
        <v>0</v>
      </c>
      <c r="L82">
        <v>15069996350</v>
      </c>
      <c r="M82">
        <v>-8.9606589999999997</v>
      </c>
      <c r="O82" s="3">
        <f t="shared" si="18"/>
        <v>15.429996149999999</v>
      </c>
      <c r="P82" s="3">
        <f t="shared" si="19"/>
        <v>-8.8961792000000006</v>
      </c>
      <c r="Q82" s="35">
        <f t="shared" si="20"/>
        <v>-9.0684041999999998</v>
      </c>
      <c r="R82" s="35">
        <f t="shared" si="21"/>
        <v>-9.3257007999999999</v>
      </c>
      <c r="S82" s="35">
        <f t="shared" si="22"/>
        <v>-9.8439902999999997</v>
      </c>
      <c r="T82" s="35">
        <f t="shared" si="23"/>
        <v>0</v>
      </c>
    </row>
    <row r="83" spans="2:20" x14ac:dyDescent="0.25">
      <c r="B83">
        <v>15159996300</v>
      </c>
      <c r="C83">
        <v>-8.2898396999999999</v>
      </c>
      <c r="E83" s="3">
        <f t="shared" si="12"/>
        <v>15.5199961</v>
      </c>
      <c r="F83" s="3">
        <f t="shared" si="13"/>
        <v>-8.3201046000000005</v>
      </c>
      <c r="G83" s="35">
        <f t="shared" si="14"/>
        <v>-8.5461358999999995</v>
      </c>
      <c r="H83" s="35">
        <f t="shared" si="15"/>
        <v>-9.0109606000000007</v>
      </c>
      <c r="I83" s="35">
        <f t="shared" si="16"/>
        <v>-10.037259000000001</v>
      </c>
      <c r="J83" s="35">
        <f t="shared" si="17"/>
        <v>0</v>
      </c>
      <c r="L83">
        <v>15159996300</v>
      </c>
      <c r="M83">
        <v>-8.9487618999999992</v>
      </c>
      <c r="O83" s="3">
        <f t="shared" si="18"/>
        <v>15.5199961</v>
      </c>
      <c r="P83" s="3">
        <f t="shared" si="19"/>
        <v>-8.8942183999999997</v>
      </c>
      <c r="Q83" s="35">
        <f t="shared" si="20"/>
        <v>-9.0676431999999991</v>
      </c>
      <c r="R83" s="35">
        <f t="shared" si="21"/>
        <v>-9.3276672000000005</v>
      </c>
      <c r="S83" s="35">
        <f t="shared" si="22"/>
        <v>-9.7285527999999992</v>
      </c>
      <c r="T83" s="35">
        <f t="shared" si="23"/>
        <v>0</v>
      </c>
    </row>
    <row r="84" spans="2:20" x14ac:dyDescent="0.25">
      <c r="B84">
        <v>15249996250</v>
      </c>
      <c r="C84">
        <v>-8.3090849000000002</v>
      </c>
      <c r="E84" s="3">
        <f t="shared" si="12"/>
        <v>15.609996049999999</v>
      </c>
      <c r="F84" s="3">
        <f t="shared" si="13"/>
        <v>-8.3112803</v>
      </c>
      <c r="G84" s="35">
        <f t="shared" si="14"/>
        <v>-8.5306491999999992</v>
      </c>
      <c r="H84" s="35">
        <f t="shared" si="15"/>
        <v>-9.0050173000000004</v>
      </c>
      <c r="I84" s="35">
        <f t="shared" si="16"/>
        <v>-9.9286861000000002</v>
      </c>
      <c r="J84" s="35">
        <f t="shared" si="17"/>
        <v>0</v>
      </c>
      <c r="L84">
        <v>15249996250</v>
      </c>
      <c r="M84">
        <v>-8.9266310000000004</v>
      </c>
      <c r="O84" s="3">
        <f t="shared" si="18"/>
        <v>15.609996049999999</v>
      </c>
      <c r="P84" s="3">
        <f t="shared" si="19"/>
        <v>-8.8898010000000003</v>
      </c>
      <c r="Q84" s="35">
        <f t="shared" si="20"/>
        <v>-9.0579014000000004</v>
      </c>
      <c r="R84" s="35">
        <f t="shared" si="21"/>
        <v>-9.3171177000000007</v>
      </c>
      <c r="S84" s="35">
        <f t="shared" si="22"/>
        <v>-9.7939433999999999</v>
      </c>
      <c r="T84" s="35">
        <f t="shared" si="23"/>
        <v>0</v>
      </c>
    </row>
    <row r="85" spans="2:20" x14ac:dyDescent="0.25">
      <c r="B85">
        <v>15339996200</v>
      </c>
      <c r="C85">
        <v>-8.3276806000000008</v>
      </c>
      <c r="E85" s="3">
        <f t="shared" si="12"/>
        <v>15.699996000000001</v>
      </c>
      <c r="F85" s="3">
        <f t="shared" si="13"/>
        <v>-8.2962817999999992</v>
      </c>
      <c r="G85" s="35">
        <f t="shared" si="14"/>
        <v>-8.5105027999999994</v>
      </c>
      <c r="H85" s="35">
        <f t="shared" si="15"/>
        <v>-8.9865283999999992</v>
      </c>
      <c r="I85" s="35">
        <f t="shared" si="16"/>
        <v>-9.8386458999999995</v>
      </c>
      <c r="J85" s="35">
        <f t="shared" si="17"/>
        <v>0</v>
      </c>
      <c r="L85">
        <v>15339996200</v>
      </c>
      <c r="M85">
        <v>-8.9065370999999995</v>
      </c>
      <c r="O85" s="3">
        <f t="shared" si="18"/>
        <v>15.699996000000001</v>
      </c>
      <c r="P85" s="3">
        <f t="shared" si="19"/>
        <v>-8.8858166000000001</v>
      </c>
      <c r="Q85" s="35">
        <f t="shared" si="20"/>
        <v>-9.0489663999999994</v>
      </c>
      <c r="R85" s="35">
        <f t="shared" si="21"/>
        <v>-9.3086300000000008</v>
      </c>
      <c r="S85" s="35">
        <f t="shared" si="22"/>
        <v>-9.8397483999999995</v>
      </c>
      <c r="T85" s="35">
        <f t="shared" si="23"/>
        <v>0</v>
      </c>
    </row>
    <row r="86" spans="2:20" x14ac:dyDescent="0.25">
      <c r="B86">
        <v>15429996150</v>
      </c>
      <c r="C86">
        <v>-8.3245926000000008</v>
      </c>
      <c r="E86" s="3">
        <f t="shared" si="12"/>
        <v>15.78999595</v>
      </c>
      <c r="F86" s="3">
        <f t="shared" si="13"/>
        <v>-8.2864293999999994</v>
      </c>
      <c r="G86" s="35">
        <f t="shared" si="14"/>
        <v>-8.4921559999999996</v>
      </c>
      <c r="H86" s="35">
        <f t="shared" si="15"/>
        <v>-8.9555682999999995</v>
      </c>
      <c r="I86" s="35">
        <f t="shared" si="16"/>
        <v>-9.8525743000000006</v>
      </c>
      <c r="J86" s="35">
        <f t="shared" si="17"/>
        <v>0</v>
      </c>
      <c r="L86">
        <v>15429996150</v>
      </c>
      <c r="M86">
        <v>-8.8961792000000006</v>
      </c>
      <c r="O86" s="3">
        <f t="shared" si="18"/>
        <v>15.78999595</v>
      </c>
      <c r="P86" s="3">
        <f t="shared" si="19"/>
        <v>-8.8902912000000001</v>
      </c>
      <c r="Q86" s="35">
        <f t="shared" si="20"/>
        <v>-9.0508690000000005</v>
      </c>
      <c r="R86" s="35">
        <f t="shared" si="21"/>
        <v>-9.3195992000000007</v>
      </c>
      <c r="S86" s="35">
        <f t="shared" si="22"/>
        <v>-9.8061810000000005</v>
      </c>
      <c r="T86" s="35">
        <f t="shared" si="23"/>
        <v>0</v>
      </c>
    </row>
    <row r="87" spans="2:20" x14ac:dyDescent="0.25">
      <c r="B87">
        <v>15519996100</v>
      </c>
      <c r="C87">
        <v>-8.3201046000000005</v>
      </c>
      <c r="E87" s="3">
        <f t="shared" si="12"/>
        <v>15.879995900000001</v>
      </c>
      <c r="F87" s="3">
        <f t="shared" si="13"/>
        <v>-8.2836466000000009</v>
      </c>
      <c r="G87" s="35">
        <f t="shared" si="14"/>
        <v>-8.4835644000000006</v>
      </c>
      <c r="H87" s="35">
        <f t="shared" si="15"/>
        <v>-8.9341802999999995</v>
      </c>
      <c r="I87" s="35">
        <f t="shared" si="16"/>
        <v>-9.8160352999999994</v>
      </c>
      <c r="J87" s="35">
        <f t="shared" si="17"/>
        <v>0</v>
      </c>
      <c r="L87">
        <v>15519996100</v>
      </c>
      <c r="M87">
        <v>-8.8942183999999997</v>
      </c>
      <c r="O87" s="3">
        <f t="shared" si="18"/>
        <v>15.879995900000001</v>
      </c>
      <c r="P87" s="3">
        <f t="shared" si="19"/>
        <v>-8.8877363000000003</v>
      </c>
      <c r="Q87" s="35">
        <f t="shared" si="20"/>
        <v>-9.0433397000000006</v>
      </c>
      <c r="R87" s="35">
        <f t="shared" si="21"/>
        <v>-9.3203362999999992</v>
      </c>
      <c r="S87" s="35">
        <f t="shared" si="22"/>
        <v>-9.8286590999999994</v>
      </c>
      <c r="T87" s="35">
        <f t="shared" si="23"/>
        <v>0</v>
      </c>
    </row>
    <row r="88" spans="2:20" x14ac:dyDescent="0.25">
      <c r="B88">
        <v>15609996050</v>
      </c>
      <c r="C88">
        <v>-8.3112803</v>
      </c>
      <c r="E88" s="3">
        <f t="shared" si="12"/>
        <v>15.96999585</v>
      </c>
      <c r="F88" s="3">
        <f t="shared" si="13"/>
        <v>-8.2817782999999991</v>
      </c>
      <c r="G88" s="35">
        <f t="shared" si="14"/>
        <v>-8.4823427000000002</v>
      </c>
      <c r="H88" s="35">
        <f t="shared" si="15"/>
        <v>-8.9297036999999992</v>
      </c>
      <c r="I88" s="35">
        <f t="shared" si="16"/>
        <v>-9.7383480000000002</v>
      </c>
      <c r="J88" s="35">
        <f t="shared" si="17"/>
        <v>0</v>
      </c>
      <c r="L88">
        <v>15609996050</v>
      </c>
      <c r="M88">
        <v>-8.8898010000000003</v>
      </c>
      <c r="O88" s="3">
        <f t="shared" si="18"/>
        <v>15.96999585</v>
      </c>
      <c r="P88" s="3">
        <f t="shared" si="19"/>
        <v>-8.8779553999999994</v>
      </c>
      <c r="Q88" s="35">
        <f t="shared" si="20"/>
        <v>-9.0301991000000008</v>
      </c>
      <c r="R88" s="35">
        <f t="shared" si="21"/>
        <v>-9.3164710999999993</v>
      </c>
      <c r="S88" s="35">
        <f t="shared" si="22"/>
        <v>-9.9108666999999997</v>
      </c>
      <c r="T88" s="35">
        <f t="shared" si="23"/>
        <v>0</v>
      </c>
    </row>
    <row r="89" spans="2:20" x14ac:dyDescent="0.25">
      <c r="B89">
        <v>15699996000</v>
      </c>
      <c r="C89">
        <v>-8.2962817999999992</v>
      </c>
      <c r="E89" s="3">
        <f t="shared" si="12"/>
        <v>16.059995799999999</v>
      </c>
      <c r="F89" s="3">
        <f t="shared" si="13"/>
        <v>-8.2877550000000006</v>
      </c>
      <c r="G89" s="35">
        <f t="shared" si="14"/>
        <v>-8.4875077999999995</v>
      </c>
      <c r="H89" s="35">
        <f t="shared" si="15"/>
        <v>-8.9351100999999993</v>
      </c>
      <c r="I89" s="35">
        <f t="shared" si="16"/>
        <v>-9.6869001000000008</v>
      </c>
      <c r="J89" s="35">
        <f t="shared" si="17"/>
        <v>0</v>
      </c>
      <c r="L89">
        <v>15699996000</v>
      </c>
      <c r="M89">
        <v>-8.8858166000000001</v>
      </c>
      <c r="O89" s="3">
        <f t="shared" si="18"/>
        <v>16.059995799999999</v>
      </c>
      <c r="P89" s="3">
        <f t="shared" si="19"/>
        <v>-8.8744335000000003</v>
      </c>
      <c r="Q89" s="35">
        <f t="shared" si="20"/>
        <v>-9.0230122000000001</v>
      </c>
      <c r="R89" s="35">
        <f t="shared" si="21"/>
        <v>-9.3140506999999992</v>
      </c>
      <c r="S89" s="35">
        <f t="shared" si="22"/>
        <v>-9.9187384000000005</v>
      </c>
      <c r="T89" s="35">
        <f t="shared" si="23"/>
        <v>0</v>
      </c>
    </row>
    <row r="90" spans="2:20" x14ac:dyDescent="0.25">
      <c r="B90">
        <v>15789995950</v>
      </c>
      <c r="C90">
        <v>-8.2864293999999994</v>
      </c>
      <c r="E90" s="3">
        <f t="shared" si="12"/>
        <v>16.149995749999999</v>
      </c>
      <c r="F90" s="3">
        <f t="shared" si="13"/>
        <v>-8.2867440999999999</v>
      </c>
      <c r="G90" s="35">
        <f t="shared" si="14"/>
        <v>-8.4854669999999999</v>
      </c>
      <c r="H90" s="35">
        <f t="shared" si="15"/>
        <v>-8.9362124999999999</v>
      </c>
      <c r="I90" s="35">
        <f t="shared" si="16"/>
        <v>-9.7391205000000003</v>
      </c>
      <c r="J90" s="35">
        <f t="shared" si="17"/>
        <v>0</v>
      </c>
      <c r="L90">
        <v>15789995950</v>
      </c>
      <c r="M90">
        <v>-8.8902912000000001</v>
      </c>
      <c r="O90" s="3">
        <f t="shared" si="18"/>
        <v>16.149995749999999</v>
      </c>
      <c r="P90" s="3">
        <f t="shared" si="19"/>
        <v>-8.8769063999999993</v>
      </c>
      <c r="Q90" s="35">
        <f t="shared" si="20"/>
        <v>-9.0224160999999992</v>
      </c>
      <c r="R90" s="35">
        <f t="shared" si="21"/>
        <v>-9.3152560999999992</v>
      </c>
      <c r="S90" s="35">
        <f t="shared" si="22"/>
        <v>-9.8961830000000006</v>
      </c>
      <c r="T90" s="35">
        <f t="shared" si="23"/>
        <v>0</v>
      </c>
    </row>
    <row r="91" spans="2:20" x14ac:dyDescent="0.25">
      <c r="B91">
        <v>15879995900</v>
      </c>
      <c r="C91">
        <v>-8.2836466000000009</v>
      </c>
      <c r="E91" s="3">
        <f t="shared" si="12"/>
        <v>16.239995700000001</v>
      </c>
      <c r="F91" s="3">
        <f t="shared" si="13"/>
        <v>-8.2819222999999997</v>
      </c>
      <c r="G91" s="35">
        <f t="shared" si="14"/>
        <v>-8.4817610000000005</v>
      </c>
      <c r="H91" s="35">
        <f t="shared" si="15"/>
        <v>-8.9344912000000001</v>
      </c>
      <c r="I91" s="35">
        <f t="shared" si="16"/>
        <v>-9.8600043999999993</v>
      </c>
      <c r="J91" s="35">
        <f t="shared" si="17"/>
        <v>0</v>
      </c>
      <c r="L91">
        <v>15879995900</v>
      </c>
      <c r="M91">
        <v>-8.8877363000000003</v>
      </c>
      <c r="O91" s="3">
        <f t="shared" si="18"/>
        <v>16.239995700000001</v>
      </c>
      <c r="P91" s="3">
        <f t="shared" si="19"/>
        <v>-8.8771638999999993</v>
      </c>
      <c r="Q91" s="35">
        <f t="shared" si="20"/>
        <v>-9.0190058000000004</v>
      </c>
      <c r="R91" s="35">
        <f t="shared" si="21"/>
        <v>-9.3136863999999999</v>
      </c>
      <c r="S91" s="35">
        <f t="shared" si="22"/>
        <v>-9.8223237999999995</v>
      </c>
      <c r="T91" s="35">
        <f t="shared" si="23"/>
        <v>0</v>
      </c>
    </row>
    <row r="92" spans="2:20" x14ac:dyDescent="0.25">
      <c r="B92">
        <v>15969995850</v>
      </c>
      <c r="C92">
        <v>-8.2817782999999991</v>
      </c>
      <c r="E92" s="3">
        <f t="shared" si="12"/>
        <v>16.329995650000001</v>
      </c>
      <c r="F92" s="3">
        <f t="shared" si="13"/>
        <v>-8.2782011000000004</v>
      </c>
      <c r="G92" s="35">
        <f t="shared" si="14"/>
        <v>-8.4797896999999995</v>
      </c>
      <c r="H92" s="35">
        <f t="shared" si="15"/>
        <v>-8.9377812999999993</v>
      </c>
      <c r="I92" s="35">
        <f t="shared" si="16"/>
        <v>-9.7935572000000004</v>
      </c>
      <c r="J92" s="35">
        <f t="shared" si="17"/>
        <v>0</v>
      </c>
      <c r="L92">
        <v>15969995850</v>
      </c>
      <c r="M92">
        <v>-8.8779553999999994</v>
      </c>
      <c r="O92" s="3">
        <f t="shared" si="18"/>
        <v>16.329995650000001</v>
      </c>
      <c r="P92" s="3">
        <f t="shared" si="19"/>
        <v>-8.8816165999999992</v>
      </c>
      <c r="Q92" s="35">
        <f t="shared" si="20"/>
        <v>-9.0204448999999993</v>
      </c>
      <c r="R92" s="35">
        <f t="shared" si="21"/>
        <v>-9.3183536999999994</v>
      </c>
      <c r="S92" s="35">
        <f t="shared" si="22"/>
        <v>-9.8233318000000001</v>
      </c>
      <c r="T92" s="35">
        <f t="shared" si="23"/>
        <v>0</v>
      </c>
    </row>
    <row r="93" spans="2:20" x14ac:dyDescent="0.25">
      <c r="B93">
        <v>16059995800</v>
      </c>
      <c r="C93">
        <v>-8.2877550000000006</v>
      </c>
      <c r="E93" s="3">
        <f t="shared" si="12"/>
        <v>16.4199956</v>
      </c>
      <c r="F93" s="3">
        <f t="shared" si="13"/>
        <v>-8.2791805000000007</v>
      </c>
      <c r="G93" s="35">
        <f t="shared" si="14"/>
        <v>-8.4842644000000007</v>
      </c>
      <c r="H93" s="35">
        <f t="shared" si="15"/>
        <v>-8.9555702000000004</v>
      </c>
      <c r="I93" s="35">
        <f t="shared" si="16"/>
        <v>-9.6972035999999999</v>
      </c>
      <c r="J93" s="35">
        <f t="shared" si="17"/>
        <v>0</v>
      </c>
      <c r="L93">
        <v>16059995800</v>
      </c>
      <c r="M93">
        <v>-8.8744335000000003</v>
      </c>
      <c r="O93" s="3">
        <f t="shared" si="18"/>
        <v>16.4199956</v>
      </c>
      <c r="P93" s="3">
        <f t="shared" si="19"/>
        <v>-8.8856812000000005</v>
      </c>
      <c r="Q93" s="35">
        <f t="shared" si="20"/>
        <v>-9.0174809000000007</v>
      </c>
      <c r="R93" s="35">
        <f t="shared" si="21"/>
        <v>-9.3144693000000007</v>
      </c>
      <c r="S93" s="35">
        <f t="shared" si="22"/>
        <v>-9.8879528000000008</v>
      </c>
      <c r="T93" s="35">
        <f t="shared" si="23"/>
        <v>0</v>
      </c>
    </row>
    <row r="94" spans="2:20" x14ac:dyDescent="0.25">
      <c r="B94">
        <v>16149995750</v>
      </c>
      <c r="C94">
        <v>-8.2867440999999999</v>
      </c>
      <c r="E94" s="3">
        <f t="shared" si="12"/>
        <v>16.509995549999999</v>
      </c>
      <c r="F94" s="3">
        <f t="shared" si="13"/>
        <v>-8.2733717000000002</v>
      </c>
      <c r="G94" s="35">
        <f t="shared" si="14"/>
        <v>-8.4867972999999992</v>
      </c>
      <c r="H94" s="35">
        <f t="shared" si="15"/>
        <v>-8.9738178000000008</v>
      </c>
      <c r="I94" s="35">
        <f t="shared" si="16"/>
        <v>-9.6455573999999995</v>
      </c>
      <c r="J94" s="35">
        <f t="shared" si="17"/>
        <v>0</v>
      </c>
      <c r="L94">
        <v>16149995750</v>
      </c>
      <c r="M94">
        <v>-8.8769063999999993</v>
      </c>
      <c r="O94" s="3">
        <f t="shared" si="18"/>
        <v>16.509995549999999</v>
      </c>
      <c r="P94" s="3">
        <f t="shared" si="19"/>
        <v>-8.8871783999999998</v>
      </c>
      <c r="Q94" s="35">
        <f t="shared" si="20"/>
        <v>-9.0113993000000008</v>
      </c>
      <c r="R94" s="35">
        <f t="shared" si="21"/>
        <v>-9.3071927999999993</v>
      </c>
      <c r="S94" s="35">
        <f t="shared" si="22"/>
        <v>-9.9298667999999992</v>
      </c>
      <c r="T94" s="35">
        <f t="shared" si="23"/>
        <v>0</v>
      </c>
    </row>
    <row r="95" spans="2:20" x14ac:dyDescent="0.25">
      <c r="B95">
        <v>16239995700</v>
      </c>
      <c r="C95">
        <v>-8.2819222999999997</v>
      </c>
      <c r="E95" s="3">
        <f t="shared" si="12"/>
        <v>16.599995499999999</v>
      </c>
      <c r="F95" s="3">
        <f t="shared" si="13"/>
        <v>-8.2705297000000009</v>
      </c>
      <c r="G95" s="35">
        <f t="shared" si="14"/>
        <v>-8.4917449999999999</v>
      </c>
      <c r="H95" s="35">
        <f t="shared" si="15"/>
        <v>-8.9988641999999999</v>
      </c>
      <c r="I95" s="35">
        <f t="shared" si="16"/>
        <v>-9.7944937000000003</v>
      </c>
      <c r="J95" s="35">
        <f t="shared" si="17"/>
        <v>0</v>
      </c>
      <c r="L95">
        <v>16239995700</v>
      </c>
      <c r="M95">
        <v>-8.8771638999999993</v>
      </c>
      <c r="O95" s="3">
        <f t="shared" si="18"/>
        <v>16.599995499999999</v>
      </c>
      <c r="P95" s="3">
        <f t="shared" si="19"/>
        <v>-8.8866929999999993</v>
      </c>
      <c r="Q95" s="35">
        <f t="shared" si="20"/>
        <v>-9.0049562000000005</v>
      </c>
      <c r="R95" s="35">
        <f t="shared" si="21"/>
        <v>-9.2986813000000001</v>
      </c>
      <c r="S95" s="35">
        <f t="shared" si="22"/>
        <v>-9.8417300999999995</v>
      </c>
      <c r="T95" s="35">
        <f t="shared" si="23"/>
        <v>0</v>
      </c>
    </row>
    <row r="96" spans="2:20" x14ac:dyDescent="0.25">
      <c r="B96">
        <v>16329995650</v>
      </c>
      <c r="C96">
        <v>-8.2782011000000004</v>
      </c>
      <c r="E96" s="3">
        <f t="shared" si="12"/>
        <v>16.689995450000001</v>
      </c>
      <c r="F96" s="3">
        <f t="shared" si="13"/>
        <v>-8.2638311000000009</v>
      </c>
      <c r="G96" s="35">
        <f t="shared" si="14"/>
        <v>-8.4953603999999991</v>
      </c>
      <c r="H96" s="35">
        <f t="shared" si="15"/>
        <v>-9.0236815999999997</v>
      </c>
      <c r="I96" s="35">
        <f t="shared" si="16"/>
        <v>-9.9405965999999992</v>
      </c>
      <c r="J96" s="35">
        <f t="shared" si="17"/>
        <v>0</v>
      </c>
      <c r="L96">
        <v>16329995650</v>
      </c>
      <c r="M96">
        <v>-8.8816165999999992</v>
      </c>
      <c r="O96" s="3">
        <f t="shared" si="18"/>
        <v>16.689995450000001</v>
      </c>
      <c r="P96" s="3">
        <f t="shared" si="19"/>
        <v>-8.8870564000000005</v>
      </c>
      <c r="Q96" s="35">
        <f t="shared" si="20"/>
        <v>-9.0004109999999997</v>
      </c>
      <c r="R96" s="35">
        <f t="shared" si="21"/>
        <v>-9.2905177999999999</v>
      </c>
      <c r="S96" s="35">
        <f t="shared" si="22"/>
        <v>-9.7506188999999992</v>
      </c>
      <c r="T96" s="35">
        <f t="shared" si="23"/>
        <v>0</v>
      </c>
    </row>
    <row r="97" spans="2:20" x14ac:dyDescent="0.25">
      <c r="B97">
        <v>16419995600</v>
      </c>
      <c r="C97">
        <v>-8.2791805000000007</v>
      </c>
      <c r="E97" s="3">
        <f t="shared" si="12"/>
        <v>16.779995400000001</v>
      </c>
      <c r="F97" s="3">
        <f t="shared" si="13"/>
        <v>-8.2463055000000001</v>
      </c>
      <c r="G97" s="35">
        <f t="shared" si="14"/>
        <v>-8.4906740000000003</v>
      </c>
      <c r="H97" s="35">
        <f t="shared" si="15"/>
        <v>-9.0437049999999992</v>
      </c>
      <c r="I97" s="35">
        <f t="shared" si="16"/>
        <v>-9.9022608000000005</v>
      </c>
      <c r="J97" s="35">
        <f t="shared" si="17"/>
        <v>0</v>
      </c>
      <c r="L97">
        <v>16419995600</v>
      </c>
      <c r="M97">
        <v>-8.8856812000000005</v>
      </c>
      <c r="O97" s="3">
        <f t="shared" si="18"/>
        <v>16.779995400000001</v>
      </c>
      <c r="P97" s="3">
        <f t="shared" si="19"/>
        <v>-8.8889885</v>
      </c>
      <c r="Q97" s="35">
        <f t="shared" si="20"/>
        <v>-8.9992999999999999</v>
      </c>
      <c r="R97" s="35">
        <f t="shared" si="21"/>
        <v>-9.2868948000000007</v>
      </c>
      <c r="S97" s="35">
        <f t="shared" si="22"/>
        <v>-9.7489699999999999</v>
      </c>
      <c r="T97" s="35">
        <f t="shared" si="23"/>
        <v>0</v>
      </c>
    </row>
    <row r="98" spans="2:20" x14ac:dyDescent="0.25">
      <c r="B98">
        <v>16509995550</v>
      </c>
      <c r="C98">
        <v>-8.2733717000000002</v>
      </c>
      <c r="E98" s="3">
        <f t="shared" si="12"/>
        <v>16.86999535</v>
      </c>
      <c r="F98" s="3">
        <f t="shared" si="13"/>
        <v>-8.2169913999999995</v>
      </c>
      <c r="G98" s="35">
        <f t="shared" si="14"/>
        <v>-8.4723424999999999</v>
      </c>
      <c r="H98" s="35">
        <f t="shared" si="15"/>
        <v>-9.0333500000000004</v>
      </c>
      <c r="I98" s="35">
        <f t="shared" si="16"/>
        <v>-9.8605909</v>
      </c>
      <c r="J98" s="35">
        <f t="shared" si="17"/>
        <v>0</v>
      </c>
      <c r="L98">
        <v>16509995550</v>
      </c>
      <c r="M98">
        <v>-8.8871783999999998</v>
      </c>
      <c r="O98" s="3">
        <f t="shared" si="18"/>
        <v>16.86999535</v>
      </c>
      <c r="P98" s="3">
        <f t="shared" si="19"/>
        <v>-8.8950013999999999</v>
      </c>
      <c r="Q98" s="35">
        <f t="shared" si="20"/>
        <v>-9.0022850000000005</v>
      </c>
      <c r="R98" s="35">
        <f t="shared" si="21"/>
        <v>-9.2920856000000001</v>
      </c>
      <c r="S98" s="35">
        <f t="shared" si="22"/>
        <v>-9.7809811</v>
      </c>
      <c r="T98" s="35">
        <f t="shared" si="23"/>
        <v>0</v>
      </c>
    </row>
    <row r="99" spans="2:20" x14ac:dyDescent="0.25">
      <c r="B99">
        <v>16599995500</v>
      </c>
      <c r="C99">
        <v>-8.2705297000000009</v>
      </c>
      <c r="E99" s="3">
        <f t="shared" si="12"/>
        <v>16.959995299999999</v>
      </c>
      <c r="F99" s="3">
        <f t="shared" si="13"/>
        <v>-8.1887512000000005</v>
      </c>
      <c r="G99" s="35">
        <f t="shared" si="14"/>
        <v>-8.4574002999999998</v>
      </c>
      <c r="H99" s="35">
        <f t="shared" si="15"/>
        <v>-9.0135956000000004</v>
      </c>
      <c r="I99" s="35">
        <f t="shared" si="16"/>
        <v>-9.7937116999999994</v>
      </c>
      <c r="J99" s="35">
        <f t="shared" si="17"/>
        <v>0</v>
      </c>
      <c r="L99">
        <v>16599995500</v>
      </c>
      <c r="M99">
        <v>-8.8866929999999993</v>
      </c>
      <c r="O99" s="3">
        <f t="shared" si="18"/>
        <v>16.959995299999999</v>
      </c>
      <c r="P99" s="3">
        <f t="shared" si="19"/>
        <v>-8.9016447000000003</v>
      </c>
      <c r="Q99" s="35">
        <f t="shared" si="20"/>
        <v>-9.0131406999999992</v>
      </c>
      <c r="R99" s="35">
        <f t="shared" si="21"/>
        <v>-9.3116503000000002</v>
      </c>
      <c r="S99" s="35">
        <f t="shared" si="22"/>
        <v>-9.8212098999999995</v>
      </c>
      <c r="T99" s="35">
        <f t="shared" si="23"/>
        <v>0</v>
      </c>
    </row>
    <row r="100" spans="2:20" x14ac:dyDescent="0.25">
      <c r="B100">
        <v>16689995450</v>
      </c>
      <c r="C100">
        <v>-8.2638311000000009</v>
      </c>
      <c r="E100" s="3">
        <f t="shared" si="12"/>
        <v>17.049995249999998</v>
      </c>
      <c r="F100" s="3">
        <f t="shared" si="13"/>
        <v>-8.1697845000000004</v>
      </c>
      <c r="G100" s="35">
        <f t="shared" si="14"/>
        <v>-8.4603300000000008</v>
      </c>
      <c r="H100" s="35">
        <f t="shared" si="15"/>
        <v>-9.0180006000000006</v>
      </c>
      <c r="I100" s="35">
        <f t="shared" si="16"/>
        <v>-9.7449179000000008</v>
      </c>
      <c r="J100" s="35">
        <f t="shared" si="17"/>
        <v>0</v>
      </c>
      <c r="L100">
        <v>16689995450</v>
      </c>
      <c r="M100">
        <v>-8.8870564000000005</v>
      </c>
      <c r="O100" s="3">
        <f t="shared" si="18"/>
        <v>17.049995249999998</v>
      </c>
      <c r="P100" s="3">
        <f t="shared" si="19"/>
        <v>-8.9036684000000008</v>
      </c>
      <c r="Q100" s="35">
        <f t="shared" si="20"/>
        <v>-9.0124072999999996</v>
      </c>
      <c r="R100" s="35">
        <f t="shared" si="21"/>
        <v>-9.3163537999999999</v>
      </c>
      <c r="S100" s="35">
        <f t="shared" si="22"/>
        <v>-9.7924175000000009</v>
      </c>
      <c r="T100" s="35">
        <f t="shared" si="23"/>
        <v>0</v>
      </c>
    </row>
    <row r="101" spans="2:20" x14ac:dyDescent="0.25">
      <c r="B101">
        <v>16779995400</v>
      </c>
      <c r="C101">
        <v>-8.2463055000000001</v>
      </c>
      <c r="E101" s="3">
        <f t="shared" si="12"/>
        <v>17.139995200000001</v>
      </c>
      <c r="F101" s="3">
        <f t="shared" si="13"/>
        <v>-8.1540718000000005</v>
      </c>
      <c r="G101" s="35">
        <f t="shared" si="14"/>
        <v>-8.4700556000000002</v>
      </c>
      <c r="H101" s="35">
        <f t="shared" si="15"/>
        <v>-9.0386199999999999</v>
      </c>
      <c r="I101" s="35">
        <f t="shared" si="16"/>
        <v>-9.7332888000000004</v>
      </c>
      <c r="J101" s="35">
        <f t="shared" si="17"/>
        <v>0</v>
      </c>
      <c r="L101">
        <v>16779995400</v>
      </c>
      <c r="M101">
        <v>-8.8889885</v>
      </c>
      <c r="O101" s="3">
        <f t="shared" si="18"/>
        <v>17.139995200000001</v>
      </c>
      <c r="P101" s="3">
        <f t="shared" si="19"/>
        <v>-8.8985585999999994</v>
      </c>
      <c r="Q101" s="35">
        <f t="shared" si="20"/>
        <v>-9.0063963000000005</v>
      </c>
      <c r="R101" s="35">
        <f t="shared" si="21"/>
        <v>-9.3073063000000005</v>
      </c>
      <c r="S101" s="35">
        <f t="shared" si="22"/>
        <v>-9.8694620000000004</v>
      </c>
      <c r="T101" s="35">
        <f t="shared" si="23"/>
        <v>0</v>
      </c>
    </row>
    <row r="102" spans="2:20" x14ac:dyDescent="0.25">
      <c r="B102">
        <v>16869995350</v>
      </c>
      <c r="C102">
        <v>-8.2169913999999995</v>
      </c>
      <c r="E102" s="3">
        <f t="shared" si="12"/>
        <v>17.229995150000001</v>
      </c>
      <c r="F102" s="3">
        <f t="shared" si="13"/>
        <v>-8.1471376000000006</v>
      </c>
      <c r="G102" s="35">
        <f t="shared" si="14"/>
        <v>-8.4859294999999992</v>
      </c>
      <c r="H102" s="35">
        <f t="shared" si="15"/>
        <v>-9.0506896999999995</v>
      </c>
      <c r="I102" s="35">
        <f t="shared" si="16"/>
        <v>-9.9010066999999999</v>
      </c>
      <c r="J102" s="35">
        <f t="shared" si="17"/>
        <v>0</v>
      </c>
      <c r="L102">
        <v>16869995350</v>
      </c>
      <c r="M102">
        <v>-8.8950013999999999</v>
      </c>
      <c r="O102" s="3">
        <f t="shared" si="18"/>
        <v>17.229995150000001</v>
      </c>
      <c r="P102" s="3">
        <f t="shared" si="19"/>
        <v>-8.8973683999999995</v>
      </c>
      <c r="Q102" s="35">
        <f t="shared" si="20"/>
        <v>-9.0073174999999992</v>
      </c>
      <c r="R102" s="35">
        <f t="shared" si="21"/>
        <v>-9.2994757000000003</v>
      </c>
      <c r="S102" s="35">
        <f t="shared" si="22"/>
        <v>-9.7429781000000002</v>
      </c>
      <c r="T102" s="35">
        <f t="shared" si="23"/>
        <v>0</v>
      </c>
    </row>
    <row r="103" spans="2:20" x14ac:dyDescent="0.25">
      <c r="B103">
        <v>16959995300</v>
      </c>
      <c r="C103">
        <v>-8.1887512000000005</v>
      </c>
      <c r="E103" s="3">
        <f t="shared" si="12"/>
        <v>17.3199951</v>
      </c>
      <c r="F103" s="3">
        <f t="shared" si="13"/>
        <v>-8.1508559999999992</v>
      </c>
      <c r="G103" s="35">
        <f t="shared" si="14"/>
        <v>-8.5089293000000001</v>
      </c>
      <c r="H103" s="35">
        <f t="shared" si="15"/>
        <v>-9.0711346000000006</v>
      </c>
      <c r="I103" s="35">
        <f t="shared" si="16"/>
        <v>-10.016064</v>
      </c>
      <c r="J103" s="35">
        <f t="shared" si="17"/>
        <v>0</v>
      </c>
      <c r="L103">
        <v>16959995300</v>
      </c>
      <c r="M103">
        <v>-8.9016447000000003</v>
      </c>
      <c r="O103" s="3">
        <f t="shared" si="18"/>
        <v>17.3199951</v>
      </c>
      <c r="P103" s="3">
        <f t="shared" si="19"/>
        <v>-8.8968820999999991</v>
      </c>
      <c r="Q103" s="35">
        <f t="shared" si="20"/>
        <v>-9.0120229999999992</v>
      </c>
      <c r="R103" s="35">
        <f t="shared" si="21"/>
        <v>-9.2943201000000002</v>
      </c>
      <c r="S103" s="35">
        <f t="shared" si="22"/>
        <v>-9.6530924000000002</v>
      </c>
      <c r="T103" s="35">
        <f t="shared" si="23"/>
        <v>0</v>
      </c>
    </row>
    <row r="104" spans="2:20" x14ac:dyDescent="0.25">
      <c r="B104">
        <v>17049995250</v>
      </c>
      <c r="C104">
        <v>-8.1697845000000004</v>
      </c>
      <c r="E104" s="3">
        <f t="shared" si="12"/>
        <v>17.409995049999999</v>
      </c>
      <c r="F104" s="3">
        <f t="shared" si="13"/>
        <v>-8.1560191999999994</v>
      </c>
      <c r="G104" s="35">
        <f t="shared" si="14"/>
        <v>-8.5289049000000006</v>
      </c>
      <c r="H104" s="35">
        <f t="shared" si="15"/>
        <v>-9.0866422999999994</v>
      </c>
      <c r="I104" s="35">
        <f t="shared" si="16"/>
        <v>-9.8700056000000007</v>
      </c>
      <c r="J104" s="35">
        <f t="shared" si="17"/>
        <v>0</v>
      </c>
      <c r="L104">
        <v>17049995250</v>
      </c>
      <c r="M104">
        <v>-8.9036684000000008</v>
      </c>
      <c r="O104" s="3">
        <f t="shared" si="18"/>
        <v>17.409995049999999</v>
      </c>
      <c r="P104" s="3">
        <f t="shared" si="19"/>
        <v>-8.9025478000000007</v>
      </c>
      <c r="Q104" s="35">
        <f t="shared" si="20"/>
        <v>-9.0200013999999999</v>
      </c>
      <c r="R104" s="35">
        <f t="shared" si="21"/>
        <v>-9.2859982999999993</v>
      </c>
      <c r="S104" s="35">
        <f t="shared" si="22"/>
        <v>-9.7175569999999993</v>
      </c>
      <c r="T104" s="35">
        <f t="shared" si="23"/>
        <v>0</v>
      </c>
    </row>
    <row r="105" spans="2:20" x14ac:dyDescent="0.25">
      <c r="B105">
        <v>17139995200</v>
      </c>
      <c r="C105">
        <v>-8.1540718000000005</v>
      </c>
      <c r="E105" s="3">
        <f t="shared" si="12"/>
        <v>17.499994999999998</v>
      </c>
      <c r="F105" s="3">
        <f t="shared" si="13"/>
        <v>-8.1559171999999993</v>
      </c>
      <c r="G105" s="35">
        <f t="shared" si="14"/>
        <v>-8.5295944000000006</v>
      </c>
      <c r="H105" s="35">
        <f t="shared" si="15"/>
        <v>-9.0671996999999998</v>
      </c>
      <c r="I105" s="35">
        <f t="shared" si="16"/>
        <v>-9.8846912000000007</v>
      </c>
      <c r="J105" s="35">
        <f t="shared" si="17"/>
        <v>0</v>
      </c>
      <c r="L105">
        <v>17139995200</v>
      </c>
      <c r="M105">
        <v>-8.8985585999999994</v>
      </c>
      <c r="O105" s="3">
        <f t="shared" si="18"/>
        <v>17.499994999999998</v>
      </c>
      <c r="P105" s="3">
        <f t="shared" si="19"/>
        <v>-8.9160900000000005</v>
      </c>
      <c r="Q105" s="35">
        <f t="shared" si="20"/>
        <v>-9.0446930000000005</v>
      </c>
      <c r="R105" s="35">
        <f t="shared" si="21"/>
        <v>-9.2985276999999993</v>
      </c>
      <c r="S105" s="35">
        <f t="shared" si="22"/>
        <v>-9.7253828000000002</v>
      </c>
      <c r="T105" s="35">
        <f t="shared" si="23"/>
        <v>0</v>
      </c>
    </row>
    <row r="106" spans="2:20" x14ac:dyDescent="0.25">
      <c r="B106">
        <v>17229995150</v>
      </c>
      <c r="C106">
        <v>-8.1471376000000006</v>
      </c>
      <c r="E106" s="3">
        <f t="shared" si="12"/>
        <v>17.589994950000001</v>
      </c>
      <c r="F106" s="3">
        <f t="shared" si="13"/>
        <v>-8.1695794999999993</v>
      </c>
      <c r="G106" s="35">
        <f t="shared" si="14"/>
        <v>-8.5416554999999992</v>
      </c>
      <c r="H106" s="35">
        <f t="shared" si="15"/>
        <v>-9.0497885</v>
      </c>
      <c r="I106" s="35">
        <f t="shared" si="16"/>
        <v>-9.9167565999999994</v>
      </c>
      <c r="J106" s="35">
        <f t="shared" si="17"/>
        <v>0</v>
      </c>
      <c r="L106">
        <v>17229995150</v>
      </c>
      <c r="M106">
        <v>-8.8973683999999995</v>
      </c>
      <c r="O106" s="3">
        <f t="shared" si="18"/>
        <v>17.589994950000001</v>
      </c>
      <c r="P106" s="3">
        <f t="shared" si="19"/>
        <v>-8.9397363999999993</v>
      </c>
      <c r="Q106" s="35">
        <f t="shared" si="20"/>
        <v>-9.0771236000000002</v>
      </c>
      <c r="R106" s="35">
        <f t="shared" si="21"/>
        <v>-9.3236960999999994</v>
      </c>
      <c r="S106" s="35">
        <f t="shared" si="22"/>
        <v>-9.7111082</v>
      </c>
      <c r="T106" s="35">
        <f t="shared" si="23"/>
        <v>0</v>
      </c>
    </row>
    <row r="107" spans="2:20" x14ac:dyDescent="0.25">
      <c r="B107">
        <v>17319995100</v>
      </c>
      <c r="C107">
        <v>-8.1508559999999992</v>
      </c>
      <c r="E107" s="3">
        <f t="shared" si="12"/>
        <v>17.679994900000001</v>
      </c>
      <c r="F107" s="3">
        <f t="shared" si="13"/>
        <v>-8.1965780000000006</v>
      </c>
      <c r="G107" s="35">
        <f t="shared" si="14"/>
        <v>-8.5688847999999993</v>
      </c>
      <c r="H107" s="35">
        <f t="shared" si="15"/>
        <v>-9.0649099</v>
      </c>
      <c r="I107" s="35">
        <f t="shared" si="16"/>
        <v>-9.7468690999999996</v>
      </c>
      <c r="J107" s="35">
        <f t="shared" si="17"/>
        <v>0</v>
      </c>
      <c r="L107">
        <v>17319995100</v>
      </c>
      <c r="M107">
        <v>-8.8968820999999991</v>
      </c>
      <c r="O107" s="3">
        <f t="shared" si="18"/>
        <v>17.679994900000001</v>
      </c>
      <c r="P107" s="3">
        <f t="shared" si="19"/>
        <v>-8.9538306999999993</v>
      </c>
      <c r="Q107" s="35">
        <f t="shared" si="20"/>
        <v>-9.0924853999999993</v>
      </c>
      <c r="R107" s="35">
        <f t="shared" si="21"/>
        <v>-9.3359498999999992</v>
      </c>
      <c r="S107" s="35">
        <f t="shared" si="22"/>
        <v>-9.7939185999999996</v>
      </c>
      <c r="T107" s="35">
        <f t="shared" si="23"/>
        <v>0</v>
      </c>
    </row>
    <row r="108" spans="2:20" x14ac:dyDescent="0.25">
      <c r="B108">
        <v>17409995050</v>
      </c>
      <c r="C108">
        <v>-8.1560191999999994</v>
      </c>
      <c r="E108" s="3">
        <f t="shared" si="12"/>
        <v>17.76999485</v>
      </c>
      <c r="F108" s="3">
        <f t="shared" si="13"/>
        <v>-8.2248658999999993</v>
      </c>
      <c r="G108" s="35">
        <f t="shared" si="14"/>
        <v>-8.5976657999999997</v>
      </c>
      <c r="H108" s="35">
        <f t="shared" si="15"/>
        <v>-9.0781030999999999</v>
      </c>
      <c r="I108" s="35">
        <f t="shared" si="16"/>
        <v>-9.7665013999999992</v>
      </c>
      <c r="J108" s="35">
        <f t="shared" si="17"/>
        <v>0</v>
      </c>
      <c r="L108">
        <v>17409995050</v>
      </c>
      <c r="M108">
        <v>-8.9025478000000007</v>
      </c>
      <c r="O108" s="3">
        <f t="shared" si="18"/>
        <v>17.76999485</v>
      </c>
      <c r="P108" s="3">
        <f t="shared" si="19"/>
        <v>-8.9712590999999993</v>
      </c>
      <c r="Q108" s="35">
        <f t="shared" si="20"/>
        <v>-9.1104640999999997</v>
      </c>
      <c r="R108" s="35">
        <f t="shared" si="21"/>
        <v>-9.3571854000000005</v>
      </c>
      <c r="S108" s="35">
        <f t="shared" si="22"/>
        <v>-9.8908739000000008</v>
      </c>
      <c r="T108" s="35">
        <f t="shared" si="23"/>
        <v>0</v>
      </c>
    </row>
    <row r="109" spans="2:20" x14ac:dyDescent="0.25">
      <c r="B109">
        <v>17499995000</v>
      </c>
      <c r="C109">
        <v>-8.1559171999999993</v>
      </c>
      <c r="E109" s="3">
        <f t="shared" si="12"/>
        <v>17.859994799999999</v>
      </c>
      <c r="F109" s="3">
        <f t="shared" si="13"/>
        <v>-8.2579154999999993</v>
      </c>
      <c r="G109" s="35">
        <f t="shared" si="14"/>
        <v>-8.6282157999999995</v>
      </c>
      <c r="H109" s="35">
        <f t="shared" si="15"/>
        <v>-9.0996846999999992</v>
      </c>
      <c r="I109" s="35">
        <f t="shared" si="16"/>
        <v>-9.8860139999999994</v>
      </c>
      <c r="J109" s="35">
        <f t="shared" si="17"/>
        <v>0</v>
      </c>
      <c r="L109">
        <v>17499995000</v>
      </c>
      <c r="M109">
        <v>-8.9160900000000005</v>
      </c>
      <c r="O109" s="3">
        <f t="shared" si="18"/>
        <v>17.859994799999999</v>
      </c>
      <c r="P109" s="3">
        <f t="shared" si="19"/>
        <v>-8.9756136000000009</v>
      </c>
      <c r="Q109" s="35">
        <f t="shared" si="20"/>
        <v>-9.1154118000000004</v>
      </c>
      <c r="R109" s="35">
        <f t="shared" si="21"/>
        <v>-9.3778696000000004</v>
      </c>
      <c r="S109" s="35">
        <f t="shared" si="22"/>
        <v>-9.8646650000000005</v>
      </c>
      <c r="T109" s="35">
        <f t="shared" si="23"/>
        <v>0</v>
      </c>
    </row>
    <row r="110" spans="2:20" x14ac:dyDescent="0.25">
      <c r="B110">
        <v>17589994950</v>
      </c>
      <c r="C110">
        <v>-8.1695794999999993</v>
      </c>
      <c r="E110" s="3">
        <f t="shared" si="12"/>
        <v>17.949994749999998</v>
      </c>
      <c r="F110" s="3">
        <f t="shared" si="13"/>
        <v>-8.2967119</v>
      </c>
      <c r="G110" s="35">
        <f t="shared" si="14"/>
        <v>-8.6720047000000005</v>
      </c>
      <c r="H110" s="35">
        <f t="shared" si="15"/>
        <v>-9.1487551000000007</v>
      </c>
      <c r="I110" s="35">
        <f t="shared" si="16"/>
        <v>-9.8494387000000003</v>
      </c>
      <c r="J110" s="35">
        <f t="shared" si="17"/>
        <v>0</v>
      </c>
      <c r="L110">
        <v>17589994950</v>
      </c>
      <c r="M110">
        <v>-8.9397363999999993</v>
      </c>
      <c r="O110" s="3">
        <f t="shared" si="18"/>
        <v>17.949994749999998</v>
      </c>
      <c r="P110" s="3">
        <f t="shared" si="19"/>
        <v>-8.9704856999999993</v>
      </c>
      <c r="Q110" s="35">
        <f t="shared" si="20"/>
        <v>-9.1082935000000003</v>
      </c>
      <c r="R110" s="35">
        <f t="shared" si="21"/>
        <v>-9.3836708000000009</v>
      </c>
      <c r="S110" s="35">
        <f t="shared" si="22"/>
        <v>-9.9613551999999999</v>
      </c>
      <c r="T110" s="35">
        <f t="shared" si="23"/>
        <v>0</v>
      </c>
    </row>
    <row r="111" spans="2:20" x14ac:dyDescent="0.25">
      <c r="B111">
        <v>17679994900</v>
      </c>
      <c r="C111">
        <v>-8.1965780000000006</v>
      </c>
      <c r="E111" s="3">
        <f t="shared" si="12"/>
        <v>18.039994700000001</v>
      </c>
      <c r="F111" s="3">
        <f t="shared" si="13"/>
        <v>-8.3133391999999997</v>
      </c>
      <c r="G111" s="35">
        <f t="shared" si="14"/>
        <v>-8.6881590000000006</v>
      </c>
      <c r="H111" s="35">
        <f t="shared" si="15"/>
        <v>-9.1711110999999992</v>
      </c>
      <c r="I111" s="35">
        <f t="shared" si="16"/>
        <v>-9.9230146000000001</v>
      </c>
      <c r="J111" s="35">
        <f t="shared" si="17"/>
        <v>0</v>
      </c>
      <c r="L111">
        <v>17679994900</v>
      </c>
      <c r="M111">
        <v>-8.9538306999999993</v>
      </c>
      <c r="O111" s="3">
        <f t="shared" si="18"/>
        <v>18.039994700000001</v>
      </c>
      <c r="P111" s="3">
        <f t="shared" si="19"/>
        <v>-8.9646664000000005</v>
      </c>
      <c r="Q111" s="35">
        <f t="shared" si="20"/>
        <v>-9.0997000000000003</v>
      </c>
      <c r="R111" s="35">
        <f t="shared" si="21"/>
        <v>-9.3871260000000003</v>
      </c>
      <c r="S111" s="35">
        <f t="shared" si="22"/>
        <v>-10.00512</v>
      </c>
      <c r="T111" s="35">
        <f t="shared" si="23"/>
        <v>0</v>
      </c>
    </row>
    <row r="112" spans="2:20" x14ac:dyDescent="0.25">
      <c r="B112">
        <v>17769994850</v>
      </c>
      <c r="C112">
        <v>-8.2248658999999993</v>
      </c>
      <c r="E112" s="3">
        <f t="shared" si="12"/>
        <v>18.12999465</v>
      </c>
      <c r="F112" s="3">
        <f t="shared" si="13"/>
        <v>-8.3050336999999992</v>
      </c>
      <c r="G112" s="35">
        <f t="shared" si="14"/>
        <v>-8.6721343999999991</v>
      </c>
      <c r="H112" s="35">
        <f t="shared" si="15"/>
        <v>-9.1488771</v>
      </c>
      <c r="I112" s="35">
        <f t="shared" si="16"/>
        <v>-10.127712000000001</v>
      </c>
      <c r="J112" s="35">
        <f t="shared" si="17"/>
        <v>0</v>
      </c>
      <c r="L112">
        <v>17769994850</v>
      </c>
      <c r="M112">
        <v>-8.9712590999999993</v>
      </c>
      <c r="O112" s="3">
        <f t="shared" si="18"/>
        <v>18.12999465</v>
      </c>
      <c r="P112" s="3">
        <f t="shared" si="19"/>
        <v>-8.9661664999999999</v>
      </c>
      <c r="Q112" s="35">
        <f t="shared" si="20"/>
        <v>-9.1095448000000001</v>
      </c>
      <c r="R112" s="35">
        <f t="shared" si="21"/>
        <v>-9.4212904000000002</v>
      </c>
      <c r="S112" s="35">
        <f t="shared" si="22"/>
        <v>-9.9055967000000003</v>
      </c>
      <c r="T112" s="35">
        <f t="shared" si="23"/>
        <v>0</v>
      </c>
    </row>
    <row r="113" spans="2:20" x14ac:dyDescent="0.25">
      <c r="B113">
        <v>17859994800</v>
      </c>
      <c r="C113">
        <v>-8.2579154999999993</v>
      </c>
      <c r="E113" s="3">
        <f t="shared" si="12"/>
        <v>18.2199946</v>
      </c>
      <c r="F113" s="3">
        <f t="shared" si="13"/>
        <v>-8.2828865</v>
      </c>
      <c r="G113" s="35">
        <f t="shared" si="14"/>
        <v>-8.6462917000000008</v>
      </c>
      <c r="H113" s="35">
        <f t="shared" si="15"/>
        <v>-9.1215963000000002</v>
      </c>
      <c r="I113" s="35">
        <f t="shared" si="16"/>
        <v>-10.000831</v>
      </c>
      <c r="J113" s="35">
        <f t="shared" si="17"/>
        <v>0</v>
      </c>
      <c r="L113">
        <v>17859994800</v>
      </c>
      <c r="M113">
        <v>-8.9756136000000009</v>
      </c>
      <c r="O113" s="3">
        <f t="shared" si="18"/>
        <v>18.2199946</v>
      </c>
      <c r="P113" s="3">
        <f t="shared" si="19"/>
        <v>-8.9726552999999996</v>
      </c>
      <c r="Q113" s="35">
        <f t="shared" si="20"/>
        <v>-9.1262617000000006</v>
      </c>
      <c r="R113" s="35">
        <f t="shared" si="21"/>
        <v>-9.4633503000000001</v>
      </c>
      <c r="S113" s="35">
        <f t="shared" si="22"/>
        <v>-9.9154882000000004</v>
      </c>
      <c r="T113" s="35">
        <f t="shared" si="23"/>
        <v>0</v>
      </c>
    </row>
    <row r="114" spans="2:20" x14ac:dyDescent="0.25">
      <c r="B114">
        <v>17949994750</v>
      </c>
      <c r="C114">
        <v>-8.2967119</v>
      </c>
      <c r="E114" s="3">
        <f t="shared" si="12"/>
        <v>18.309994549999999</v>
      </c>
      <c r="F114" s="3">
        <f t="shared" si="13"/>
        <v>-8.2513962000000003</v>
      </c>
      <c r="G114" s="35">
        <f t="shared" si="14"/>
        <v>-8.6132039999999996</v>
      </c>
      <c r="H114" s="35">
        <f t="shared" si="15"/>
        <v>-9.0933933000000007</v>
      </c>
      <c r="I114" s="35">
        <f t="shared" si="16"/>
        <v>-9.7731160999999993</v>
      </c>
      <c r="J114" s="35">
        <f t="shared" si="17"/>
        <v>0</v>
      </c>
      <c r="L114">
        <v>17949994750</v>
      </c>
      <c r="M114">
        <v>-8.9704856999999993</v>
      </c>
      <c r="O114" s="3">
        <f t="shared" si="18"/>
        <v>18.309994549999999</v>
      </c>
      <c r="P114" s="3">
        <f t="shared" si="19"/>
        <v>-8.9912852999999995</v>
      </c>
      <c r="Q114" s="35">
        <f t="shared" si="20"/>
        <v>-9.1553011000000009</v>
      </c>
      <c r="R114" s="35">
        <f t="shared" si="21"/>
        <v>-9.5141601999999992</v>
      </c>
      <c r="S114" s="35">
        <f t="shared" si="22"/>
        <v>-10.125045</v>
      </c>
      <c r="T114" s="35">
        <f t="shared" si="23"/>
        <v>0</v>
      </c>
    </row>
    <row r="115" spans="2:20" x14ac:dyDescent="0.25">
      <c r="B115">
        <v>18039994700</v>
      </c>
      <c r="C115">
        <v>-8.3133391999999997</v>
      </c>
      <c r="E115" s="3">
        <f t="shared" si="12"/>
        <v>18.399994499999998</v>
      </c>
      <c r="F115" s="3">
        <f t="shared" si="13"/>
        <v>-8.2121840000000006</v>
      </c>
      <c r="G115" s="35">
        <f t="shared" si="14"/>
        <v>-8.5729007999999993</v>
      </c>
      <c r="H115" s="35">
        <f t="shared" si="15"/>
        <v>-9.0612841</v>
      </c>
      <c r="I115" s="35">
        <f t="shared" si="16"/>
        <v>-9.7598581000000006</v>
      </c>
      <c r="J115" s="35">
        <f t="shared" si="17"/>
        <v>0</v>
      </c>
      <c r="L115">
        <v>18039994700</v>
      </c>
      <c r="M115">
        <v>-8.9646664000000005</v>
      </c>
      <c r="O115" s="3">
        <f t="shared" si="18"/>
        <v>18.399994499999998</v>
      </c>
      <c r="P115" s="3">
        <f t="shared" si="19"/>
        <v>-9.0088080999999995</v>
      </c>
      <c r="Q115" s="35">
        <f t="shared" si="20"/>
        <v>-9.1780442999999998</v>
      </c>
      <c r="R115" s="35">
        <f t="shared" si="21"/>
        <v>-9.5647477999999992</v>
      </c>
      <c r="S115" s="35">
        <f t="shared" si="22"/>
        <v>-10.292706000000001</v>
      </c>
      <c r="T115" s="35">
        <f t="shared" si="23"/>
        <v>0</v>
      </c>
    </row>
    <row r="116" spans="2:20" x14ac:dyDescent="0.25">
      <c r="B116">
        <v>18129994650</v>
      </c>
      <c r="C116">
        <v>-8.3050336999999992</v>
      </c>
      <c r="E116" s="3">
        <f t="shared" si="12"/>
        <v>18.489994450000001</v>
      </c>
      <c r="F116" s="3">
        <f t="shared" si="13"/>
        <v>-8.1823110999999997</v>
      </c>
      <c r="G116" s="35">
        <f t="shared" si="14"/>
        <v>-8.5404099999999996</v>
      </c>
      <c r="H116" s="35">
        <f t="shared" si="15"/>
        <v>-9.0413799000000008</v>
      </c>
      <c r="I116" s="35">
        <f t="shared" si="16"/>
        <v>-9.8407897999999996</v>
      </c>
      <c r="J116" s="35">
        <f t="shared" si="17"/>
        <v>0</v>
      </c>
      <c r="L116">
        <v>18129994650</v>
      </c>
      <c r="M116">
        <v>-8.9661664999999999</v>
      </c>
      <c r="O116" s="3">
        <f t="shared" si="18"/>
        <v>18.489994450000001</v>
      </c>
      <c r="P116" s="3">
        <f t="shared" si="19"/>
        <v>-9.0207338000000004</v>
      </c>
      <c r="Q116" s="35">
        <f t="shared" si="20"/>
        <v>-9.1994915000000006</v>
      </c>
      <c r="R116" s="35">
        <f t="shared" si="21"/>
        <v>-9.6129712999999999</v>
      </c>
      <c r="S116" s="35">
        <f t="shared" si="22"/>
        <v>-10.369978</v>
      </c>
      <c r="T116" s="35">
        <f t="shared" si="23"/>
        <v>0</v>
      </c>
    </row>
    <row r="117" spans="2:20" x14ac:dyDescent="0.25">
      <c r="B117">
        <v>18219994600</v>
      </c>
      <c r="C117">
        <v>-8.2828865</v>
      </c>
      <c r="E117" s="3">
        <f t="shared" si="12"/>
        <v>18.5799944</v>
      </c>
      <c r="F117" s="3">
        <f t="shared" si="13"/>
        <v>-8.1678514</v>
      </c>
      <c r="G117" s="35">
        <f t="shared" si="14"/>
        <v>-8.5202646000000009</v>
      </c>
      <c r="H117" s="35">
        <f t="shared" si="15"/>
        <v>-9.0327826000000009</v>
      </c>
      <c r="I117" s="35">
        <f t="shared" si="16"/>
        <v>-9.9803581000000001</v>
      </c>
      <c r="J117" s="35">
        <f t="shared" si="17"/>
        <v>0</v>
      </c>
      <c r="L117">
        <v>18219994600</v>
      </c>
      <c r="M117">
        <v>-8.9726552999999996</v>
      </c>
      <c r="O117" s="3">
        <f t="shared" si="18"/>
        <v>18.5799944</v>
      </c>
      <c r="P117" s="3">
        <f t="shared" si="19"/>
        <v>-9.0384940999999994</v>
      </c>
      <c r="Q117" s="35">
        <f t="shared" si="20"/>
        <v>-9.2203207000000003</v>
      </c>
      <c r="R117" s="35">
        <f t="shared" si="21"/>
        <v>-9.6522798999999999</v>
      </c>
      <c r="S117" s="35">
        <f t="shared" si="22"/>
        <v>-10.316792</v>
      </c>
      <c r="T117" s="35">
        <f t="shared" si="23"/>
        <v>0</v>
      </c>
    </row>
    <row r="118" spans="2:20" x14ac:dyDescent="0.25">
      <c r="B118">
        <v>18309994550</v>
      </c>
      <c r="C118">
        <v>-8.2513962000000003</v>
      </c>
      <c r="E118" s="3">
        <f t="shared" si="12"/>
        <v>18.66999435</v>
      </c>
      <c r="F118" s="3">
        <f t="shared" si="13"/>
        <v>-8.1583013999999991</v>
      </c>
      <c r="G118" s="35">
        <f t="shared" si="14"/>
        <v>-8.4956188000000008</v>
      </c>
      <c r="H118" s="35">
        <f t="shared" si="15"/>
        <v>-9.0154189999999996</v>
      </c>
      <c r="I118" s="35">
        <f t="shared" si="16"/>
        <v>-10.046227</v>
      </c>
      <c r="J118" s="35">
        <f t="shared" si="17"/>
        <v>0</v>
      </c>
      <c r="L118">
        <v>18309994550</v>
      </c>
      <c r="M118">
        <v>-8.9912852999999995</v>
      </c>
      <c r="O118" s="3">
        <f t="shared" si="18"/>
        <v>18.66999435</v>
      </c>
      <c r="P118" s="3">
        <f t="shared" si="19"/>
        <v>-9.0553293000000004</v>
      </c>
      <c r="Q118" s="35">
        <f t="shared" si="20"/>
        <v>-9.2508763999999992</v>
      </c>
      <c r="R118" s="35">
        <f t="shared" si="21"/>
        <v>-9.6946440000000003</v>
      </c>
      <c r="S118" s="35">
        <f t="shared" si="22"/>
        <v>-10.268224999999999</v>
      </c>
      <c r="T118" s="35">
        <f t="shared" si="23"/>
        <v>0</v>
      </c>
    </row>
    <row r="119" spans="2:20" x14ac:dyDescent="0.25">
      <c r="B119">
        <v>18399994500</v>
      </c>
      <c r="C119">
        <v>-8.2121840000000006</v>
      </c>
      <c r="E119" s="3">
        <f t="shared" si="12"/>
        <v>18.759994299999999</v>
      </c>
      <c r="F119" s="3">
        <f t="shared" si="13"/>
        <v>-8.1483869999999996</v>
      </c>
      <c r="G119" s="35">
        <f t="shared" si="14"/>
        <v>-8.4661750999999992</v>
      </c>
      <c r="H119" s="35">
        <f t="shared" si="15"/>
        <v>-8.9826678999999992</v>
      </c>
      <c r="I119" s="35">
        <f t="shared" si="16"/>
        <v>-9.9029702999999998</v>
      </c>
      <c r="J119" s="35">
        <f t="shared" si="17"/>
        <v>0</v>
      </c>
      <c r="L119">
        <v>18399994500</v>
      </c>
      <c r="M119">
        <v>-9.0088080999999995</v>
      </c>
      <c r="O119" s="3">
        <f t="shared" si="18"/>
        <v>18.759994299999999</v>
      </c>
      <c r="P119" s="3">
        <f t="shared" si="19"/>
        <v>-9.0723801000000002</v>
      </c>
      <c r="Q119" s="35">
        <f t="shared" si="20"/>
        <v>-9.2876110000000001</v>
      </c>
      <c r="R119" s="35">
        <f t="shared" si="21"/>
        <v>-9.7383614000000005</v>
      </c>
      <c r="S119" s="35">
        <f t="shared" si="22"/>
        <v>-10.324975999999999</v>
      </c>
      <c r="T119" s="35">
        <f t="shared" si="23"/>
        <v>0</v>
      </c>
    </row>
    <row r="120" spans="2:20" x14ac:dyDescent="0.25">
      <c r="B120">
        <v>18489994450</v>
      </c>
      <c r="C120">
        <v>-8.1823110999999997</v>
      </c>
      <c r="E120" s="3">
        <f t="shared" si="12"/>
        <v>18.849994250000002</v>
      </c>
      <c r="F120" s="3">
        <f t="shared" si="13"/>
        <v>-8.1434134999999994</v>
      </c>
      <c r="G120" s="35">
        <f t="shared" si="14"/>
        <v>-8.4360943000000006</v>
      </c>
      <c r="H120" s="35">
        <f t="shared" si="15"/>
        <v>-8.9368619999999996</v>
      </c>
      <c r="I120" s="35">
        <f t="shared" si="16"/>
        <v>-9.7494315999999994</v>
      </c>
      <c r="J120" s="35">
        <f t="shared" si="17"/>
        <v>0</v>
      </c>
      <c r="L120">
        <v>18489994450</v>
      </c>
      <c r="M120">
        <v>-9.0207338000000004</v>
      </c>
      <c r="O120" s="3">
        <f t="shared" si="18"/>
        <v>18.849994250000002</v>
      </c>
      <c r="P120" s="3">
        <f t="shared" si="19"/>
        <v>-9.1076221000000004</v>
      </c>
      <c r="Q120" s="35">
        <f t="shared" si="20"/>
        <v>-9.3504237999999997</v>
      </c>
      <c r="R120" s="35">
        <f t="shared" si="21"/>
        <v>-9.8010167999999993</v>
      </c>
      <c r="S120" s="35">
        <f t="shared" si="22"/>
        <v>-10.430372</v>
      </c>
      <c r="T120" s="35">
        <f t="shared" si="23"/>
        <v>0</v>
      </c>
    </row>
    <row r="121" spans="2:20" x14ac:dyDescent="0.25">
      <c r="B121">
        <v>18579994400</v>
      </c>
      <c r="C121">
        <v>-8.1678514</v>
      </c>
      <c r="E121" s="3">
        <f t="shared" si="12"/>
        <v>18.939994200000001</v>
      </c>
      <c r="F121" s="3">
        <f t="shared" si="13"/>
        <v>-8.1429776999999994</v>
      </c>
      <c r="G121" s="35">
        <f t="shared" si="14"/>
        <v>-8.4123429999999999</v>
      </c>
      <c r="H121" s="35">
        <f t="shared" si="15"/>
        <v>-8.8879584999999999</v>
      </c>
      <c r="I121" s="35">
        <f t="shared" si="16"/>
        <v>-9.7044954000000008</v>
      </c>
      <c r="J121" s="35">
        <f t="shared" si="17"/>
        <v>0</v>
      </c>
      <c r="L121">
        <v>18579994400</v>
      </c>
      <c r="M121">
        <v>-9.0384940999999994</v>
      </c>
      <c r="O121" s="3">
        <f t="shared" si="18"/>
        <v>18.939994200000001</v>
      </c>
      <c r="P121" s="3">
        <f t="shared" si="19"/>
        <v>-9.1553593000000006</v>
      </c>
      <c r="Q121" s="35">
        <f t="shared" si="20"/>
        <v>-9.4229984000000009</v>
      </c>
      <c r="R121" s="35">
        <f t="shared" si="21"/>
        <v>-9.8724737000000005</v>
      </c>
      <c r="S121" s="35">
        <f t="shared" si="22"/>
        <v>-10.510028999999999</v>
      </c>
      <c r="T121" s="35">
        <f t="shared" si="23"/>
        <v>0</v>
      </c>
    </row>
    <row r="122" spans="2:20" x14ac:dyDescent="0.25">
      <c r="B122">
        <v>18669994350</v>
      </c>
      <c r="C122">
        <v>-8.1583013999999991</v>
      </c>
      <c r="E122" s="3">
        <f t="shared" si="12"/>
        <v>19.02999415</v>
      </c>
      <c r="F122" s="3">
        <f t="shared" si="13"/>
        <v>-8.1411247000000007</v>
      </c>
      <c r="G122" s="35">
        <f t="shared" si="14"/>
        <v>-8.3957061999999993</v>
      </c>
      <c r="H122" s="35">
        <f t="shared" si="15"/>
        <v>-8.8560742999999995</v>
      </c>
      <c r="I122" s="35">
        <f t="shared" si="16"/>
        <v>-9.7062950000000008</v>
      </c>
      <c r="J122" s="35">
        <f t="shared" si="17"/>
        <v>0</v>
      </c>
      <c r="L122">
        <v>18669994350</v>
      </c>
      <c r="M122">
        <v>-9.0553293000000004</v>
      </c>
      <c r="O122" s="3">
        <f t="shared" si="18"/>
        <v>19.02999415</v>
      </c>
      <c r="P122" s="3">
        <f t="shared" si="19"/>
        <v>-9.2015466999999997</v>
      </c>
      <c r="Q122" s="35">
        <f t="shared" si="20"/>
        <v>-9.4912033000000005</v>
      </c>
      <c r="R122" s="35">
        <f t="shared" si="21"/>
        <v>-9.9330978000000005</v>
      </c>
      <c r="S122" s="35">
        <f t="shared" si="22"/>
        <v>-10.543722000000001</v>
      </c>
      <c r="T122" s="35">
        <f t="shared" si="23"/>
        <v>0</v>
      </c>
    </row>
    <row r="123" spans="2:20" x14ac:dyDescent="0.25">
      <c r="B123">
        <v>18759994300</v>
      </c>
      <c r="C123">
        <v>-8.1483869999999996</v>
      </c>
      <c r="E123" s="3">
        <f t="shared" si="12"/>
        <v>19.1199941</v>
      </c>
      <c r="F123" s="3">
        <f t="shared" si="13"/>
        <v>-8.1473045000000006</v>
      </c>
      <c r="G123" s="35">
        <f t="shared" si="14"/>
        <v>-8.3930178000000009</v>
      </c>
      <c r="H123" s="35">
        <f t="shared" si="15"/>
        <v>-8.8483820000000009</v>
      </c>
      <c r="I123" s="35">
        <f t="shared" si="16"/>
        <v>-9.7068024000000008</v>
      </c>
      <c r="J123" s="35">
        <f t="shared" si="17"/>
        <v>0</v>
      </c>
      <c r="L123">
        <v>18759994300</v>
      </c>
      <c r="M123">
        <v>-9.0723801000000002</v>
      </c>
      <c r="O123" s="3">
        <f t="shared" si="18"/>
        <v>19.1199941</v>
      </c>
      <c r="P123" s="3">
        <f t="shared" si="19"/>
        <v>-9.2519521999999998</v>
      </c>
      <c r="Q123" s="35">
        <f t="shared" si="20"/>
        <v>-9.5503339999999994</v>
      </c>
      <c r="R123" s="35">
        <f t="shared" si="21"/>
        <v>-9.9736948000000005</v>
      </c>
      <c r="S123" s="35">
        <f t="shared" si="22"/>
        <v>-10.589551</v>
      </c>
      <c r="T123" s="35">
        <f t="shared" si="23"/>
        <v>0</v>
      </c>
    </row>
    <row r="124" spans="2:20" x14ac:dyDescent="0.25">
      <c r="B124">
        <v>18849994250</v>
      </c>
      <c r="C124">
        <v>-8.1434134999999994</v>
      </c>
      <c r="E124" s="3">
        <f t="shared" si="12"/>
        <v>19.209994049999999</v>
      </c>
      <c r="F124" s="3">
        <f t="shared" si="13"/>
        <v>-8.1687812999999991</v>
      </c>
      <c r="G124" s="35">
        <f t="shared" si="14"/>
        <v>-8.4089231000000009</v>
      </c>
      <c r="H124" s="35">
        <f t="shared" si="15"/>
        <v>-8.8652362999999994</v>
      </c>
      <c r="I124" s="35">
        <f t="shared" si="16"/>
        <v>-9.7539625000000001</v>
      </c>
      <c r="J124" s="35">
        <f t="shared" si="17"/>
        <v>0</v>
      </c>
      <c r="L124">
        <v>18849994250</v>
      </c>
      <c r="M124">
        <v>-9.1076221000000004</v>
      </c>
      <c r="O124" s="3">
        <f t="shared" si="18"/>
        <v>19.209994049999999</v>
      </c>
      <c r="P124" s="3">
        <f t="shared" si="19"/>
        <v>-9.3030214000000004</v>
      </c>
      <c r="Q124" s="35">
        <f t="shared" si="20"/>
        <v>-9.5975617999999994</v>
      </c>
      <c r="R124" s="35">
        <f t="shared" si="21"/>
        <v>-10.000854</v>
      </c>
      <c r="S124" s="35">
        <f t="shared" si="22"/>
        <v>-10.621435</v>
      </c>
      <c r="T124" s="35">
        <f t="shared" si="23"/>
        <v>0</v>
      </c>
    </row>
    <row r="125" spans="2:20" x14ac:dyDescent="0.25">
      <c r="B125">
        <v>18939994200</v>
      </c>
      <c r="C125">
        <v>-8.1429776999999994</v>
      </c>
      <c r="E125" s="3">
        <f t="shared" si="12"/>
        <v>19.299994000000002</v>
      </c>
      <c r="F125" s="3">
        <f t="shared" si="13"/>
        <v>-8.2019157000000007</v>
      </c>
      <c r="G125" s="35">
        <f t="shared" si="14"/>
        <v>-8.4400349000000006</v>
      </c>
      <c r="H125" s="35">
        <f t="shared" si="15"/>
        <v>-8.8968430000000005</v>
      </c>
      <c r="I125" s="35">
        <f t="shared" si="16"/>
        <v>-9.8911619000000002</v>
      </c>
      <c r="J125" s="35">
        <f t="shared" si="17"/>
        <v>0</v>
      </c>
      <c r="L125">
        <v>18939994200</v>
      </c>
      <c r="M125">
        <v>-9.1553593000000006</v>
      </c>
      <c r="O125" s="3">
        <f t="shared" si="18"/>
        <v>19.299994000000002</v>
      </c>
      <c r="P125" s="3">
        <f t="shared" si="19"/>
        <v>-9.3513173999999992</v>
      </c>
      <c r="Q125" s="35">
        <f t="shared" si="20"/>
        <v>-9.6411066000000005</v>
      </c>
      <c r="R125" s="35">
        <f t="shared" si="21"/>
        <v>-10.030953</v>
      </c>
      <c r="S125" s="35">
        <f t="shared" si="22"/>
        <v>-10.621581000000001</v>
      </c>
      <c r="T125" s="35">
        <f t="shared" si="23"/>
        <v>0</v>
      </c>
    </row>
    <row r="126" spans="2:20" x14ac:dyDescent="0.25">
      <c r="B126">
        <v>19029994150</v>
      </c>
      <c r="C126">
        <v>-8.1411247000000007</v>
      </c>
      <c r="E126" s="3">
        <f t="shared" si="12"/>
        <v>19.389993950000001</v>
      </c>
      <c r="F126" s="3">
        <f t="shared" si="13"/>
        <v>-8.2458162000000002</v>
      </c>
      <c r="G126" s="35">
        <f t="shared" si="14"/>
        <v>-8.4858866000000006</v>
      </c>
      <c r="H126" s="35">
        <f t="shared" si="15"/>
        <v>-8.9592705000000006</v>
      </c>
      <c r="I126" s="35">
        <f t="shared" si="16"/>
        <v>-9.9735355000000006</v>
      </c>
      <c r="J126" s="35">
        <f t="shared" si="17"/>
        <v>0</v>
      </c>
      <c r="L126">
        <v>19029994150</v>
      </c>
      <c r="M126">
        <v>-9.2015466999999997</v>
      </c>
      <c r="O126" s="3">
        <f t="shared" si="18"/>
        <v>19.389993950000001</v>
      </c>
      <c r="P126" s="3">
        <f t="shared" si="19"/>
        <v>-9.3933686999999999</v>
      </c>
      <c r="Q126" s="35">
        <f t="shared" si="20"/>
        <v>-9.6779881000000003</v>
      </c>
      <c r="R126" s="35">
        <f t="shared" si="21"/>
        <v>-10.055831</v>
      </c>
      <c r="S126" s="35">
        <f t="shared" si="22"/>
        <v>-10.587463</v>
      </c>
      <c r="T126" s="35">
        <f t="shared" si="23"/>
        <v>0</v>
      </c>
    </row>
    <row r="127" spans="2:20" x14ac:dyDescent="0.25">
      <c r="B127">
        <v>19119994100</v>
      </c>
      <c r="C127">
        <v>-8.1473045000000006</v>
      </c>
      <c r="E127" s="3">
        <f t="shared" si="12"/>
        <v>19.4799939</v>
      </c>
      <c r="F127" s="3">
        <f t="shared" si="13"/>
        <v>-8.2963991000000004</v>
      </c>
      <c r="G127" s="35">
        <f t="shared" si="14"/>
        <v>-8.5385094000000006</v>
      </c>
      <c r="H127" s="35">
        <f t="shared" si="15"/>
        <v>-9.0288094999999995</v>
      </c>
      <c r="I127" s="35">
        <f t="shared" si="16"/>
        <v>-9.9870061999999997</v>
      </c>
      <c r="J127" s="35">
        <f t="shared" si="17"/>
        <v>0</v>
      </c>
      <c r="L127">
        <v>19119994100</v>
      </c>
      <c r="M127">
        <v>-9.2519521999999998</v>
      </c>
      <c r="O127" s="3">
        <f t="shared" si="18"/>
        <v>19.4799939</v>
      </c>
      <c r="P127" s="3">
        <f t="shared" si="19"/>
        <v>-9.4324951000000006</v>
      </c>
      <c r="Q127" s="35">
        <f t="shared" si="20"/>
        <v>-9.7030621000000004</v>
      </c>
      <c r="R127" s="35">
        <f t="shared" si="21"/>
        <v>-10.07353</v>
      </c>
      <c r="S127" s="35">
        <f t="shared" si="22"/>
        <v>-10.707023</v>
      </c>
      <c r="T127" s="35">
        <f t="shared" si="23"/>
        <v>0</v>
      </c>
    </row>
    <row r="128" spans="2:20" x14ac:dyDescent="0.25">
      <c r="B128">
        <v>19209994050</v>
      </c>
      <c r="C128">
        <v>-8.1687812999999991</v>
      </c>
      <c r="E128" s="3">
        <f t="shared" si="12"/>
        <v>19.569993849999999</v>
      </c>
      <c r="F128" s="3">
        <f t="shared" si="13"/>
        <v>-8.3455486000000008</v>
      </c>
      <c r="G128" s="35">
        <f t="shared" si="14"/>
        <v>-8.5848732000000005</v>
      </c>
      <c r="H128" s="35">
        <f t="shared" si="15"/>
        <v>-9.0826034999999994</v>
      </c>
      <c r="I128" s="35">
        <f t="shared" si="16"/>
        <v>-10.207397</v>
      </c>
      <c r="J128" s="35">
        <f t="shared" si="17"/>
        <v>0</v>
      </c>
      <c r="L128">
        <v>19209994050</v>
      </c>
      <c r="M128">
        <v>-9.3030214000000004</v>
      </c>
      <c r="O128" s="3">
        <f t="shared" si="18"/>
        <v>19.569993849999999</v>
      </c>
      <c r="P128" s="3">
        <f t="shared" si="19"/>
        <v>-9.4670609999999993</v>
      </c>
      <c r="Q128" s="35">
        <f t="shared" si="20"/>
        <v>-9.7275095</v>
      </c>
      <c r="R128" s="35">
        <f t="shared" si="21"/>
        <v>-10.092204000000001</v>
      </c>
      <c r="S128" s="35">
        <f t="shared" si="22"/>
        <v>-10.720993</v>
      </c>
      <c r="T128" s="35">
        <f t="shared" si="23"/>
        <v>0</v>
      </c>
    </row>
    <row r="129" spans="2:20" x14ac:dyDescent="0.25">
      <c r="B129">
        <v>19299994000</v>
      </c>
      <c r="C129">
        <v>-8.2019157000000007</v>
      </c>
      <c r="E129" s="3">
        <f t="shared" si="12"/>
        <v>19.659993799999999</v>
      </c>
      <c r="F129" s="3">
        <f t="shared" si="13"/>
        <v>-8.3903321999999996</v>
      </c>
      <c r="G129" s="35">
        <f t="shared" si="14"/>
        <v>-8.6306800999999993</v>
      </c>
      <c r="H129" s="35">
        <f t="shared" si="15"/>
        <v>-9.1353206999999994</v>
      </c>
      <c r="I129" s="35">
        <f t="shared" si="16"/>
        <v>-10.263889000000001</v>
      </c>
      <c r="J129" s="35">
        <f t="shared" si="17"/>
        <v>0</v>
      </c>
      <c r="L129">
        <v>19299994000</v>
      </c>
      <c r="M129">
        <v>-9.3513173999999992</v>
      </c>
      <c r="O129" s="3">
        <f t="shared" si="18"/>
        <v>19.659993799999999</v>
      </c>
      <c r="P129" s="3">
        <f t="shared" si="19"/>
        <v>-9.4940233000000003</v>
      </c>
      <c r="Q129" s="35">
        <f t="shared" si="20"/>
        <v>-9.7504187000000009</v>
      </c>
      <c r="R129" s="35">
        <f t="shared" si="21"/>
        <v>-10.115883999999999</v>
      </c>
      <c r="S129" s="35">
        <f t="shared" si="22"/>
        <v>-10.649483</v>
      </c>
      <c r="T129" s="35">
        <f t="shared" si="23"/>
        <v>0</v>
      </c>
    </row>
    <row r="130" spans="2:20" x14ac:dyDescent="0.25">
      <c r="B130">
        <v>19389993950</v>
      </c>
      <c r="C130">
        <v>-8.2458162000000002</v>
      </c>
      <c r="E130" s="3">
        <f t="shared" si="12"/>
        <v>19.749993750000002</v>
      </c>
      <c r="F130" s="3">
        <f t="shared" si="13"/>
        <v>-8.4288006000000006</v>
      </c>
      <c r="G130" s="35">
        <f t="shared" si="14"/>
        <v>-8.6752824999999998</v>
      </c>
      <c r="H130" s="35">
        <f t="shared" si="15"/>
        <v>-9.1968355000000006</v>
      </c>
      <c r="I130" s="35">
        <f t="shared" si="16"/>
        <v>-10.026375</v>
      </c>
      <c r="J130" s="35">
        <f t="shared" si="17"/>
        <v>0</v>
      </c>
      <c r="L130">
        <v>19389993950</v>
      </c>
      <c r="M130">
        <v>-9.3933686999999999</v>
      </c>
      <c r="O130" s="3">
        <f t="shared" si="18"/>
        <v>19.749993750000002</v>
      </c>
      <c r="P130" s="3">
        <f t="shared" si="19"/>
        <v>-9.5057478</v>
      </c>
      <c r="Q130" s="35">
        <f t="shared" si="20"/>
        <v>-9.7519369000000005</v>
      </c>
      <c r="R130" s="35">
        <f t="shared" si="21"/>
        <v>-10.114089</v>
      </c>
      <c r="S130" s="35">
        <f t="shared" si="22"/>
        <v>-10.660187000000001</v>
      </c>
      <c r="T130" s="35">
        <f t="shared" si="23"/>
        <v>0</v>
      </c>
    </row>
    <row r="131" spans="2:20" x14ac:dyDescent="0.25">
      <c r="B131">
        <v>19479993900</v>
      </c>
      <c r="C131">
        <v>-8.2963991000000004</v>
      </c>
      <c r="E131" s="3">
        <f t="shared" si="12"/>
        <v>19.839993700000001</v>
      </c>
      <c r="F131" s="3">
        <f t="shared" si="13"/>
        <v>-8.4522247000000004</v>
      </c>
      <c r="G131" s="35">
        <f t="shared" si="14"/>
        <v>-8.7024077999999996</v>
      </c>
      <c r="H131" s="35">
        <f t="shared" si="15"/>
        <v>-9.2247561999999999</v>
      </c>
      <c r="I131" s="35">
        <f t="shared" si="16"/>
        <v>-10.071911</v>
      </c>
      <c r="J131" s="35">
        <f t="shared" si="17"/>
        <v>0</v>
      </c>
      <c r="L131">
        <v>19479993900</v>
      </c>
      <c r="M131">
        <v>-9.4324951000000006</v>
      </c>
      <c r="O131" s="3">
        <f t="shared" si="18"/>
        <v>19.839993700000001</v>
      </c>
      <c r="P131" s="3">
        <f t="shared" si="19"/>
        <v>-9.5056571999999999</v>
      </c>
      <c r="Q131" s="35">
        <f t="shared" si="20"/>
        <v>-9.7399473000000008</v>
      </c>
      <c r="R131" s="35">
        <f t="shared" si="21"/>
        <v>-10.097580000000001</v>
      </c>
      <c r="S131" s="35">
        <f t="shared" si="22"/>
        <v>-10.807888999999999</v>
      </c>
      <c r="T131" s="35">
        <f t="shared" si="23"/>
        <v>0</v>
      </c>
    </row>
    <row r="132" spans="2:20" x14ac:dyDescent="0.25">
      <c r="B132">
        <v>19569993850</v>
      </c>
      <c r="C132">
        <v>-8.3455486000000008</v>
      </c>
      <c r="E132" s="3">
        <f t="shared" si="12"/>
        <v>19.92999365</v>
      </c>
      <c r="F132" s="3">
        <f t="shared" si="13"/>
        <v>-8.4680681</v>
      </c>
      <c r="G132" s="35">
        <f t="shared" si="14"/>
        <v>-8.7210664999999992</v>
      </c>
      <c r="H132" s="35">
        <f t="shared" si="15"/>
        <v>-9.2332190999999995</v>
      </c>
      <c r="I132" s="35">
        <f t="shared" si="16"/>
        <v>-10.260903000000001</v>
      </c>
      <c r="J132" s="35">
        <f t="shared" si="17"/>
        <v>0</v>
      </c>
      <c r="L132">
        <v>19569993850</v>
      </c>
      <c r="M132">
        <v>-9.4670609999999993</v>
      </c>
      <c r="O132" s="3">
        <f t="shared" si="18"/>
        <v>19.92999365</v>
      </c>
      <c r="P132" s="3">
        <f t="shared" si="19"/>
        <v>-9.5028562999999995</v>
      </c>
      <c r="Q132" s="35">
        <f t="shared" si="20"/>
        <v>-9.7343291999999995</v>
      </c>
      <c r="R132" s="35">
        <f t="shared" si="21"/>
        <v>-10.091338</v>
      </c>
      <c r="S132" s="35">
        <f t="shared" si="22"/>
        <v>-10.742565000000001</v>
      </c>
      <c r="T132" s="35">
        <f t="shared" si="23"/>
        <v>0</v>
      </c>
    </row>
    <row r="133" spans="2:20" x14ac:dyDescent="0.25">
      <c r="B133">
        <v>19659993800</v>
      </c>
      <c r="C133">
        <v>-8.3903321999999996</v>
      </c>
      <c r="E133" s="3">
        <f t="shared" si="12"/>
        <v>20.019993599999999</v>
      </c>
      <c r="F133" s="3">
        <f t="shared" si="13"/>
        <v>-8.4778090000000006</v>
      </c>
      <c r="G133" s="35">
        <f t="shared" si="14"/>
        <v>-8.7419624000000002</v>
      </c>
      <c r="H133" s="35">
        <f t="shared" si="15"/>
        <v>-9.2477999000000004</v>
      </c>
      <c r="I133" s="35">
        <f t="shared" si="16"/>
        <v>-10.136146999999999</v>
      </c>
      <c r="J133" s="35">
        <f t="shared" si="17"/>
        <v>0</v>
      </c>
      <c r="L133">
        <v>19659993800</v>
      </c>
      <c r="M133">
        <v>-9.4940233000000003</v>
      </c>
      <c r="O133" s="3">
        <f t="shared" si="18"/>
        <v>20.019993599999999</v>
      </c>
      <c r="P133" s="3">
        <f t="shared" si="19"/>
        <v>-9.4824962999999993</v>
      </c>
      <c r="Q133" s="35">
        <f t="shared" si="20"/>
        <v>-9.7064009000000002</v>
      </c>
      <c r="R133" s="35">
        <f t="shared" si="21"/>
        <v>-10.069362</v>
      </c>
      <c r="S133" s="35">
        <f t="shared" si="22"/>
        <v>-10.65072</v>
      </c>
      <c r="T133" s="35">
        <f t="shared" si="23"/>
        <v>0</v>
      </c>
    </row>
    <row r="134" spans="2:20" x14ac:dyDescent="0.25">
      <c r="B134">
        <v>19749993750</v>
      </c>
      <c r="C134">
        <v>-8.4288006000000006</v>
      </c>
      <c r="E134" s="3">
        <f t="shared" ref="E134:E197" si="24">B138/1000000000</f>
        <v>20.109993549999999</v>
      </c>
      <c r="F134" s="3">
        <f t="shared" ref="F134:F197" si="25">C138</f>
        <v>-8.4766779000000003</v>
      </c>
      <c r="G134" s="35">
        <f t="shared" ref="G134:G197" si="26">C344</f>
        <v>-8.7446079000000001</v>
      </c>
      <c r="H134" s="35">
        <f t="shared" ref="H134:H197" si="27">C550</f>
        <v>-9.2347506999999993</v>
      </c>
      <c r="I134" s="35">
        <f t="shared" ref="I134:I197" si="28">C756</f>
        <v>-10.075694</v>
      </c>
      <c r="J134" s="35">
        <f t="shared" ref="J134:J197" si="29">C962</f>
        <v>0</v>
      </c>
      <c r="L134">
        <v>19749993750</v>
      </c>
      <c r="M134">
        <v>-9.5057478</v>
      </c>
      <c r="O134" s="3">
        <f t="shared" ref="O134:O197" si="30">L138/1000000000</f>
        <v>20.109993549999999</v>
      </c>
      <c r="P134" s="3">
        <f t="shared" ref="P134:P197" si="31">M138</f>
        <v>-9.4608784000000004</v>
      </c>
      <c r="Q134" s="35">
        <f t="shared" ref="Q134:Q197" si="32">M344</f>
        <v>-9.680275</v>
      </c>
      <c r="R134" s="35">
        <f t="shared" ref="R134:R197" si="33">M550</f>
        <v>-10.038651</v>
      </c>
      <c r="S134" s="35">
        <f t="shared" ref="S134:S197" si="34">M756</f>
        <v>-10.799052</v>
      </c>
      <c r="T134" s="35">
        <f t="shared" ref="T134:T197" si="35">M962</f>
        <v>0</v>
      </c>
    </row>
    <row r="135" spans="2:20" x14ac:dyDescent="0.25">
      <c r="B135">
        <v>19839993700</v>
      </c>
      <c r="C135">
        <v>-8.4522247000000004</v>
      </c>
      <c r="E135" s="3">
        <f t="shared" si="24"/>
        <v>20.199993500000001</v>
      </c>
      <c r="F135" s="3">
        <f t="shared" si="25"/>
        <v>-8.4640006999999997</v>
      </c>
      <c r="G135" s="35">
        <f t="shared" si="26"/>
        <v>-8.7275200000000002</v>
      </c>
      <c r="H135" s="35">
        <f t="shared" si="27"/>
        <v>-9.1910982000000008</v>
      </c>
      <c r="I135" s="35">
        <f t="shared" si="28"/>
        <v>-10.224221</v>
      </c>
      <c r="J135" s="35">
        <f t="shared" si="29"/>
        <v>0</v>
      </c>
      <c r="L135">
        <v>19839993700</v>
      </c>
      <c r="M135">
        <v>-9.5056571999999999</v>
      </c>
      <c r="O135" s="3">
        <f t="shared" si="30"/>
        <v>20.199993500000001</v>
      </c>
      <c r="P135" s="3">
        <f t="shared" si="31"/>
        <v>-9.4413633000000008</v>
      </c>
      <c r="Q135" s="35">
        <f t="shared" si="32"/>
        <v>-9.6511888999999993</v>
      </c>
      <c r="R135" s="35">
        <f t="shared" si="33"/>
        <v>-10.010721999999999</v>
      </c>
      <c r="S135" s="35">
        <f t="shared" si="34"/>
        <v>-10.718361</v>
      </c>
      <c r="T135" s="35">
        <f t="shared" si="35"/>
        <v>0</v>
      </c>
    </row>
    <row r="136" spans="2:20" x14ac:dyDescent="0.25">
      <c r="B136">
        <v>19929993650</v>
      </c>
      <c r="C136">
        <v>-8.4680681</v>
      </c>
      <c r="E136" s="3">
        <f t="shared" si="24"/>
        <v>20.289993450000001</v>
      </c>
      <c r="F136" s="3">
        <f t="shared" si="25"/>
        <v>-8.4470711000000005</v>
      </c>
      <c r="G136" s="35">
        <f t="shared" si="26"/>
        <v>-8.7020473000000003</v>
      </c>
      <c r="H136" s="35">
        <f t="shared" si="27"/>
        <v>-9.1534823999999997</v>
      </c>
      <c r="I136" s="35">
        <f t="shared" si="28"/>
        <v>-10.094379999999999</v>
      </c>
      <c r="J136" s="35">
        <f t="shared" si="29"/>
        <v>0</v>
      </c>
      <c r="L136">
        <v>19929993650</v>
      </c>
      <c r="M136">
        <v>-9.5028562999999995</v>
      </c>
      <c r="O136" s="3">
        <f t="shared" si="30"/>
        <v>20.289993450000001</v>
      </c>
      <c r="P136" s="3">
        <f t="shared" si="31"/>
        <v>-9.4224014</v>
      </c>
      <c r="Q136" s="35">
        <f t="shared" si="32"/>
        <v>-9.6240939999999995</v>
      </c>
      <c r="R136" s="35">
        <f t="shared" si="33"/>
        <v>-9.9828738999999995</v>
      </c>
      <c r="S136" s="35">
        <f t="shared" si="34"/>
        <v>-10.616141000000001</v>
      </c>
      <c r="T136" s="35">
        <f t="shared" si="35"/>
        <v>0</v>
      </c>
    </row>
    <row r="137" spans="2:20" x14ac:dyDescent="0.25">
      <c r="B137">
        <v>20019993600</v>
      </c>
      <c r="C137">
        <v>-8.4778090000000006</v>
      </c>
      <c r="E137" s="3">
        <f t="shared" si="24"/>
        <v>20.3799934</v>
      </c>
      <c r="F137" s="3">
        <f t="shared" si="25"/>
        <v>-8.4225730999999993</v>
      </c>
      <c r="G137" s="35">
        <f t="shared" si="26"/>
        <v>-8.6666697999999993</v>
      </c>
      <c r="H137" s="35">
        <f t="shared" si="27"/>
        <v>-9.1090107000000007</v>
      </c>
      <c r="I137" s="35">
        <f t="shared" si="28"/>
        <v>-10.053457</v>
      </c>
      <c r="J137" s="35">
        <f t="shared" si="29"/>
        <v>0</v>
      </c>
      <c r="L137">
        <v>20019993600</v>
      </c>
      <c r="M137">
        <v>-9.4824962999999993</v>
      </c>
      <c r="O137" s="3">
        <f t="shared" si="30"/>
        <v>20.3799934</v>
      </c>
      <c r="P137" s="3">
        <f t="shared" si="31"/>
        <v>-9.4013118999999996</v>
      </c>
      <c r="Q137" s="35">
        <f t="shared" si="32"/>
        <v>-9.5935249000000002</v>
      </c>
      <c r="R137" s="35">
        <f t="shared" si="33"/>
        <v>-9.9414748999999993</v>
      </c>
      <c r="S137" s="35">
        <f t="shared" si="34"/>
        <v>-10.626391999999999</v>
      </c>
      <c r="T137" s="35">
        <f t="shared" si="35"/>
        <v>0</v>
      </c>
    </row>
    <row r="138" spans="2:20" x14ac:dyDescent="0.25">
      <c r="B138">
        <v>20109993550</v>
      </c>
      <c r="C138">
        <v>-8.4766779000000003</v>
      </c>
      <c r="E138" s="3">
        <f t="shared" si="24"/>
        <v>20.469993349999999</v>
      </c>
      <c r="F138" s="3">
        <f t="shared" si="25"/>
        <v>-8.3947438999999999</v>
      </c>
      <c r="G138" s="35">
        <f t="shared" si="26"/>
        <v>-8.6217193999999999</v>
      </c>
      <c r="H138" s="35">
        <f t="shared" si="27"/>
        <v>-9.0555544000000001</v>
      </c>
      <c r="I138" s="35">
        <f t="shared" si="28"/>
        <v>-10.165409</v>
      </c>
      <c r="J138" s="35">
        <f t="shared" si="29"/>
        <v>0</v>
      </c>
      <c r="L138">
        <v>20109993550</v>
      </c>
      <c r="M138">
        <v>-9.4608784000000004</v>
      </c>
      <c r="O138" s="3">
        <f t="shared" si="30"/>
        <v>20.469993349999999</v>
      </c>
      <c r="P138" s="3">
        <f t="shared" si="31"/>
        <v>-9.3864020999999997</v>
      </c>
      <c r="Q138" s="35">
        <f t="shared" si="32"/>
        <v>-9.5712680999999993</v>
      </c>
      <c r="R138" s="35">
        <f t="shared" si="33"/>
        <v>-9.9101534000000004</v>
      </c>
      <c r="S138" s="35">
        <f t="shared" si="34"/>
        <v>-10.54571</v>
      </c>
      <c r="T138" s="35">
        <f t="shared" si="35"/>
        <v>0</v>
      </c>
    </row>
    <row r="139" spans="2:20" x14ac:dyDescent="0.25">
      <c r="B139">
        <v>20199993500</v>
      </c>
      <c r="C139">
        <v>-8.4640006999999997</v>
      </c>
      <c r="E139" s="3">
        <f t="shared" si="24"/>
        <v>20.559993299999999</v>
      </c>
      <c r="F139" s="3">
        <f t="shared" si="25"/>
        <v>-8.3651380999999994</v>
      </c>
      <c r="G139" s="35">
        <f t="shared" si="26"/>
        <v>-8.5770987999999999</v>
      </c>
      <c r="H139" s="35">
        <f t="shared" si="27"/>
        <v>-9.0122842999999992</v>
      </c>
      <c r="I139" s="35">
        <f t="shared" si="28"/>
        <v>-9.9677752999999996</v>
      </c>
      <c r="J139" s="35">
        <f t="shared" si="29"/>
        <v>0</v>
      </c>
      <c r="L139">
        <v>20199993500</v>
      </c>
      <c r="M139">
        <v>-9.4413633000000008</v>
      </c>
      <c r="O139" s="3">
        <f t="shared" si="30"/>
        <v>20.559993299999999</v>
      </c>
      <c r="P139" s="3">
        <f t="shared" si="31"/>
        <v>-9.3662270999999997</v>
      </c>
      <c r="Q139" s="35">
        <f t="shared" si="32"/>
        <v>-9.5414370999999996</v>
      </c>
      <c r="R139" s="35">
        <f t="shared" si="33"/>
        <v>-9.8797482999999993</v>
      </c>
      <c r="S139" s="35">
        <f t="shared" si="34"/>
        <v>-10.451447</v>
      </c>
      <c r="T139" s="35">
        <f t="shared" si="35"/>
        <v>0</v>
      </c>
    </row>
    <row r="140" spans="2:20" x14ac:dyDescent="0.25">
      <c r="B140">
        <v>20289993450</v>
      </c>
      <c r="C140">
        <v>-8.4470711000000005</v>
      </c>
      <c r="E140" s="3">
        <f t="shared" si="24"/>
        <v>20.649993250000001</v>
      </c>
      <c r="F140" s="3">
        <f t="shared" si="25"/>
        <v>-8.3359737000000003</v>
      </c>
      <c r="G140" s="35">
        <f t="shared" si="26"/>
        <v>-8.5284423999999994</v>
      </c>
      <c r="H140" s="35">
        <f t="shared" si="27"/>
        <v>-8.9584779999999995</v>
      </c>
      <c r="I140" s="35">
        <f t="shared" si="28"/>
        <v>-9.9019803999999993</v>
      </c>
      <c r="J140" s="35">
        <f t="shared" si="29"/>
        <v>0</v>
      </c>
      <c r="L140">
        <v>20289993450</v>
      </c>
      <c r="M140">
        <v>-9.4224014</v>
      </c>
      <c r="O140" s="3">
        <f t="shared" si="30"/>
        <v>20.649993250000001</v>
      </c>
      <c r="P140" s="3">
        <f t="shared" si="31"/>
        <v>-9.3450298000000007</v>
      </c>
      <c r="Q140" s="35">
        <f t="shared" si="32"/>
        <v>-9.5215607000000002</v>
      </c>
      <c r="R140" s="35">
        <f t="shared" si="33"/>
        <v>-9.8493328000000009</v>
      </c>
      <c r="S140" s="35">
        <f t="shared" si="34"/>
        <v>-10.494946000000001</v>
      </c>
      <c r="T140" s="35">
        <f t="shared" si="35"/>
        <v>0</v>
      </c>
    </row>
    <row r="141" spans="2:20" x14ac:dyDescent="0.25">
      <c r="B141">
        <v>20379993400</v>
      </c>
      <c r="C141">
        <v>-8.4225730999999993</v>
      </c>
      <c r="E141" s="3">
        <f t="shared" si="24"/>
        <v>20.739993200000001</v>
      </c>
      <c r="F141" s="3">
        <f t="shared" si="25"/>
        <v>-8.3014039999999998</v>
      </c>
      <c r="G141" s="35">
        <f t="shared" si="26"/>
        <v>-8.4767741999999995</v>
      </c>
      <c r="H141" s="35">
        <f t="shared" si="27"/>
        <v>-8.8924923000000007</v>
      </c>
      <c r="I141" s="35">
        <f t="shared" si="28"/>
        <v>-10.103353</v>
      </c>
      <c r="J141" s="35">
        <f t="shared" si="29"/>
        <v>0</v>
      </c>
      <c r="L141">
        <v>20379993400</v>
      </c>
      <c r="M141">
        <v>-9.4013118999999996</v>
      </c>
      <c r="O141" s="3">
        <f t="shared" si="30"/>
        <v>20.739993200000001</v>
      </c>
      <c r="P141" s="3">
        <f t="shared" si="31"/>
        <v>-9.3291120999999997</v>
      </c>
      <c r="Q141" s="35">
        <f t="shared" si="32"/>
        <v>-9.5102606000000005</v>
      </c>
      <c r="R141" s="35">
        <f t="shared" si="33"/>
        <v>-9.8361645000000006</v>
      </c>
      <c r="S141" s="35">
        <f t="shared" si="34"/>
        <v>-10.512865</v>
      </c>
      <c r="T141" s="35">
        <f t="shared" si="35"/>
        <v>0</v>
      </c>
    </row>
    <row r="142" spans="2:20" x14ac:dyDescent="0.25">
      <c r="B142">
        <v>20469993350</v>
      </c>
      <c r="C142">
        <v>-8.3947438999999999</v>
      </c>
      <c r="E142" s="3">
        <f t="shared" si="24"/>
        <v>20.82999315</v>
      </c>
      <c r="F142" s="3">
        <f t="shared" si="25"/>
        <v>-8.2710094000000005</v>
      </c>
      <c r="G142" s="35">
        <f t="shared" si="26"/>
        <v>-8.4374474999999993</v>
      </c>
      <c r="H142" s="35">
        <f t="shared" si="27"/>
        <v>-8.8488827000000008</v>
      </c>
      <c r="I142" s="35">
        <f t="shared" si="28"/>
        <v>-9.9051065000000005</v>
      </c>
      <c r="J142" s="35">
        <f t="shared" si="29"/>
        <v>0</v>
      </c>
      <c r="L142">
        <v>20469993350</v>
      </c>
      <c r="M142">
        <v>-9.3864020999999997</v>
      </c>
      <c r="O142" s="3">
        <f t="shared" si="30"/>
        <v>20.82999315</v>
      </c>
      <c r="P142" s="3">
        <f t="shared" si="31"/>
        <v>-9.3144398000000006</v>
      </c>
      <c r="Q142" s="35">
        <f t="shared" si="32"/>
        <v>-9.5020971000000003</v>
      </c>
      <c r="R142" s="35">
        <f t="shared" si="33"/>
        <v>-9.8345432000000006</v>
      </c>
      <c r="S142" s="35">
        <f t="shared" si="34"/>
        <v>-10.392345000000001</v>
      </c>
      <c r="T142" s="35">
        <f t="shared" si="35"/>
        <v>0</v>
      </c>
    </row>
    <row r="143" spans="2:20" x14ac:dyDescent="0.25">
      <c r="B143">
        <v>20559993300</v>
      </c>
      <c r="C143">
        <v>-8.3651380999999994</v>
      </c>
      <c r="E143" s="3">
        <f t="shared" si="24"/>
        <v>20.919993099999999</v>
      </c>
      <c r="F143" s="3">
        <f t="shared" si="25"/>
        <v>-8.2388505999999992</v>
      </c>
      <c r="G143" s="35">
        <f t="shared" si="26"/>
        <v>-8.3985661999999994</v>
      </c>
      <c r="H143" s="35">
        <f t="shared" si="27"/>
        <v>-8.8107547999999998</v>
      </c>
      <c r="I143" s="35">
        <f t="shared" si="28"/>
        <v>-9.7285786000000005</v>
      </c>
      <c r="J143" s="35">
        <f t="shared" si="29"/>
        <v>0</v>
      </c>
      <c r="L143">
        <v>20559993300</v>
      </c>
      <c r="M143">
        <v>-9.3662270999999997</v>
      </c>
      <c r="O143" s="3">
        <f t="shared" si="30"/>
        <v>20.919993099999999</v>
      </c>
      <c r="P143" s="3">
        <f t="shared" si="31"/>
        <v>-9.2997274000000001</v>
      </c>
      <c r="Q143" s="35">
        <f t="shared" si="32"/>
        <v>-9.4941931000000004</v>
      </c>
      <c r="R143" s="35">
        <f t="shared" si="33"/>
        <v>-9.8263034999999999</v>
      </c>
      <c r="S143" s="35">
        <f t="shared" si="34"/>
        <v>-10.480046</v>
      </c>
      <c r="T143" s="35">
        <f t="shared" si="35"/>
        <v>0</v>
      </c>
    </row>
    <row r="144" spans="2:20" x14ac:dyDescent="0.25">
      <c r="B144">
        <v>20649993250</v>
      </c>
      <c r="C144">
        <v>-8.3359737000000003</v>
      </c>
      <c r="E144" s="3">
        <f t="shared" si="24"/>
        <v>21.009993049999999</v>
      </c>
      <c r="F144" s="3">
        <f t="shared" si="25"/>
        <v>-8.2072344000000008</v>
      </c>
      <c r="G144" s="35">
        <f t="shared" si="26"/>
        <v>-8.3623743000000008</v>
      </c>
      <c r="H144" s="35">
        <f t="shared" si="27"/>
        <v>-8.7694492000000004</v>
      </c>
      <c r="I144" s="35">
        <f t="shared" si="28"/>
        <v>-9.8993825999999991</v>
      </c>
      <c r="J144" s="35">
        <f t="shared" si="29"/>
        <v>0</v>
      </c>
      <c r="L144">
        <v>20649993250</v>
      </c>
      <c r="M144">
        <v>-9.3450298000000007</v>
      </c>
      <c r="O144" s="3">
        <f t="shared" si="30"/>
        <v>21.009993049999999</v>
      </c>
      <c r="P144" s="3">
        <f t="shared" si="31"/>
        <v>-9.2918176999999993</v>
      </c>
      <c r="Q144" s="35">
        <f t="shared" si="32"/>
        <v>-9.4901523999999995</v>
      </c>
      <c r="R144" s="35">
        <f t="shared" si="33"/>
        <v>-9.8152895000000004</v>
      </c>
      <c r="S144" s="35">
        <f t="shared" si="34"/>
        <v>-10.576646999999999</v>
      </c>
      <c r="T144" s="35">
        <f t="shared" si="35"/>
        <v>0</v>
      </c>
    </row>
    <row r="145" spans="2:20" x14ac:dyDescent="0.25">
      <c r="B145">
        <v>20739993200</v>
      </c>
      <c r="C145">
        <v>-8.3014039999999998</v>
      </c>
      <c r="E145" s="3">
        <f t="shared" si="24"/>
        <v>21.099993000000001</v>
      </c>
      <c r="F145" s="3">
        <f t="shared" si="25"/>
        <v>-8.1746216</v>
      </c>
      <c r="G145" s="35">
        <f t="shared" si="26"/>
        <v>-8.3350867999999991</v>
      </c>
      <c r="H145" s="35">
        <f t="shared" si="27"/>
        <v>-8.7474565999999996</v>
      </c>
      <c r="I145" s="35">
        <f t="shared" si="28"/>
        <v>-9.9500437000000002</v>
      </c>
      <c r="J145" s="35">
        <f t="shared" si="29"/>
        <v>0</v>
      </c>
      <c r="L145">
        <v>20739993200</v>
      </c>
      <c r="M145">
        <v>-9.3291120999999997</v>
      </c>
      <c r="O145" s="3">
        <f t="shared" si="30"/>
        <v>21.099993000000001</v>
      </c>
      <c r="P145" s="3">
        <f t="shared" si="31"/>
        <v>-9.2838630999999996</v>
      </c>
      <c r="Q145" s="35">
        <f t="shared" si="32"/>
        <v>-9.4811735000000006</v>
      </c>
      <c r="R145" s="35">
        <f t="shared" si="33"/>
        <v>-9.8038807000000006</v>
      </c>
      <c r="S145" s="35">
        <f t="shared" si="34"/>
        <v>-10.47668</v>
      </c>
      <c r="T145" s="35">
        <f t="shared" si="35"/>
        <v>0</v>
      </c>
    </row>
    <row r="146" spans="2:20" x14ac:dyDescent="0.25">
      <c r="B146">
        <v>20829993150</v>
      </c>
      <c r="C146">
        <v>-8.2710094000000005</v>
      </c>
      <c r="E146" s="3">
        <f t="shared" si="24"/>
        <v>21.189992950000001</v>
      </c>
      <c r="F146" s="3">
        <f t="shared" si="25"/>
        <v>-8.1517754</v>
      </c>
      <c r="G146" s="35">
        <f t="shared" si="26"/>
        <v>-8.3192739000000007</v>
      </c>
      <c r="H146" s="35">
        <f t="shared" si="27"/>
        <v>-8.7425069999999998</v>
      </c>
      <c r="I146" s="35">
        <f t="shared" si="28"/>
        <v>-9.7951984000000003</v>
      </c>
      <c r="J146" s="35">
        <f t="shared" si="29"/>
        <v>0</v>
      </c>
      <c r="L146">
        <v>20829993150</v>
      </c>
      <c r="M146">
        <v>-9.3144398000000006</v>
      </c>
      <c r="O146" s="3">
        <f t="shared" si="30"/>
        <v>21.189992950000001</v>
      </c>
      <c r="P146" s="3">
        <f t="shared" si="31"/>
        <v>-9.2771329999999992</v>
      </c>
      <c r="Q146" s="35">
        <f t="shared" si="32"/>
        <v>-9.4694529000000003</v>
      </c>
      <c r="R146" s="35">
        <f t="shared" si="33"/>
        <v>-9.7837601000000003</v>
      </c>
      <c r="S146" s="35">
        <f t="shared" si="34"/>
        <v>-10.393407</v>
      </c>
      <c r="T146" s="35">
        <f t="shared" si="35"/>
        <v>0</v>
      </c>
    </row>
    <row r="147" spans="2:20" x14ac:dyDescent="0.25">
      <c r="B147">
        <v>20919993100</v>
      </c>
      <c r="C147">
        <v>-8.2388505999999992</v>
      </c>
      <c r="E147" s="3">
        <f t="shared" si="24"/>
        <v>21.2799929</v>
      </c>
      <c r="F147" s="3">
        <f t="shared" si="25"/>
        <v>-8.1234865000000003</v>
      </c>
      <c r="G147" s="35">
        <f t="shared" si="26"/>
        <v>-8.2954235000000001</v>
      </c>
      <c r="H147" s="35">
        <f t="shared" si="27"/>
        <v>-8.7220297000000002</v>
      </c>
      <c r="I147" s="35">
        <f t="shared" si="28"/>
        <v>-9.7886962999999998</v>
      </c>
      <c r="J147" s="35">
        <f t="shared" si="29"/>
        <v>0</v>
      </c>
      <c r="L147">
        <v>20919993100</v>
      </c>
      <c r="M147">
        <v>-9.2997274000000001</v>
      </c>
      <c r="O147" s="3">
        <f t="shared" si="30"/>
        <v>21.2799929</v>
      </c>
      <c r="P147" s="3">
        <f t="shared" si="31"/>
        <v>-9.2664843000000001</v>
      </c>
      <c r="Q147" s="35">
        <f t="shared" si="32"/>
        <v>-9.4502620999999998</v>
      </c>
      <c r="R147" s="35">
        <f t="shared" si="33"/>
        <v>-9.7489995999999994</v>
      </c>
      <c r="S147" s="35">
        <f t="shared" si="34"/>
        <v>-10.37828</v>
      </c>
      <c r="T147" s="35">
        <f t="shared" si="35"/>
        <v>0</v>
      </c>
    </row>
    <row r="148" spans="2:20" x14ac:dyDescent="0.25">
      <c r="B148">
        <v>21009993050</v>
      </c>
      <c r="C148">
        <v>-8.2072344000000008</v>
      </c>
      <c r="E148" s="3">
        <f t="shared" si="24"/>
        <v>21.369992849999999</v>
      </c>
      <c r="F148" s="3">
        <f t="shared" si="25"/>
        <v>-8.0911617000000007</v>
      </c>
      <c r="G148" s="35">
        <f t="shared" si="26"/>
        <v>-8.2672653</v>
      </c>
      <c r="H148" s="35">
        <f t="shared" si="27"/>
        <v>-8.6944008000000004</v>
      </c>
      <c r="I148" s="35">
        <f t="shared" si="28"/>
        <v>-9.9187031000000001</v>
      </c>
      <c r="J148" s="35">
        <f t="shared" si="29"/>
        <v>0</v>
      </c>
      <c r="L148">
        <v>21009993050</v>
      </c>
      <c r="M148">
        <v>-9.2918176999999993</v>
      </c>
      <c r="O148" s="3">
        <f t="shared" si="30"/>
        <v>21.369992849999999</v>
      </c>
      <c r="P148" s="3">
        <f t="shared" si="31"/>
        <v>-9.2556677000000001</v>
      </c>
      <c r="Q148" s="35">
        <f t="shared" si="32"/>
        <v>-9.4305819999999994</v>
      </c>
      <c r="R148" s="35">
        <f t="shared" si="33"/>
        <v>-9.7172011999999999</v>
      </c>
      <c r="S148" s="35">
        <f t="shared" si="34"/>
        <v>-10.387848999999999</v>
      </c>
      <c r="T148" s="35">
        <f t="shared" si="35"/>
        <v>0</v>
      </c>
    </row>
    <row r="149" spans="2:20" x14ac:dyDescent="0.25">
      <c r="B149">
        <v>21099993000</v>
      </c>
      <c r="C149">
        <v>-8.1746216</v>
      </c>
      <c r="E149" s="3">
        <f t="shared" si="24"/>
        <v>21.459992799999998</v>
      </c>
      <c r="F149" s="3">
        <f t="shared" si="25"/>
        <v>-8.0628575999999992</v>
      </c>
      <c r="G149" s="35">
        <f t="shared" si="26"/>
        <v>-8.2479315</v>
      </c>
      <c r="H149" s="35">
        <f t="shared" si="27"/>
        <v>-8.6826153000000001</v>
      </c>
      <c r="I149" s="35">
        <f t="shared" si="28"/>
        <v>-9.8883876999999991</v>
      </c>
      <c r="J149" s="35">
        <f t="shared" si="29"/>
        <v>0</v>
      </c>
      <c r="L149">
        <v>21099993000</v>
      </c>
      <c r="M149">
        <v>-9.2838630999999996</v>
      </c>
      <c r="O149" s="3">
        <f t="shared" si="30"/>
        <v>21.459992799999998</v>
      </c>
      <c r="P149" s="3">
        <f t="shared" si="31"/>
        <v>-9.2483234000000003</v>
      </c>
      <c r="Q149" s="35">
        <f t="shared" si="32"/>
        <v>-9.4190577999999991</v>
      </c>
      <c r="R149" s="35">
        <f t="shared" si="33"/>
        <v>-9.6995992999999991</v>
      </c>
      <c r="S149" s="35">
        <f t="shared" si="34"/>
        <v>-10.31068</v>
      </c>
      <c r="T149" s="35">
        <f t="shared" si="35"/>
        <v>0</v>
      </c>
    </row>
    <row r="150" spans="2:20" x14ac:dyDescent="0.25">
      <c r="B150">
        <v>21189992950</v>
      </c>
      <c r="C150">
        <v>-8.1517754</v>
      </c>
      <c r="E150" s="3">
        <f t="shared" si="24"/>
        <v>21.549992750000001</v>
      </c>
      <c r="F150" s="3">
        <f t="shared" si="25"/>
        <v>-8.0337972999999998</v>
      </c>
      <c r="G150" s="35">
        <f t="shared" si="26"/>
        <v>-8.2284459999999999</v>
      </c>
      <c r="H150" s="35">
        <f t="shared" si="27"/>
        <v>-8.6787205000000007</v>
      </c>
      <c r="I150" s="35">
        <f t="shared" si="28"/>
        <v>-9.7647704999999991</v>
      </c>
      <c r="J150" s="35">
        <f t="shared" si="29"/>
        <v>0</v>
      </c>
      <c r="L150">
        <v>21189992950</v>
      </c>
      <c r="M150">
        <v>-9.2771329999999992</v>
      </c>
      <c r="O150" s="3">
        <f t="shared" si="30"/>
        <v>21.549992750000001</v>
      </c>
      <c r="P150" s="3">
        <f t="shared" si="31"/>
        <v>-9.2446356000000005</v>
      </c>
      <c r="Q150" s="35">
        <f t="shared" si="32"/>
        <v>-9.4123421</v>
      </c>
      <c r="R150" s="35">
        <f t="shared" si="33"/>
        <v>-9.6878528999999993</v>
      </c>
      <c r="S150" s="35">
        <f t="shared" si="34"/>
        <v>-10.289716</v>
      </c>
      <c r="T150" s="35">
        <f t="shared" si="35"/>
        <v>0</v>
      </c>
    </row>
    <row r="151" spans="2:20" x14ac:dyDescent="0.25">
      <c r="B151">
        <v>21279992900</v>
      </c>
      <c r="C151">
        <v>-8.1234865000000003</v>
      </c>
      <c r="E151" s="3">
        <f t="shared" si="24"/>
        <v>21.639992700000001</v>
      </c>
      <c r="F151" s="3">
        <f t="shared" si="25"/>
        <v>-8.0046348999999992</v>
      </c>
      <c r="G151" s="35">
        <f t="shared" si="26"/>
        <v>-8.2157803000000005</v>
      </c>
      <c r="H151" s="35">
        <f t="shared" si="27"/>
        <v>-8.6785259000000003</v>
      </c>
      <c r="I151" s="35">
        <f t="shared" si="28"/>
        <v>-9.9210548000000003</v>
      </c>
      <c r="J151" s="35">
        <f t="shared" si="29"/>
        <v>0</v>
      </c>
      <c r="L151">
        <v>21279992900</v>
      </c>
      <c r="M151">
        <v>-9.2664843000000001</v>
      </c>
      <c r="O151" s="3">
        <f t="shared" si="30"/>
        <v>21.639992700000001</v>
      </c>
      <c r="P151" s="3">
        <f t="shared" si="31"/>
        <v>-9.2428168999999993</v>
      </c>
      <c r="Q151" s="35">
        <f t="shared" si="32"/>
        <v>-9.4073323999999996</v>
      </c>
      <c r="R151" s="35">
        <f t="shared" si="33"/>
        <v>-9.6780167000000006</v>
      </c>
      <c r="S151" s="35">
        <f t="shared" si="34"/>
        <v>-10.371581000000001</v>
      </c>
      <c r="T151" s="35">
        <f t="shared" si="35"/>
        <v>0</v>
      </c>
    </row>
    <row r="152" spans="2:20" x14ac:dyDescent="0.25">
      <c r="B152">
        <v>21369992850</v>
      </c>
      <c r="C152">
        <v>-8.0911617000000007</v>
      </c>
      <c r="E152" s="3">
        <f t="shared" si="24"/>
        <v>21.72999265</v>
      </c>
      <c r="F152" s="3">
        <f t="shared" si="25"/>
        <v>-7.9821229000000002</v>
      </c>
      <c r="G152" s="35">
        <f t="shared" si="26"/>
        <v>-8.2099551999999996</v>
      </c>
      <c r="H152" s="35">
        <f t="shared" si="27"/>
        <v>-8.6898850999999997</v>
      </c>
      <c r="I152" s="35">
        <f t="shared" si="28"/>
        <v>-10.062745</v>
      </c>
      <c r="J152" s="35">
        <f t="shared" si="29"/>
        <v>0</v>
      </c>
      <c r="L152">
        <v>21369992850</v>
      </c>
      <c r="M152">
        <v>-9.2556677000000001</v>
      </c>
      <c r="O152" s="3">
        <f t="shared" si="30"/>
        <v>21.72999265</v>
      </c>
      <c r="P152" s="3">
        <f t="shared" si="31"/>
        <v>-9.2449455</v>
      </c>
      <c r="Q152" s="35">
        <f t="shared" si="32"/>
        <v>-9.4033794000000004</v>
      </c>
      <c r="R152" s="35">
        <f t="shared" si="33"/>
        <v>-9.6691122000000007</v>
      </c>
      <c r="S152" s="35">
        <f t="shared" si="34"/>
        <v>-10.345598000000001</v>
      </c>
      <c r="T152" s="35">
        <f t="shared" si="35"/>
        <v>0</v>
      </c>
    </row>
    <row r="153" spans="2:20" x14ac:dyDescent="0.25">
      <c r="B153">
        <v>21459992800</v>
      </c>
      <c r="C153">
        <v>-8.0628575999999992</v>
      </c>
      <c r="E153" s="3">
        <f t="shared" si="24"/>
        <v>21.819992599999999</v>
      </c>
      <c r="F153" s="3">
        <f t="shared" si="25"/>
        <v>-7.9729394999999998</v>
      </c>
      <c r="G153" s="35">
        <f t="shared" si="26"/>
        <v>-8.2202482000000003</v>
      </c>
      <c r="H153" s="35">
        <f t="shared" si="27"/>
        <v>-8.7162103999999996</v>
      </c>
      <c r="I153" s="35">
        <f t="shared" si="28"/>
        <v>-9.9934157999999993</v>
      </c>
      <c r="J153" s="35">
        <f t="shared" si="29"/>
        <v>0</v>
      </c>
      <c r="L153">
        <v>21459992800</v>
      </c>
      <c r="M153">
        <v>-9.2483234000000003</v>
      </c>
      <c r="O153" s="3">
        <f t="shared" si="30"/>
        <v>21.819992599999999</v>
      </c>
      <c r="P153" s="3">
        <f t="shared" si="31"/>
        <v>-9.2440023</v>
      </c>
      <c r="Q153" s="35">
        <f t="shared" si="32"/>
        <v>-9.3985862999999998</v>
      </c>
      <c r="R153" s="35">
        <f t="shared" si="33"/>
        <v>-9.6591635</v>
      </c>
      <c r="S153" s="35">
        <f t="shared" si="34"/>
        <v>-10.296002</v>
      </c>
      <c r="T153" s="35">
        <f t="shared" si="35"/>
        <v>0</v>
      </c>
    </row>
    <row r="154" spans="2:20" x14ac:dyDescent="0.25">
      <c r="B154">
        <v>21549992750</v>
      </c>
      <c r="C154">
        <v>-8.0337972999999998</v>
      </c>
      <c r="E154" s="3">
        <f t="shared" si="24"/>
        <v>21.909992549999998</v>
      </c>
      <c r="F154" s="3">
        <f t="shared" si="25"/>
        <v>-7.9643158999999999</v>
      </c>
      <c r="G154" s="35">
        <f t="shared" si="26"/>
        <v>-8.2228346000000005</v>
      </c>
      <c r="H154" s="35">
        <f t="shared" si="27"/>
        <v>-8.7259130000000003</v>
      </c>
      <c r="I154" s="35">
        <f t="shared" si="28"/>
        <v>-9.9807549000000009</v>
      </c>
      <c r="J154" s="35">
        <f t="shared" si="29"/>
        <v>0</v>
      </c>
      <c r="L154">
        <v>21549992750</v>
      </c>
      <c r="M154">
        <v>-9.2446356000000005</v>
      </c>
      <c r="O154" s="3">
        <f t="shared" si="30"/>
        <v>21.909992549999998</v>
      </c>
      <c r="P154" s="3">
        <f t="shared" si="31"/>
        <v>-9.2371625999999996</v>
      </c>
      <c r="Q154" s="35">
        <f t="shared" si="32"/>
        <v>-9.3826780000000003</v>
      </c>
      <c r="R154" s="35">
        <f t="shared" si="33"/>
        <v>-9.6377106000000001</v>
      </c>
      <c r="S154" s="35">
        <f t="shared" si="34"/>
        <v>-10.275893999999999</v>
      </c>
      <c r="T154" s="35">
        <f t="shared" si="35"/>
        <v>0</v>
      </c>
    </row>
    <row r="155" spans="2:20" x14ac:dyDescent="0.25">
      <c r="B155">
        <v>21639992700</v>
      </c>
      <c r="C155">
        <v>-8.0046348999999992</v>
      </c>
      <c r="E155" s="3">
        <f t="shared" si="24"/>
        <v>21.999992500000001</v>
      </c>
      <c r="F155" s="3">
        <f t="shared" si="25"/>
        <v>-7.9579963999999999</v>
      </c>
      <c r="G155" s="35">
        <f t="shared" si="26"/>
        <v>-8.2283907000000003</v>
      </c>
      <c r="H155" s="35">
        <f t="shared" si="27"/>
        <v>-8.7295818000000001</v>
      </c>
      <c r="I155" s="35">
        <f t="shared" si="28"/>
        <v>-9.9591551000000003</v>
      </c>
      <c r="J155" s="35">
        <f t="shared" si="29"/>
        <v>0</v>
      </c>
      <c r="L155">
        <v>21639992700</v>
      </c>
      <c r="M155">
        <v>-9.2428168999999993</v>
      </c>
      <c r="O155" s="3">
        <f t="shared" si="30"/>
        <v>21.999992500000001</v>
      </c>
      <c r="P155" s="3">
        <f t="shared" si="31"/>
        <v>-9.2334194000000007</v>
      </c>
      <c r="Q155" s="35">
        <f t="shared" si="32"/>
        <v>-9.3709010999999993</v>
      </c>
      <c r="R155" s="35">
        <f t="shared" si="33"/>
        <v>-9.6240252999999996</v>
      </c>
      <c r="S155" s="35">
        <f t="shared" si="34"/>
        <v>-10.205029</v>
      </c>
      <c r="T155" s="35">
        <f t="shared" si="35"/>
        <v>0</v>
      </c>
    </row>
    <row r="156" spans="2:20" x14ac:dyDescent="0.25">
      <c r="B156">
        <v>21729992650</v>
      </c>
      <c r="C156">
        <v>-7.9821229000000002</v>
      </c>
      <c r="E156" s="3">
        <f t="shared" si="24"/>
        <v>22.08999245</v>
      </c>
      <c r="F156" s="3">
        <f t="shared" si="25"/>
        <v>-7.9528289000000001</v>
      </c>
      <c r="G156" s="35">
        <f t="shared" si="26"/>
        <v>-8.2309836999999995</v>
      </c>
      <c r="H156" s="35">
        <f t="shared" si="27"/>
        <v>-8.7387332999999998</v>
      </c>
      <c r="I156" s="35">
        <f t="shared" si="28"/>
        <v>-9.8312082000000007</v>
      </c>
      <c r="J156" s="35">
        <f t="shared" si="29"/>
        <v>0</v>
      </c>
      <c r="L156">
        <v>21729992650</v>
      </c>
      <c r="M156">
        <v>-9.2449455</v>
      </c>
      <c r="O156" s="3">
        <f t="shared" si="30"/>
        <v>22.08999245</v>
      </c>
      <c r="P156" s="3">
        <f t="shared" si="31"/>
        <v>-9.2322396999999992</v>
      </c>
      <c r="Q156" s="35">
        <f t="shared" si="32"/>
        <v>-9.3658686000000007</v>
      </c>
      <c r="R156" s="35">
        <f t="shared" si="33"/>
        <v>-9.6198262999999997</v>
      </c>
      <c r="S156" s="35">
        <f t="shared" si="34"/>
        <v>-10.198307</v>
      </c>
      <c r="T156" s="35">
        <f t="shared" si="35"/>
        <v>0</v>
      </c>
    </row>
    <row r="157" spans="2:20" x14ac:dyDescent="0.25">
      <c r="B157">
        <v>21819992600</v>
      </c>
      <c r="C157">
        <v>-7.9729394999999998</v>
      </c>
      <c r="E157" s="3">
        <f t="shared" si="24"/>
        <v>22.1799924</v>
      </c>
      <c r="F157" s="3">
        <f t="shared" si="25"/>
        <v>-7.9485825999999999</v>
      </c>
      <c r="G157" s="35">
        <f t="shared" si="26"/>
        <v>-8.2325029000000001</v>
      </c>
      <c r="H157" s="35">
        <f t="shared" si="27"/>
        <v>-8.7347584000000005</v>
      </c>
      <c r="I157" s="35">
        <f t="shared" si="28"/>
        <v>-9.9732485000000004</v>
      </c>
      <c r="J157" s="35">
        <f t="shared" si="29"/>
        <v>0</v>
      </c>
      <c r="L157">
        <v>21819992600</v>
      </c>
      <c r="M157">
        <v>-9.2440023</v>
      </c>
      <c r="O157" s="3">
        <f t="shared" si="30"/>
        <v>22.1799924</v>
      </c>
      <c r="P157" s="3">
        <f t="shared" si="31"/>
        <v>-9.2383451000000001</v>
      </c>
      <c r="Q157" s="35">
        <f t="shared" si="32"/>
        <v>-9.3693228000000008</v>
      </c>
      <c r="R157" s="35">
        <f t="shared" si="33"/>
        <v>-9.6184329999999996</v>
      </c>
      <c r="S157" s="35">
        <f t="shared" si="34"/>
        <v>-10.374364999999999</v>
      </c>
      <c r="T157" s="35">
        <f t="shared" si="35"/>
        <v>0</v>
      </c>
    </row>
    <row r="158" spans="2:20" x14ac:dyDescent="0.25">
      <c r="B158">
        <v>21909992550</v>
      </c>
      <c r="C158">
        <v>-7.9643158999999999</v>
      </c>
      <c r="E158" s="3">
        <f t="shared" si="24"/>
        <v>22.269992349999999</v>
      </c>
      <c r="F158" s="3">
        <f t="shared" si="25"/>
        <v>-7.9529858000000004</v>
      </c>
      <c r="G158" s="35">
        <f t="shared" si="26"/>
        <v>-8.2432879999999997</v>
      </c>
      <c r="H158" s="35">
        <f t="shared" si="27"/>
        <v>-8.7357739999999993</v>
      </c>
      <c r="I158" s="35">
        <f t="shared" si="28"/>
        <v>-10.176232000000001</v>
      </c>
      <c r="J158" s="35">
        <f t="shared" si="29"/>
        <v>0</v>
      </c>
      <c r="L158">
        <v>21909992550</v>
      </c>
      <c r="M158">
        <v>-9.2371625999999996</v>
      </c>
      <c r="O158" s="3">
        <f t="shared" si="30"/>
        <v>22.269992349999999</v>
      </c>
      <c r="P158" s="3">
        <f t="shared" si="31"/>
        <v>-9.2644453000000002</v>
      </c>
      <c r="Q158" s="35">
        <f t="shared" si="32"/>
        <v>-9.3889475000000004</v>
      </c>
      <c r="R158" s="35">
        <f t="shared" si="33"/>
        <v>-9.6384562999999996</v>
      </c>
      <c r="S158" s="35">
        <f t="shared" si="34"/>
        <v>-10.381871</v>
      </c>
      <c r="T158" s="35">
        <f t="shared" si="35"/>
        <v>0</v>
      </c>
    </row>
    <row r="159" spans="2:20" x14ac:dyDescent="0.25">
      <c r="B159">
        <v>21999992500</v>
      </c>
      <c r="C159">
        <v>-7.9579963999999999</v>
      </c>
      <c r="E159" s="3">
        <f t="shared" si="24"/>
        <v>22.359992299999998</v>
      </c>
      <c r="F159" s="3">
        <f t="shared" si="25"/>
        <v>-7.9626526999999996</v>
      </c>
      <c r="G159" s="35">
        <f t="shared" si="26"/>
        <v>-8.2625294</v>
      </c>
      <c r="H159" s="35">
        <f t="shared" si="27"/>
        <v>-8.7505568999999994</v>
      </c>
      <c r="I159" s="35">
        <f t="shared" si="28"/>
        <v>-9.8404407999999997</v>
      </c>
      <c r="J159" s="35">
        <f t="shared" si="29"/>
        <v>0</v>
      </c>
      <c r="L159">
        <v>21999992500</v>
      </c>
      <c r="M159">
        <v>-9.2334194000000007</v>
      </c>
      <c r="O159" s="3">
        <f t="shared" si="30"/>
        <v>22.359992299999998</v>
      </c>
      <c r="P159" s="3">
        <f t="shared" si="31"/>
        <v>-9.2967967999999992</v>
      </c>
      <c r="Q159" s="35">
        <f t="shared" si="32"/>
        <v>-9.4154558000000002</v>
      </c>
      <c r="R159" s="35">
        <f t="shared" si="33"/>
        <v>-9.6636944000000007</v>
      </c>
      <c r="S159" s="35">
        <f t="shared" si="34"/>
        <v>-10.229958999999999</v>
      </c>
      <c r="T159" s="35">
        <f t="shared" si="35"/>
        <v>0</v>
      </c>
    </row>
    <row r="160" spans="2:20" x14ac:dyDescent="0.25">
      <c r="B160">
        <v>22089992450</v>
      </c>
      <c r="C160">
        <v>-7.9528289000000001</v>
      </c>
      <c r="E160" s="3">
        <f t="shared" si="24"/>
        <v>22.449992250000001</v>
      </c>
      <c r="F160" s="3">
        <f t="shared" si="25"/>
        <v>-7.9850988000000003</v>
      </c>
      <c r="G160" s="35">
        <f t="shared" si="26"/>
        <v>-8.2853708000000008</v>
      </c>
      <c r="H160" s="35">
        <f t="shared" si="27"/>
        <v>-8.7666512000000001</v>
      </c>
      <c r="I160" s="35">
        <f t="shared" si="28"/>
        <v>-9.7944058999999992</v>
      </c>
      <c r="J160" s="35">
        <f t="shared" si="29"/>
        <v>0</v>
      </c>
      <c r="L160">
        <v>22089992450</v>
      </c>
      <c r="M160">
        <v>-9.2322396999999992</v>
      </c>
      <c r="O160" s="3">
        <f t="shared" si="30"/>
        <v>22.449992250000001</v>
      </c>
      <c r="P160" s="3">
        <f t="shared" si="31"/>
        <v>-9.3343086</v>
      </c>
      <c r="Q160" s="35">
        <f t="shared" si="32"/>
        <v>-9.4473848</v>
      </c>
      <c r="R160" s="35">
        <f t="shared" si="33"/>
        <v>-9.6884642000000003</v>
      </c>
      <c r="S160" s="35">
        <f t="shared" si="34"/>
        <v>-10.365098</v>
      </c>
      <c r="T160" s="35">
        <f t="shared" si="35"/>
        <v>0</v>
      </c>
    </row>
    <row r="161" spans="2:20" x14ac:dyDescent="0.25">
      <c r="B161">
        <v>22179992400</v>
      </c>
      <c r="C161">
        <v>-7.9485825999999999</v>
      </c>
      <c r="E161" s="3">
        <f t="shared" si="24"/>
        <v>22.5399922</v>
      </c>
      <c r="F161" s="3">
        <f t="shared" si="25"/>
        <v>-8.0090760999999997</v>
      </c>
      <c r="G161" s="35">
        <f t="shared" si="26"/>
        <v>-8.3062582000000003</v>
      </c>
      <c r="H161" s="35">
        <f t="shared" si="27"/>
        <v>-8.7688780000000008</v>
      </c>
      <c r="I161" s="35">
        <f t="shared" si="28"/>
        <v>-9.9465990000000009</v>
      </c>
      <c r="J161" s="35">
        <f t="shared" si="29"/>
        <v>0</v>
      </c>
      <c r="L161">
        <v>22179992400</v>
      </c>
      <c r="M161">
        <v>-9.2383451000000001</v>
      </c>
      <c r="O161" s="3">
        <f t="shared" si="30"/>
        <v>22.5399922</v>
      </c>
      <c r="P161" s="3">
        <f t="shared" si="31"/>
        <v>-9.3761311000000003</v>
      </c>
      <c r="Q161" s="35">
        <f t="shared" si="32"/>
        <v>-9.4772757999999993</v>
      </c>
      <c r="R161" s="35">
        <f t="shared" si="33"/>
        <v>-9.7135648999999997</v>
      </c>
      <c r="S161" s="35">
        <f t="shared" si="34"/>
        <v>-10.430260000000001</v>
      </c>
      <c r="T161" s="35">
        <f t="shared" si="35"/>
        <v>0</v>
      </c>
    </row>
    <row r="162" spans="2:20" x14ac:dyDescent="0.25">
      <c r="B162">
        <v>22269992350</v>
      </c>
      <c r="C162">
        <v>-7.9529858000000004</v>
      </c>
      <c r="E162" s="3">
        <f t="shared" si="24"/>
        <v>22.62999215</v>
      </c>
      <c r="F162" s="3">
        <f t="shared" si="25"/>
        <v>-8.0308361000000001</v>
      </c>
      <c r="G162" s="35">
        <f t="shared" si="26"/>
        <v>-8.3253974999999993</v>
      </c>
      <c r="H162" s="35">
        <f t="shared" si="27"/>
        <v>-8.7840375999999996</v>
      </c>
      <c r="I162" s="35">
        <f t="shared" si="28"/>
        <v>-9.8970860999999992</v>
      </c>
      <c r="J162" s="35">
        <f t="shared" si="29"/>
        <v>0</v>
      </c>
      <c r="L162">
        <v>22269992350</v>
      </c>
      <c r="M162">
        <v>-9.2644453000000002</v>
      </c>
      <c r="O162" s="3">
        <f t="shared" si="30"/>
        <v>22.62999215</v>
      </c>
      <c r="P162" s="3">
        <f t="shared" si="31"/>
        <v>-9.4106950999999999</v>
      </c>
      <c r="Q162" s="35">
        <f t="shared" si="32"/>
        <v>-9.5050726000000001</v>
      </c>
      <c r="R162" s="35">
        <f t="shared" si="33"/>
        <v>-9.7431850000000004</v>
      </c>
      <c r="S162" s="35">
        <f t="shared" si="34"/>
        <v>-10.45551</v>
      </c>
      <c r="T162" s="35">
        <f t="shared" si="35"/>
        <v>0</v>
      </c>
    </row>
    <row r="163" spans="2:20" x14ac:dyDescent="0.25">
      <c r="B163">
        <v>22359992300</v>
      </c>
      <c r="C163">
        <v>-7.9626526999999996</v>
      </c>
      <c r="E163" s="3">
        <f t="shared" si="24"/>
        <v>22.719992099999999</v>
      </c>
      <c r="F163" s="3">
        <f t="shared" si="25"/>
        <v>-8.0396748000000002</v>
      </c>
      <c r="G163" s="35">
        <f t="shared" si="26"/>
        <v>-8.3240213000000001</v>
      </c>
      <c r="H163" s="35">
        <f t="shared" si="27"/>
        <v>-8.7720184000000003</v>
      </c>
      <c r="I163" s="35">
        <f t="shared" si="28"/>
        <v>-9.9321003000000001</v>
      </c>
      <c r="J163" s="35">
        <f t="shared" si="29"/>
        <v>0</v>
      </c>
      <c r="L163">
        <v>22359992300</v>
      </c>
      <c r="M163">
        <v>-9.2967967999999992</v>
      </c>
      <c r="O163" s="3">
        <f t="shared" si="30"/>
        <v>22.719992099999999</v>
      </c>
      <c r="P163" s="3">
        <f t="shared" si="31"/>
        <v>-9.4455433000000006</v>
      </c>
      <c r="Q163" s="35">
        <f t="shared" si="32"/>
        <v>-9.5334538999999996</v>
      </c>
      <c r="R163" s="35">
        <f t="shared" si="33"/>
        <v>-9.7690581999999999</v>
      </c>
      <c r="S163" s="35">
        <f t="shared" si="34"/>
        <v>-10.587821999999999</v>
      </c>
      <c r="T163" s="35">
        <f t="shared" si="35"/>
        <v>0</v>
      </c>
    </row>
    <row r="164" spans="2:20" x14ac:dyDescent="0.25">
      <c r="B164">
        <v>22449992250</v>
      </c>
      <c r="C164">
        <v>-7.9850988000000003</v>
      </c>
      <c r="E164" s="3">
        <f t="shared" si="24"/>
        <v>22.809992050000002</v>
      </c>
      <c r="F164" s="3">
        <f t="shared" si="25"/>
        <v>-8.0515013</v>
      </c>
      <c r="G164" s="35">
        <f t="shared" si="26"/>
        <v>-8.3228045000000002</v>
      </c>
      <c r="H164" s="35">
        <f t="shared" si="27"/>
        <v>-8.7529983999999992</v>
      </c>
      <c r="I164" s="35">
        <f t="shared" si="28"/>
        <v>-10.099</v>
      </c>
      <c r="J164" s="35">
        <f t="shared" si="29"/>
        <v>0</v>
      </c>
      <c r="L164">
        <v>22449992250</v>
      </c>
      <c r="M164">
        <v>-9.3343086</v>
      </c>
      <c r="O164" s="3">
        <f t="shared" si="30"/>
        <v>22.809992050000002</v>
      </c>
      <c r="P164" s="3">
        <f t="shared" si="31"/>
        <v>-9.4910297000000003</v>
      </c>
      <c r="Q164" s="35">
        <f t="shared" si="32"/>
        <v>-9.5766591999999999</v>
      </c>
      <c r="R164" s="35">
        <f t="shared" si="33"/>
        <v>-9.8137579000000006</v>
      </c>
      <c r="S164" s="35">
        <f t="shared" si="34"/>
        <v>-10.616982</v>
      </c>
      <c r="T164" s="35">
        <f t="shared" si="35"/>
        <v>0</v>
      </c>
    </row>
    <row r="165" spans="2:20" x14ac:dyDescent="0.25">
      <c r="B165">
        <v>22539992200</v>
      </c>
      <c r="C165">
        <v>-8.0090760999999997</v>
      </c>
      <c r="E165" s="3">
        <f t="shared" si="24"/>
        <v>22.899992000000001</v>
      </c>
      <c r="F165" s="3">
        <f t="shared" si="25"/>
        <v>-8.0610579999999992</v>
      </c>
      <c r="G165" s="35">
        <f t="shared" si="26"/>
        <v>-8.3253803000000008</v>
      </c>
      <c r="H165" s="35">
        <f t="shared" si="27"/>
        <v>-8.7481661000000006</v>
      </c>
      <c r="I165" s="35">
        <f t="shared" si="28"/>
        <v>-9.7310209000000008</v>
      </c>
      <c r="J165" s="35">
        <f t="shared" si="29"/>
        <v>0</v>
      </c>
      <c r="L165">
        <v>22539992200</v>
      </c>
      <c r="M165">
        <v>-9.3761311000000003</v>
      </c>
      <c r="O165" s="3">
        <f t="shared" si="30"/>
        <v>22.899992000000001</v>
      </c>
      <c r="P165" s="3">
        <f t="shared" si="31"/>
        <v>-9.5468902999999994</v>
      </c>
      <c r="Q165" s="35">
        <f t="shared" si="32"/>
        <v>-9.6307410999999998</v>
      </c>
      <c r="R165" s="35">
        <f t="shared" si="33"/>
        <v>-9.8817281999999995</v>
      </c>
      <c r="S165" s="35">
        <f t="shared" si="34"/>
        <v>-10.472913999999999</v>
      </c>
      <c r="T165" s="35">
        <f t="shared" si="35"/>
        <v>0</v>
      </c>
    </row>
    <row r="166" spans="2:20" x14ac:dyDescent="0.25">
      <c r="B166">
        <v>22629992150</v>
      </c>
      <c r="C166">
        <v>-8.0308361000000001</v>
      </c>
      <c r="E166" s="3">
        <f t="shared" si="24"/>
        <v>22.98999195</v>
      </c>
      <c r="F166" s="3">
        <f t="shared" si="25"/>
        <v>-8.0685415000000003</v>
      </c>
      <c r="G166" s="35">
        <f t="shared" si="26"/>
        <v>-8.3243998999999995</v>
      </c>
      <c r="H166" s="35">
        <f t="shared" si="27"/>
        <v>-8.7436112999999995</v>
      </c>
      <c r="I166" s="35">
        <f t="shared" si="28"/>
        <v>-9.6200303999999992</v>
      </c>
      <c r="J166" s="35">
        <f t="shared" si="29"/>
        <v>0</v>
      </c>
      <c r="L166">
        <v>22629992150</v>
      </c>
      <c r="M166">
        <v>-9.4106950999999999</v>
      </c>
      <c r="O166" s="3">
        <f t="shared" si="30"/>
        <v>22.98999195</v>
      </c>
      <c r="P166" s="3">
        <f t="shared" si="31"/>
        <v>-9.5987214999999999</v>
      </c>
      <c r="Q166" s="35">
        <f t="shared" si="32"/>
        <v>-9.6845836999999992</v>
      </c>
      <c r="R166" s="35">
        <f t="shared" si="33"/>
        <v>-9.9416236999999992</v>
      </c>
      <c r="S166" s="35">
        <f t="shared" si="34"/>
        <v>-10.600493999999999</v>
      </c>
      <c r="T166" s="35">
        <f t="shared" si="35"/>
        <v>0</v>
      </c>
    </row>
    <row r="167" spans="2:20" x14ac:dyDescent="0.25">
      <c r="B167">
        <v>22719992100</v>
      </c>
      <c r="C167">
        <v>-8.0396748000000002</v>
      </c>
      <c r="E167" s="3">
        <f t="shared" si="24"/>
        <v>23.0799919</v>
      </c>
      <c r="F167" s="3">
        <f t="shared" si="25"/>
        <v>-8.0850390999999995</v>
      </c>
      <c r="G167" s="35">
        <f t="shared" si="26"/>
        <v>-8.3296861999999994</v>
      </c>
      <c r="H167" s="35">
        <f t="shared" si="27"/>
        <v>-8.7386560000000006</v>
      </c>
      <c r="I167" s="35">
        <f t="shared" si="28"/>
        <v>-9.9014664000000003</v>
      </c>
      <c r="J167" s="35">
        <f t="shared" si="29"/>
        <v>0</v>
      </c>
      <c r="L167">
        <v>22719992100</v>
      </c>
      <c r="M167">
        <v>-9.4455433000000006</v>
      </c>
      <c r="O167" s="3">
        <f t="shared" si="30"/>
        <v>23.0799919</v>
      </c>
      <c r="P167" s="3">
        <f t="shared" si="31"/>
        <v>-9.6652470000000008</v>
      </c>
      <c r="Q167" s="35">
        <f t="shared" si="32"/>
        <v>-9.7498999000000008</v>
      </c>
      <c r="R167" s="35">
        <f t="shared" si="33"/>
        <v>-10.010907</v>
      </c>
      <c r="S167" s="35">
        <f t="shared" si="34"/>
        <v>-10.922480999999999</v>
      </c>
      <c r="T167" s="35">
        <f t="shared" si="35"/>
        <v>0</v>
      </c>
    </row>
    <row r="168" spans="2:20" x14ac:dyDescent="0.25">
      <c r="B168">
        <v>22809992050</v>
      </c>
      <c r="C168">
        <v>-8.0515013</v>
      </c>
      <c r="E168" s="3">
        <f t="shared" si="24"/>
        <v>23.169991849999999</v>
      </c>
      <c r="F168" s="3">
        <f t="shared" si="25"/>
        <v>-8.1051787999999991</v>
      </c>
      <c r="G168" s="35">
        <f t="shared" si="26"/>
        <v>-8.3429822999999992</v>
      </c>
      <c r="H168" s="35">
        <f t="shared" si="27"/>
        <v>-8.7468882000000008</v>
      </c>
      <c r="I168" s="35">
        <f t="shared" si="28"/>
        <v>-9.9401522</v>
      </c>
      <c r="J168" s="35">
        <f t="shared" si="29"/>
        <v>0</v>
      </c>
      <c r="L168">
        <v>22809992050</v>
      </c>
      <c r="M168">
        <v>-9.4910297000000003</v>
      </c>
      <c r="O168" s="3">
        <f t="shared" si="30"/>
        <v>23.169991849999999</v>
      </c>
      <c r="P168" s="3">
        <f t="shared" si="31"/>
        <v>-9.7312659999999997</v>
      </c>
      <c r="Q168" s="35">
        <f t="shared" si="32"/>
        <v>-9.8179196999999991</v>
      </c>
      <c r="R168" s="35">
        <f t="shared" si="33"/>
        <v>-10.088846999999999</v>
      </c>
      <c r="S168" s="35">
        <f t="shared" si="34"/>
        <v>-10.891999999999999</v>
      </c>
      <c r="T168" s="35">
        <f t="shared" si="35"/>
        <v>0</v>
      </c>
    </row>
    <row r="169" spans="2:20" x14ac:dyDescent="0.25">
      <c r="B169">
        <v>22899992000</v>
      </c>
      <c r="C169">
        <v>-8.0610579999999992</v>
      </c>
      <c r="E169" s="3">
        <f t="shared" si="24"/>
        <v>23.259991800000002</v>
      </c>
      <c r="F169" s="3">
        <f t="shared" si="25"/>
        <v>-8.1115417000000001</v>
      </c>
      <c r="G169" s="35">
        <f t="shared" si="26"/>
        <v>-8.3394098000000003</v>
      </c>
      <c r="H169" s="35">
        <f t="shared" si="27"/>
        <v>-8.7438973999999998</v>
      </c>
      <c r="I169" s="35">
        <f t="shared" si="28"/>
        <v>-9.8389044000000005</v>
      </c>
      <c r="J169" s="35">
        <f t="shared" si="29"/>
        <v>0</v>
      </c>
      <c r="L169">
        <v>22899992000</v>
      </c>
      <c r="M169">
        <v>-9.5468902999999994</v>
      </c>
      <c r="O169" s="3">
        <f t="shared" si="30"/>
        <v>23.259991800000002</v>
      </c>
      <c r="P169" s="3">
        <f t="shared" si="31"/>
        <v>-9.7957190999999995</v>
      </c>
      <c r="Q169" s="35">
        <f t="shared" si="32"/>
        <v>-9.8818883999999994</v>
      </c>
      <c r="R169" s="35">
        <f t="shared" si="33"/>
        <v>-10.156230000000001</v>
      </c>
      <c r="S169" s="35">
        <f t="shared" si="34"/>
        <v>-10.863804</v>
      </c>
      <c r="T169" s="35">
        <f t="shared" si="35"/>
        <v>0</v>
      </c>
    </row>
    <row r="170" spans="2:20" x14ac:dyDescent="0.25">
      <c r="B170">
        <v>22989991950</v>
      </c>
      <c r="C170">
        <v>-8.0685415000000003</v>
      </c>
      <c r="E170" s="3">
        <f t="shared" si="24"/>
        <v>23.349991750000001</v>
      </c>
      <c r="F170" s="3">
        <f t="shared" si="25"/>
        <v>-8.1106490999999998</v>
      </c>
      <c r="G170" s="35">
        <f t="shared" si="26"/>
        <v>-8.3268155999999998</v>
      </c>
      <c r="H170" s="35">
        <f t="shared" si="27"/>
        <v>-8.7222176000000005</v>
      </c>
      <c r="I170" s="35">
        <f t="shared" si="28"/>
        <v>-9.8352242000000007</v>
      </c>
      <c r="J170" s="35">
        <f t="shared" si="29"/>
        <v>0</v>
      </c>
      <c r="L170">
        <v>22989991950</v>
      </c>
      <c r="M170">
        <v>-9.5987214999999999</v>
      </c>
      <c r="O170" s="3">
        <f t="shared" si="30"/>
        <v>23.349991750000001</v>
      </c>
      <c r="P170" s="3">
        <f t="shared" si="31"/>
        <v>-9.8579445000000003</v>
      </c>
      <c r="Q170" s="35">
        <f t="shared" si="32"/>
        <v>-9.9458189000000008</v>
      </c>
      <c r="R170" s="35">
        <f t="shared" si="33"/>
        <v>-10.213414</v>
      </c>
      <c r="S170" s="35">
        <f t="shared" si="34"/>
        <v>-10.965498999999999</v>
      </c>
      <c r="T170" s="35">
        <f t="shared" si="35"/>
        <v>0</v>
      </c>
    </row>
    <row r="171" spans="2:20" x14ac:dyDescent="0.25">
      <c r="B171">
        <v>23079991900</v>
      </c>
      <c r="C171">
        <v>-8.0850390999999995</v>
      </c>
      <c r="E171" s="3">
        <f t="shared" si="24"/>
        <v>23.4399917</v>
      </c>
      <c r="F171" s="3">
        <f t="shared" si="25"/>
        <v>-8.1109352000000001</v>
      </c>
      <c r="G171" s="35">
        <f t="shared" si="26"/>
        <v>-8.3216953</v>
      </c>
      <c r="H171" s="35">
        <f t="shared" si="27"/>
        <v>-8.7108393</v>
      </c>
      <c r="I171" s="35">
        <f t="shared" si="28"/>
        <v>-9.7450495000000004</v>
      </c>
      <c r="J171" s="35">
        <f t="shared" si="29"/>
        <v>0</v>
      </c>
      <c r="L171">
        <v>23079991900</v>
      </c>
      <c r="M171">
        <v>-9.6652470000000008</v>
      </c>
      <c r="O171" s="3">
        <f t="shared" si="30"/>
        <v>23.4399917</v>
      </c>
      <c r="P171" s="3">
        <f t="shared" si="31"/>
        <v>-9.9390038999999994</v>
      </c>
      <c r="Q171" s="35">
        <f t="shared" si="32"/>
        <v>-10.035907</v>
      </c>
      <c r="R171" s="35">
        <f t="shared" si="33"/>
        <v>-10.304615</v>
      </c>
      <c r="S171" s="35">
        <f t="shared" si="34"/>
        <v>-10.985464</v>
      </c>
      <c r="T171" s="35">
        <f t="shared" si="35"/>
        <v>0</v>
      </c>
    </row>
    <row r="172" spans="2:20" x14ac:dyDescent="0.25">
      <c r="B172">
        <v>23169991850</v>
      </c>
      <c r="C172">
        <v>-8.1051787999999991</v>
      </c>
      <c r="E172" s="3">
        <f t="shared" si="24"/>
        <v>23.529991649999999</v>
      </c>
      <c r="F172" s="3">
        <f t="shared" si="25"/>
        <v>-8.1254787000000004</v>
      </c>
      <c r="G172" s="35">
        <f t="shared" si="26"/>
        <v>-8.3343401000000004</v>
      </c>
      <c r="H172" s="35">
        <f t="shared" si="27"/>
        <v>-8.7207211999999998</v>
      </c>
      <c r="I172" s="35">
        <f t="shared" si="28"/>
        <v>-9.6802911999999992</v>
      </c>
      <c r="J172" s="35">
        <f t="shared" si="29"/>
        <v>0</v>
      </c>
      <c r="L172">
        <v>23169991850</v>
      </c>
      <c r="M172">
        <v>-9.7312659999999997</v>
      </c>
      <c r="O172" s="3">
        <f t="shared" si="30"/>
        <v>23.529991649999999</v>
      </c>
      <c r="P172" s="3">
        <f t="shared" si="31"/>
        <v>-10.040482000000001</v>
      </c>
      <c r="Q172" s="35">
        <f t="shared" si="32"/>
        <v>-10.148682000000001</v>
      </c>
      <c r="R172" s="35">
        <f t="shared" si="33"/>
        <v>-10.425717000000001</v>
      </c>
      <c r="S172" s="35">
        <f t="shared" si="34"/>
        <v>-11.060508</v>
      </c>
      <c r="T172" s="35">
        <f t="shared" si="35"/>
        <v>0</v>
      </c>
    </row>
    <row r="173" spans="2:20" x14ac:dyDescent="0.25">
      <c r="B173">
        <v>23259991800</v>
      </c>
      <c r="C173">
        <v>-8.1115417000000001</v>
      </c>
      <c r="E173" s="3">
        <f t="shared" si="24"/>
        <v>23.619991599999999</v>
      </c>
      <c r="F173" s="3">
        <f t="shared" si="25"/>
        <v>-8.1521606000000002</v>
      </c>
      <c r="G173" s="35">
        <f t="shared" si="26"/>
        <v>-8.3595237999999998</v>
      </c>
      <c r="H173" s="35">
        <f t="shared" si="27"/>
        <v>-8.7457323000000002</v>
      </c>
      <c r="I173" s="35">
        <f t="shared" si="28"/>
        <v>-9.7563352999999999</v>
      </c>
      <c r="J173" s="35">
        <f t="shared" si="29"/>
        <v>0</v>
      </c>
      <c r="L173">
        <v>23259991800</v>
      </c>
      <c r="M173">
        <v>-9.7957190999999995</v>
      </c>
      <c r="O173" s="3">
        <f t="shared" si="30"/>
        <v>23.619991599999999</v>
      </c>
      <c r="P173" s="3">
        <f t="shared" si="31"/>
        <v>-10.151964</v>
      </c>
      <c r="Q173" s="35">
        <f t="shared" si="32"/>
        <v>-10.268653</v>
      </c>
      <c r="R173" s="35">
        <f t="shared" si="33"/>
        <v>-10.547475</v>
      </c>
      <c r="S173" s="35">
        <f t="shared" si="34"/>
        <v>-11.293354000000001</v>
      </c>
      <c r="T173" s="35">
        <f t="shared" si="35"/>
        <v>0</v>
      </c>
    </row>
    <row r="174" spans="2:20" x14ac:dyDescent="0.25">
      <c r="B174">
        <v>23349991750</v>
      </c>
      <c r="C174">
        <v>-8.1106490999999998</v>
      </c>
      <c r="E174" s="3">
        <f t="shared" si="24"/>
        <v>23.709991550000002</v>
      </c>
      <c r="F174" s="3">
        <f t="shared" si="25"/>
        <v>-8.2029829000000003</v>
      </c>
      <c r="G174" s="35">
        <f t="shared" si="26"/>
        <v>-8.4146824000000002</v>
      </c>
      <c r="H174" s="35">
        <f t="shared" si="27"/>
        <v>-8.7990893999999997</v>
      </c>
      <c r="I174" s="35">
        <f t="shared" si="28"/>
        <v>-9.8522730000000003</v>
      </c>
      <c r="J174" s="35">
        <f t="shared" si="29"/>
        <v>0</v>
      </c>
      <c r="L174">
        <v>23349991750</v>
      </c>
      <c r="M174">
        <v>-9.8579445000000003</v>
      </c>
      <c r="O174" s="3">
        <f t="shared" si="30"/>
        <v>23.709991550000002</v>
      </c>
      <c r="P174" s="3">
        <f t="shared" si="31"/>
        <v>-10.281219999999999</v>
      </c>
      <c r="Q174" s="35">
        <f t="shared" si="32"/>
        <v>-10.41119</v>
      </c>
      <c r="R174" s="35">
        <f t="shared" si="33"/>
        <v>-10.692451999999999</v>
      </c>
      <c r="S174" s="35">
        <f t="shared" si="34"/>
        <v>-11.480544</v>
      </c>
      <c r="T174" s="35">
        <f t="shared" si="35"/>
        <v>0</v>
      </c>
    </row>
    <row r="175" spans="2:20" x14ac:dyDescent="0.25">
      <c r="B175">
        <v>23439991700</v>
      </c>
      <c r="C175">
        <v>-8.1109352000000001</v>
      </c>
      <c r="E175" s="3">
        <f t="shared" si="24"/>
        <v>23.799991500000001</v>
      </c>
      <c r="F175" s="3">
        <f t="shared" si="25"/>
        <v>-8.2672147999999996</v>
      </c>
      <c r="G175" s="35">
        <f t="shared" si="26"/>
        <v>-8.4838181000000006</v>
      </c>
      <c r="H175" s="35">
        <f t="shared" si="27"/>
        <v>-8.8702869</v>
      </c>
      <c r="I175" s="35">
        <f t="shared" si="28"/>
        <v>-9.8141593999999994</v>
      </c>
      <c r="J175" s="35">
        <f t="shared" si="29"/>
        <v>0</v>
      </c>
      <c r="L175">
        <v>23439991700</v>
      </c>
      <c r="M175">
        <v>-9.9390038999999994</v>
      </c>
      <c r="O175" s="3">
        <f t="shared" si="30"/>
        <v>23.799991500000001</v>
      </c>
      <c r="P175" s="3">
        <f t="shared" si="31"/>
        <v>-10.425932</v>
      </c>
      <c r="Q175" s="35">
        <f t="shared" si="32"/>
        <v>-10.565949</v>
      </c>
      <c r="R175" s="35">
        <f t="shared" si="33"/>
        <v>-10.858366</v>
      </c>
      <c r="S175" s="35">
        <f t="shared" si="34"/>
        <v>-11.515556999999999</v>
      </c>
      <c r="T175" s="35">
        <f t="shared" si="35"/>
        <v>0</v>
      </c>
    </row>
    <row r="176" spans="2:20" x14ac:dyDescent="0.25">
      <c r="B176">
        <v>23529991650</v>
      </c>
      <c r="C176">
        <v>-8.1254787000000004</v>
      </c>
      <c r="E176" s="3">
        <f t="shared" si="24"/>
        <v>23.88999145</v>
      </c>
      <c r="F176" s="3">
        <f t="shared" si="25"/>
        <v>-8.3374413999999994</v>
      </c>
      <c r="G176" s="35">
        <f t="shared" si="26"/>
        <v>-8.5537604999999992</v>
      </c>
      <c r="H176" s="35">
        <f t="shared" si="27"/>
        <v>-8.9415511999999993</v>
      </c>
      <c r="I176" s="35">
        <f t="shared" si="28"/>
        <v>-9.8850049999999996</v>
      </c>
      <c r="J176" s="35">
        <f t="shared" si="29"/>
        <v>0</v>
      </c>
      <c r="L176">
        <v>23529991650</v>
      </c>
      <c r="M176">
        <v>-10.040482000000001</v>
      </c>
      <c r="O176" s="3">
        <f t="shared" si="30"/>
        <v>23.88999145</v>
      </c>
      <c r="P176" s="3">
        <f t="shared" si="31"/>
        <v>-10.573168000000001</v>
      </c>
      <c r="Q176" s="35">
        <f t="shared" si="32"/>
        <v>-10.719620000000001</v>
      </c>
      <c r="R176" s="35">
        <f t="shared" si="33"/>
        <v>-11.016315000000001</v>
      </c>
      <c r="S176" s="35">
        <f t="shared" si="34"/>
        <v>-11.691522000000001</v>
      </c>
      <c r="T176" s="35">
        <f t="shared" si="35"/>
        <v>0</v>
      </c>
    </row>
    <row r="177" spans="2:20" x14ac:dyDescent="0.25">
      <c r="B177">
        <v>23619991600</v>
      </c>
      <c r="C177">
        <v>-8.1521606000000002</v>
      </c>
      <c r="E177" s="3">
        <f t="shared" si="24"/>
        <v>23.979991399999999</v>
      </c>
      <c r="F177" s="3">
        <f t="shared" si="25"/>
        <v>-8.3832464000000009</v>
      </c>
      <c r="G177" s="35">
        <f t="shared" si="26"/>
        <v>-8.5986575999999992</v>
      </c>
      <c r="H177" s="35">
        <f t="shared" si="27"/>
        <v>-8.9834127000000006</v>
      </c>
      <c r="I177" s="35">
        <f t="shared" si="28"/>
        <v>-10.027239</v>
      </c>
      <c r="J177" s="35">
        <f t="shared" si="29"/>
        <v>0</v>
      </c>
      <c r="L177">
        <v>23619991600</v>
      </c>
      <c r="M177">
        <v>-10.151964</v>
      </c>
      <c r="O177" s="3">
        <f t="shared" si="30"/>
        <v>23.979991399999999</v>
      </c>
      <c r="P177" s="3">
        <f t="shared" si="31"/>
        <v>-10.711842000000001</v>
      </c>
      <c r="Q177" s="35">
        <f t="shared" si="32"/>
        <v>-10.863502</v>
      </c>
      <c r="R177" s="35">
        <f t="shared" si="33"/>
        <v>-11.163563</v>
      </c>
      <c r="S177" s="35">
        <f t="shared" si="34"/>
        <v>-11.964425</v>
      </c>
      <c r="T177" s="35">
        <f t="shared" si="35"/>
        <v>0</v>
      </c>
    </row>
    <row r="178" spans="2:20" x14ac:dyDescent="0.25">
      <c r="B178">
        <v>23709991550</v>
      </c>
      <c r="C178">
        <v>-8.2029829000000003</v>
      </c>
      <c r="E178" s="3">
        <f t="shared" si="24"/>
        <v>24.069991349999999</v>
      </c>
      <c r="F178" s="3">
        <f t="shared" si="25"/>
        <v>-8.4139128000000003</v>
      </c>
      <c r="G178" s="35">
        <f t="shared" si="26"/>
        <v>-8.6323328000000004</v>
      </c>
      <c r="H178" s="35">
        <f t="shared" si="27"/>
        <v>-9.0140685999999999</v>
      </c>
      <c r="I178" s="35">
        <f t="shared" si="28"/>
        <v>-10.089854000000001</v>
      </c>
      <c r="J178" s="35">
        <f t="shared" si="29"/>
        <v>0</v>
      </c>
      <c r="L178">
        <v>23709991550</v>
      </c>
      <c r="M178">
        <v>-10.281219999999999</v>
      </c>
      <c r="O178" s="3">
        <f t="shared" si="30"/>
        <v>24.069991349999999</v>
      </c>
      <c r="P178" s="3">
        <f t="shared" si="31"/>
        <v>-10.859075000000001</v>
      </c>
      <c r="Q178" s="35">
        <f t="shared" si="32"/>
        <v>-11.017436</v>
      </c>
      <c r="R178" s="35">
        <f t="shared" si="33"/>
        <v>-11.324683</v>
      </c>
      <c r="S178" s="35">
        <f t="shared" si="34"/>
        <v>-12.144743999999999</v>
      </c>
      <c r="T178" s="35">
        <f t="shared" si="35"/>
        <v>0</v>
      </c>
    </row>
    <row r="179" spans="2:20" x14ac:dyDescent="0.25">
      <c r="B179">
        <v>23799991500</v>
      </c>
      <c r="C179">
        <v>-8.2672147999999996</v>
      </c>
      <c r="E179" s="3">
        <f t="shared" si="24"/>
        <v>24.159991300000002</v>
      </c>
      <c r="F179" s="3">
        <f t="shared" si="25"/>
        <v>-8.4343204000000007</v>
      </c>
      <c r="G179" s="35">
        <f t="shared" si="26"/>
        <v>-8.6532821999999996</v>
      </c>
      <c r="H179" s="35">
        <f t="shared" si="27"/>
        <v>-9.0317307000000007</v>
      </c>
      <c r="I179" s="35">
        <f t="shared" si="28"/>
        <v>-9.9568834000000006</v>
      </c>
      <c r="J179" s="35">
        <f t="shared" si="29"/>
        <v>0</v>
      </c>
      <c r="L179">
        <v>23799991500</v>
      </c>
      <c r="M179">
        <v>-10.425932</v>
      </c>
      <c r="O179" s="3">
        <f t="shared" si="30"/>
        <v>24.159991300000002</v>
      </c>
      <c r="P179" s="3">
        <f t="shared" si="31"/>
        <v>-11.010816999999999</v>
      </c>
      <c r="Q179" s="35">
        <f t="shared" si="32"/>
        <v>-11.17512</v>
      </c>
      <c r="R179" s="35">
        <f t="shared" si="33"/>
        <v>-11.491579</v>
      </c>
      <c r="S179" s="35">
        <f t="shared" si="34"/>
        <v>-12.219144999999999</v>
      </c>
      <c r="T179" s="35">
        <f t="shared" si="35"/>
        <v>0</v>
      </c>
    </row>
    <row r="180" spans="2:20" x14ac:dyDescent="0.25">
      <c r="B180">
        <v>23889991450</v>
      </c>
      <c r="C180">
        <v>-8.3374413999999994</v>
      </c>
      <c r="E180" s="3">
        <f t="shared" si="24"/>
        <v>24.249991250000001</v>
      </c>
      <c r="F180" s="3">
        <f t="shared" si="25"/>
        <v>-8.4480114000000004</v>
      </c>
      <c r="G180" s="35">
        <f t="shared" si="26"/>
        <v>-8.6659842000000005</v>
      </c>
      <c r="H180" s="35">
        <f t="shared" si="27"/>
        <v>-9.0365715000000009</v>
      </c>
      <c r="I180" s="35">
        <f t="shared" si="28"/>
        <v>-9.8747463</v>
      </c>
      <c r="J180" s="35">
        <f t="shared" si="29"/>
        <v>0</v>
      </c>
      <c r="L180">
        <v>23889991450</v>
      </c>
      <c r="M180">
        <v>-10.573168000000001</v>
      </c>
      <c r="O180" s="3">
        <f t="shared" si="30"/>
        <v>24.249991250000001</v>
      </c>
      <c r="P180" s="3">
        <f t="shared" si="31"/>
        <v>-11.166751</v>
      </c>
      <c r="Q180" s="35">
        <f t="shared" si="32"/>
        <v>-11.33731</v>
      </c>
      <c r="R180" s="35">
        <f t="shared" si="33"/>
        <v>-11.648721999999999</v>
      </c>
      <c r="S180" s="35">
        <f t="shared" si="34"/>
        <v>-12.347246</v>
      </c>
      <c r="T180" s="35">
        <f t="shared" si="35"/>
        <v>0</v>
      </c>
    </row>
    <row r="181" spans="2:20" x14ac:dyDescent="0.25">
      <c r="B181">
        <v>23979991400</v>
      </c>
      <c r="C181">
        <v>-8.3832464000000009</v>
      </c>
      <c r="E181" s="3">
        <f t="shared" si="24"/>
        <v>24.3399912</v>
      </c>
      <c r="F181" s="3">
        <f t="shared" si="25"/>
        <v>-8.4559125999999996</v>
      </c>
      <c r="G181" s="35">
        <f t="shared" si="26"/>
        <v>-8.6740437000000004</v>
      </c>
      <c r="H181" s="35">
        <f t="shared" si="27"/>
        <v>-9.0417117999999999</v>
      </c>
      <c r="I181" s="35">
        <f t="shared" si="28"/>
        <v>-9.8406371999999998</v>
      </c>
      <c r="J181" s="35">
        <f t="shared" si="29"/>
        <v>0</v>
      </c>
      <c r="L181">
        <v>23979991400</v>
      </c>
      <c r="M181">
        <v>-10.711842000000001</v>
      </c>
      <c r="O181" s="3">
        <f t="shared" si="30"/>
        <v>24.3399912</v>
      </c>
      <c r="P181" s="3">
        <f t="shared" si="31"/>
        <v>-11.334292</v>
      </c>
      <c r="Q181" s="35">
        <f t="shared" si="32"/>
        <v>-11.506099000000001</v>
      </c>
      <c r="R181" s="35">
        <f t="shared" si="33"/>
        <v>-11.820655</v>
      </c>
      <c r="S181" s="35">
        <f t="shared" si="34"/>
        <v>-12.475958</v>
      </c>
      <c r="T181" s="35">
        <f t="shared" si="35"/>
        <v>0</v>
      </c>
    </row>
    <row r="182" spans="2:20" x14ac:dyDescent="0.25">
      <c r="B182">
        <v>24069991350</v>
      </c>
      <c r="C182">
        <v>-8.4139128000000003</v>
      </c>
      <c r="E182" s="3">
        <f t="shared" si="24"/>
        <v>24.429991149999999</v>
      </c>
      <c r="F182" s="3">
        <f t="shared" si="25"/>
        <v>-8.4561787000000006</v>
      </c>
      <c r="G182" s="35">
        <f t="shared" si="26"/>
        <v>-8.6744985999999997</v>
      </c>
      <c r="H182" s="35">
        <f t="shared" si="27"/>
        <v>-9.0407285999999996</v>
      </c>
      <c r="I182" s="35">
        <f t="shared" si="28"/>
        <v>-9.7873315999999999</v>
      </c>
      <c r="J182" s="35">
        <f t="shared" si="29"/>
        <v>0</v>
      </c>
      <c r="L182">
        <v>24069991350</v>
      </c>
      <c r="M182">
        <v>-10.859075000000001</v>
      </c>
      <c r="O182" s="3">
        <f t="shared" si="30"/>
        <v>24.429991149999999</v>
      </c>
      <c r="P182" s="3">
        <f t="shared" si="31"/>
        <v>-11.496326</v>
      </c>
      <c r="Q182" s="35">
        <f t="shared" si="32"/>
        <v>-11.672442999999999</v>
      </c>
      <c r="R182" s="35">
        <f t="shared" si="33"/>
        <v>-11.989617000000001</v>
      </c>
      <c r="S182" s="35">
        <f t="shared" si="34"/>
        <v>-12.564608</v>
      </c>
      <c r="T182" s="35">
        <f t="shared" si="35"/>
        <v>0</v>
      </c>
    </row>
    <row r="183" spans="2:20" x14ac:dyDescent="0.25">
      <c r="B183">
        <v>24159991300</v>
      </c>
      <c r="C183">
        <v>-8.4343204000000007</v>
      </c>
      <c r="E183" s="3">
        <f t="shared" si="24"/>
        <v>24.519991099999999</v>
      </c>
      <c r="F183" s="3">
        <f t="shared" si="25"/>
        <v>-8.4460554000000005</v>
      </c>
      <c r="G183" s="35">
        <f t="shared" si="26"/>
        <v>-8.6574878999999996</v>
      </c>
      <c r="H183" s="35">
        <f t="shared" si="27"/>
        <v>-9.0220833000000002</v>
      </c>
      <c r="I183" s="35">
        <f t="shared" si="28"/>
        <v>-9.8588438000000007</v>
      </c>
      <c r="J183" s="35">
        <f t="shared" si="29"/>
        <v>0</v>
      </c>
      <c r="L183">
        <v>24159991300</v>
      </c>
      <c r="M183">
        <v>-11.010816999999999</v>
      </c>
      <c r="O183" s="3">
        <f t="shared" si="30"/>
        <v>24.519991099999999</v>
      </c>
      <c r="P183" s="3">
        <f t="shared" si="31"/>
        <v>-11.654107</v>
      </c>
      <c r="Q183" s="35">
        <f t="shared" si="32"/>
        <v>-11.831529</v>
      </c>
      <c r="R183" s="35">
        <f t="shared" si="33"/>
        <v>-12.146315</v>
      </c>
      <c r="S183" s="35">
        <f t="shared" si="34"/>
        <v>-12.795811</v>
      </c>
      <c r="T183" s="35">
        <f t="shared" si="35"/>
        <v>0</v>
      </c>
    </row>
    <row r="184" spans="2:20" x14ac:dyDescent="0.25">
      <c r="B184">
        <v>24249991250</v>
      </c>
      <c r="C184">
        <v>-8.4480114000000004</v>
      </c>
      <c r="E184" s="3">
        <f t="shared" si="24"/>
        <v>24.609991050000001</v>
      </c>
      <c r="F184" s="3">
        <f t="shared" si="25"/>
        <v>-8.4123467999999999</v>
      </c>
      <c r="G184" s="35">
        <f t="shared" si="26"/>
        <v>-8.6165485000000004</v>
      </c>
      <c r="H184" s="35">
        <f t="shared" si="27"/>
        <v>-8.9809990000000006</v>
      </c>
      <c r="I184" s="35">
        <f t="shared" si="28"/>
        <v>-9.8630809999999993</v>
      </c>
      <c r="J184" s="35">
        <f t="shared" si="29"/>
        <v>0</v>
      </c>
      <c r="L184">
        <v>24249991250</v>
      </c>
      <c r="M184">
        <v>-11.166751</v>
      </c>
      <c r="O184" s="3">
        <f t="shared" si="30"/>
        <v>24.609991050000001</v>
      </c>
      <c r="P184" s="3">
        <f t="shared" si="31"/>
        <v>-11.803713999999999</v>
      </c>
      <c r="Q184" s="35">
        <f t="shared" si="32"/>
        <v>-11.978797999999999</v>
      </c>
      <c r="R184" s="35">
        <f t="shared" si="33"/>
        <v>-12.295323</v>
      </c>
      <c r="S184" s="35">
        <f t="shared" si="34"/>
        <v>-12.987259</v>
      </c>
      <c r="T184" s="35">
        <f t="shared" si="35"/>
        <v>0</v>
      </c>
    </row>
    <row r="185" spans="2:20" x14ac:dyDescent="0.25">
      <c r="B185">
        <v>24339991200</v>
      </c>
      <c r="C185">
        <v>-8.4559125999999996</v>
      </c>
      <c r="E185" s="3">
        <f t="shared" si="24"/>
        <v>24.699991000000001</v>
      </c>
      <c r="F185" s="3">
        <f t="shared" si="25"/>
        <v>-8.3668165000000005</v>
      </c>
      <c r="G185" s="35">
        <f t="shared" si="26"/>
        <v>-8.5640230000000006</v>
      </c>
      <c r="H185" s="35">
        <f t="shared" si="27"/>
        <v>-8.9304790000000001</v>
      </c>
      <c r="I185" s="35">
        <f t="shared" si="28"/>
        <v>-9.7688646000000006</v>
      </c>
      <c r="J185" s="35">
        <f t="shared" si="29"/>
        <v>0</v>
      </c>
      <c r="L185">
        <v>24339991200</v>
      </c>
      <c r="M185">
        <v>-11.334292</v>
      </c>
      <c r="O185" s="3">
        <f t="shared" si="30"/>
        <v>24.699991000000001</v>
      </c>
      <c r="P185" s="3">
        <f t="shared" si="31"/>
        <v>-11.951237000000001</v>
      </c>
      <c r="Q185" s="35">
        <f t="shared" si="32"/>
        <v>-12.124554</v>
      </c>
      <c r="R185" s="35">
        <f t="shared" si="33"/>
        <v>-12.446201</v>
      </c>
      <c r="S185" s="35">
        <f t="shared" si="34"/>
        <v>-13.106337</v>
      </c>
      <c r="T185" s="35">
        <f t="shared" si="35"/>
        <v>0</v>
      </c>
    </row>
    <row r="186" spans="2:20" x14ac:dyDescent="0.25">
      <c r="B186">
        <v>24429991150</v>
      </c>
      <c r="C186">
        <v>-8.4561787000000006</v>
      </c>
      <c r="E186" s="3">
        <f t="shared" si="24"/>
        <v>24.78999095</v>
      </c>
      <c r="F186" s="3">
        <f t="shared" si="25"/>
        <v>-8.3116207000000006</v>
      </c>
      <c r="G186" s="35">
        <f t="shared" si="26"/>
        <v>-8.5009499000000002</v>
      </c>
      <c r="H186" s="35">
        <f t="shared" si="27"/>
        <v>-8.8552455999999999</v>
      </c>
      <c r="I186" s="35">
        <f t="shared" si="28"/>
        <v>-9.7077293000000004</v>
      </c>
      <c r="J186" s="35">
        <f t="shared" si="29"/>
        <v>0</v>
      </c>
      <c r="L186">
        <v>24429991150</v>
      </c>
      <c r="M186">
        <v>-11.496326</v>
      </c>
      <c r="O186" s="3">
        <f t="shared" si="30"/>
        <v>24.78999095</v>
      </c>
      <c r="P186" s="3">
        <f t="shared" si="31"/>
        <v>-12.087941000000001</v>
      </c>
      <c r="Q186" s="35">
        <f t="shared" si="32"/>
        <v>-12.25356</v>
      </c>
      <c r="R186" s="35">
        <f t="shared" si="33"/>
        <v>-12.570643</v>
      </c>
      <c r="S186" s="35">
        <f t="shared" si="34"/>
        <v>-13.284286</v>
      </c>
      <c r="T186" s="35">
        <f t="shared" si="35"/>
        <v>0</v>
      </c>
    </row>
    <row r="187" spans="2:20" x14ac:dyDescent="0.25">
      <c r="B187">
        <v>24519991100</v>
      </c>
      <c r="C187">
        <v>-8.4460554000000005</v>
      </c>
      <c r="E187" s="3">
        <f t="shared" si="24"/>
        <v>24.879990899999999</v>
      </c>
      <c r="F187" s="3">
        <f t="shared" si="25"/>
        <v>-8.2721186000000007</v>
      </c>
      <c r="G187" s="35">
        <f t="shared" si="26"/>
        <v>-8.4550219000000002</v>
      </c>
      <c r="H187" s="35">
        <f t="shared" si="27"/>
        <v>-8.8027344000000003</v>
      </c>
      <c r="I187" s="35">
        <f t="shared" si="28"/>
        <v>-9.6297417000000003</v>
      </c>
      <c r="J187" s="35">
        <f t="shared" si="29"/>
        <v>0</v>
      </c>
      <c r="L187">
        <v>24519991100</v>
      </c>
      <c r="M187">
        <v>-11.654107</v>
      </c>
      <c r="O187" s="3">
        <f t="shared" si="30"/>
        <v>24.879990899999999</v>
      </c>
      <c r="P187" s="3">
        <f t="shared" si="31"/>
        <v>-12.241455999999999</v>
      </c>
      <c r="Q187" s="35">
        <f t="shared" si="32"/>
        <v>-12.397771000000001</v>
      </c>
      <c r="R187" s="35">
        <f t="shared" si="33"/>
        <v>-12.702239000000001</v>
      </c>
      <c r="S187" s="35">
        <f t="shared" si="34"/>
        <v>-13.434773</v>
      </c>
      <c r="T187" s="35">
        <f t="shared" si="35"/>
        <v>0</v>
      </c>
    </row>
    <row r="188" spans="2:20" x14ac:dyDescent="0.25">
      <c r="B188">
        <v>24609991050</v>
      </c>
      <c r="C188">
        <v>-8.4123467999999999</v>
      </c>
      <c r="E188" s="3">
        <f t="shared" si="24"/>
        <v>24.969990849999999</v>
      </c>
      <c r="F188" s="3">
        <f t="shared" si="25"/>
        <v>-8.2452173000000002</v>
      </c>
      <c r="G188" s="35">
        <f t="shared" si="26"/>
        <v>-8.4226331999999999</v>
      </c>
      <c r="H188" s="35">
        <f t="shared" si="27"/>
        <v>-8.7722300999999998</v>
      </c>
      <c r="I188" s="35">
        <f t="shared" si="28"/>
        <v>-9.4314488999999995</v>
      </c>
      <c r="J188" s="35">
        <f t="shared" si="29"/>
        <v>0</v>
      </c>
      <c r="L188">
        <v>24609991050</v>
      </c>
      <c r="M188">
        <v>-11.803713999999999</v>
      </c>
      <c r="O188" s="3">
        <f t="shared" si="30"/>
        <v>24.969990849999999</v>
      </c>
      <c r="P188" s="3">
        <f t="shared" si="31"/>
        <v>-12.39202</v>
      </c>
      <c r="Q188" s="35">
        <f t="shared" si="32"/>
        <v>-12.546696000000001</v>
      </c>
      <c r="R188" s="35">
        <f t="shared" si="33"/>
        <v>-12.848807000000001</v>
      </c>
      <c r="S188" s="35">
        <f t="shared" si="34"/>
        <v>-13.352489</v>
      </c>
      <c r="T188" s="35">
        <f t="shared" si="35"/>
        <v>0</v>
      </c>
    </row>
    <row r="189" spans="2:20" x14ac:dyDescent="0.25">
      <c r="B189">
        <v>24699991000</v>
      </c>
      <c r="C189">
        <v>-8.3668165000000005</v>
      </c>
      <c r="E189" s="3">
        <f t="shared" si="24"/>
        <v>25.059990800000001</v>
      </c>
      <c r="F189" s="3">
        <f t="shared" si="25"/>
        <v>-8.2348260999999994</v>
      </c>
      <c r="G189" s="35">
        <f t="shared" si="26"/>
        <v>-8.4054774999999999</v>
      </c>
      <c r="H189" s="35">
        <f t="shared" si="27"/>
        <v>-8.7572583999999996</v>
      </c>
      <c r="I189" s="35">
        <f t="shared" si="28"/>
        <v>-9.4964169999999992</v>
      </c>
      <c r="J189" s="35">
        <f t="shared" si="29"/>
        <v>0</v>
      </c>
      <c r="L189">
        <v>24699991000</v>
      </c>
      <c r="M189">
        <v>-11.951237000000001</v>
      </c>
      <c r="O189" s="3">
        <f t="shared" si="30"/>
        <v>25.059990800000001</v>
      </c>
      <c r="P189" s="3">
        <f t="shared" si="31"/>
        <v>-12.547299000000001</v>
      </c>
      <c r="Q189" s="35">
        <f t="shared" si="32"/>
        <v>-12.698874999999999</v>
      </c>
      <c r="R189" s="35">
        <f t="shared" si="33"/>
        <v>-12.991985</v>
      </c>
      <c r="S189" s="35">
        <f t="shared" si="34"/>
        <v>-13.4938</v>
      </c>
      <c r="T189" s="35">
        <f t="shared" si="35"/>
        <v>0</v>
      </c>
    </row>
    <row r="190" spans="2:20" x14ac:dyDescent="0.25">
      <c r="B190">
        <v>24789990950</v>
      </c>
      <c r="C190">
        <v>-8.3116207000000006</v>
      </c>
      <c r="E190" s="3">
        <f t="shared" si="24"/>
        <v>25.149990750000001</v>
      </c>
      <c r="F190" s="3">
        <f t="shared" si="25"/>
        <v>-8.2277298000000005</v>
      </c>
      <c r="G190" s="35">
        <f t="shared" si="26"/>
        <v>-8.3944445000000005</v>
      </c>
      <c r="H190" s="35">
        <f t="shared" si="27"/>
        <v>-8.7457417999999993</v>
      </c>
      <c r="I190" s="35">
        <f t="shared" si="28"/>
        <v>-9.6320648000000002</v>
      </c>
      <c r="J190" s="35">
        <f t="shared" si="29"/>
        <v>0</v>
      </c>
      <c r="L190">
        <v>24789990950</v>
      </c>
      <c r="M190">
        <v>-12.087941000000001</v>
      </c>
      <c r="O190" s="3">
        <f t="shared" si="30"/>
        <v>25.149990750000001</v>
      </c>
      <c r="P190" s="3">
        <f t="shared" si="31"/>
        <v>-12.698492999999999</v>
      </c>
      <c r="Q190" s="35">
        <f t="shared" si="32"/>
        <v>-12.842534000000001</v>
      </c>
      <c r="R190" s="35">
        <f t="shared" si="33"/>
        <v>-13.128636999999999</v>
      </c>
      <c r="S190" s="35">
        <f t="shared" si="34"/>
        <v>-13.745421</v>
      </c>
      <c r="T190" s="35">
        <f t="shared" si="35"/>
        <v>0</v>
      </c>
    </row>
    <row r="191" spans="2:20" x14ac:dyDescent="0.25">
      <c r="B191">
        <v>24879990900</v>
      </c>
      <c r="C191">
        <v>-8.2721186000000007</v>
      </c>
      <c r="E191" s="3">
        <f t="shared" si="24"/>
        <v>25.2399907</v>
      </c>
      <c r="F191" s="3">
        <f t="shared" si="25"/>
        <v>-8.2245474000000005</v>
      </c>
      <c r="G191" s="35">
        <f t="shared" si="26"/>
        <v>-8.3849210999999997</v>
      </c>
      <c r="H191" s="35">
        <f t="shared" si="27"/>
        <v>-8.7413597000000003</v>
      </c>
      <c r="I191" s="35">
        <f t="shared" si="28"/>
        <v>-9.5945768000000005</v>
      </c>
      <c r="J191" s="35">
        <f t="shared" si="29"/>
        <v>0</v>
      </c>
      <c r="L191">
        <v>24879990900</v>
      </c>
      <c r="M191">
        <v>-12.241455999999999</v>
      </c>
      <c r="O191" s="3">
        <f t="shared" si="30"/>
        <v>25.2399907</v>
      </c>
      <c r="P191" s="3">
        <f t="shared" si="31"/>
        <v>-12.847147</v>
      </c>
      <c r="Q191" s="35">
        <f t="shared" si="32"/>
        <v>-12.992611999999999</v>
      </c>
      <c r="R191" s="35">
        <f t="shared" si="33"/>
        <v>-13.275774999999999</v>
      </c>
      <c r="S191" s="35">
        <f t="shared" si="34"/>
        <v>-13.868840000000001</v>
      </c>
      <c r="T191" s="35">
        <f t="shared" si="35"/>
        <v>0</v>
      </c>
    </row>
    <row r="192" spans="2:20" x14ac:dyDescent="0.25">
      <c r="B192">
        <v>24969990850</v>
      </c>
      <c r="C192">
        <v>-8.2452173000000002</v>
      </c>
      <c r="E192" s="3">
        <f t="shared" si="24"/>
        <v>25.329990649999999</v>
      </c>
      <c r="F192" s="3">
        <f t="shared" si="25"/>
        <v>-8.2165832999999999</v>
      </c>
      <c r="G192" s="35">
        <f t="shared" si="26"/>
        <v>-8.3695754999999998</v>
      </c>
      <c r="H192" s="35">
        <f t="shared" si="27"/>
        <v>-8.7203712000000007</v>
      </c>
      <c r="I192" s="35">
        <f t="shared" si="28"/>
        <v>-9.6160736</v>
      </c>
      <c r="J192" s="35">
        <f t="shared" si="29"/>
        <v>0</v>
      </c>
      <c r="L192">
        <v>24969990850</v>
      </c>
      <c r="M192">
        <v>-12.39202</v>
      </c>
      <c r="O192" s="3">
        <f t="shared" si="30"/>
        <v>25.329990649999999</v>
      </c>
      <c r="P192" s="3">
        <f t="shared" si="31"/>
        <v>-12.988287</v>
      </c>
      <c r="Q192" s="35">
        <f t="shared" si="32"/>
        <v>-13.132125</v>
      </c>
      <c r="R192" s="35">
        <f t="shared" si="33"/>
        <v>-13.418342000000001</v>
      </c>
      <c r="S192" s="35">
        <f t="shared" si="34"/>
        <v>-13.951594</v>
      </c>
      <c r="T192" s="35">
        <f t="shared" si="35"/>
        <v>0</v>
      </c>
    </row>
    <row r="193" spans="2:20" x14ac:dyDescent="0.25">
      <c r="B193">
        <v>25059990800</v>
      </c>
      <c r="C193">
        <v>-8.2348260999999994</v>
      </c>
      <c r="E193" s="3">
        <f t="shared" si="24"/>
        <v>25.419990599999998</v>
      </c>
      <c r="F193" s="3">
        <f t="shared" si="25"/>
        <v>-8.2123775000000006</v>
      </c>
      <c r="G193" s="35">
        <f t="shared" si="26"/>
        <v>-8.3613911000000005</v>
      </c>
      <c r="H193" s="35">
        <f t="shared" si="27"/>
        <v>-8.7013415999999992</v>
      </c>
      <c r="I193" s="35">
        <f t="shared" si="28"/>
        <v>-9.6674127999999993</v>
      </c>
      <c r="J193" s="35">
        <f t="shared" si="29"/>
        <v>0</v>
      </c>
      <c r="L193">
        <v>25059990800</v>
      </c>
      <c r="M193">
        <v>-12.547299000000001</v>
      </c>
      <c r="O193" s="3">
        <f t="shared" si="30"/>
        <v>25.419990599999998</v>
      </c>
      <c r="P193" s="3">
        <f t="shared" si="31"/>
        <v>-13.141123</v>
      </c>
      <c r="Q193" s="35">
        <f t="shared" si="32"/>
        <v>-13.275404999999999</v>
      </c>
      <c r="R193" s="35">
        <f t="shared" si="33"/>
        <v>-13.5547</v>
      </c>
      <c r="S193" s="35">
        <f t="shared" si="34"/>
        <v>-14.172231</v>
      </c>
      <c r="T193" s="35">
        <f t="shared" si="35"/>
        <v>0</v>
      </c>
    </row>
    <row r="194" spans="2:20" x14ac:dyDescent="0.25">
      <c r="B194">
        <v>25149990750</v>
      </c>
      <c r="C194">
        <v>-8.2277298000000005</v>
      </c>
      <c r="E194" s="3">
        <f t="shared" si="24"/>
        <v>25.509990550000001</v>
      </c>
      <c r="F194" s="3">
        <f t="shared" si="25"/>
        <v>-8.2153329999999993</v>
      </c>
      <c r="G194" s="35">
        <f t="shared" si="26"/>
        <v>-8.3666973000000002</v>
      </c>
      <c r="H194" s="35">
        <f t="shared" si="27"/>
        <v>-8.6986074000000002</v>
      </c>
      <c r="I194" s="35">
        <f t="shared" si="28"/>
        <v>-9.5464029000000004</v>
      </c>
      <c r="J194" s="35">
        <f t="shared" si="29"/>
        <v>0</v>
      </c>
      <c r="L194">
        <v>25149990750</v>
      </c>
      <c r="M194">
        <v>-12.698492999999999</v>
      </c>
      <c r="O194" s="3">
        <f t="shared" si="30"/>
        <v>25.509990550000001</v>
      </c>
      <c r="P194" s="3">
        <f t="shared" si="31"/>
        <v>-13.301558999999999</v>
      </c>
      <c r="Q194" s="35">
        <f t="shared" si="32"/>
        <v>-13.430977</v>
      </c>
      <c r="R194" s="35">
        <f t="shared" si="33"/>
        <v>-13.707991</v>
      </c>
      <c r="S194" s="35">
        <f t="shared" si="34"/>
        <v>-14.332777</v>
      </c>
      <c r="T194" s="35">
        <f t="shared" si="35"/>
        <v>0</v>
      </c>
    </row>
    <row r="195" spans="2:20" x14ac:dyDescent="0.25">
      <c r="B195">
        <v>25239990700</v>
      </c>
      <c r="C195">
        <v>-8.2245474000000005</v>
      </c>
      <c r="E195" s="3">
        <f t="shared" si="24"/>
        <v>25.599990500000001</v>
      </c>
      <c r="F195" s="3">
        <f t="shared" si="25"/>
        <v>-8.2391881999999992</v>
      </c>
      <c r="G195" s="35">
        <f t="shared" si="26"/>
        <v>-8.3905724999999993</v>
      </c>
      <c r="H195" s="35">
        <f t="shared" si="27"/>
        <v>-8.7194567000000003</v>
      </c>
      <c r="I195" s="35">
        <f t="shared" si="28"/>
        <v>-9.5430717000000005</v>
      </c>
      <c r="J195" s="35">
        <f t="shared" si="29"/>
        <v>0</v>
      </c>
      <c r="L195">
        <v>25239990700</v>
      </c>
      <c r="M195">
        <v>-12.847147</v>
      </c>
      <c r="O195" s="3">
        <f t="shared" si="30"/>
        <v>25.599990500000001</v>
      </c>
      <c r="P195" s="3">
        <f t="shared" si="31"/>
        <v>-13.484476000000001</v>
      </c>
      <c r="Q195" s="35">
        <f t="shared" si="32"/>
        <v>-13.607965999999999</v>
      </c>
      <c r="R195" s="35">
        <f t="shared" si="33"/>
        <v>-13.881999</v>
      </c>
      <c r="S195" s="35">
        <f t="shared" si="34"/>
        <v>-14.425186</v>
      </c>
      <c r="T195" s="35">
        <f t="shared" si="35"/>
        <v>0</v>
      </c>
    </row>
    <row r="196" spans="2:20" x14ac:dyDescent="0.25">
      <c r="B196">
        <v>25329990650</v>
      </c>
      <c r="C196">
        <v>-8.2165832999999999</v>
      </c>
      <c r="E196" s="3">
        <f t="shared" si="24"/>
        <v>25.68999045</v>
      </c>
      <c r="F196" s="3">
        <f t="shared" si="25"/>
        <v>-8.2762288999999996</v>
      </c>
      <c r="G196" s="35">
        <f t="shared" si="26"/>
        <v>-8.4339885999999993</v>
      </c>
      <c r="H196" s="35">
        <f t="shared" si="27"/>
        <v>-8.7686805999999997</v>
      </c>
      <c r="I196" s="35">
        <f t="shared" si="28"/>
        <v>-9.6743659999999991</v>
      </c>
      <c r="J196" s="35">
        <f t="shared" si="29"/>
        <v>0</v>
      </c>
      <c r="L196">
        <v>25329990650</v>
      </c>
      <c r="M196">
        <v>-12.988287</v>
      </c>
      <c r="O196" s="3">
        <f t="shared" si="30"/>
        <v>25.68999045</v>
      </c>
      <c r="P196" s="3">
        <f t="shared" si="31"/>
        <v>-13.681497</v>
      </c>
      <c r="Q196" s="35">
        <f t="shared" si="32"/>
        <v>-13.799852</v>
      </c>
      <c r="R196" s="35">
        <f t="shared" si="33"/>
        <v>-14.06704</v>
      </c>
      <c r="S196" s="35">
        <f t="shared" si="34"/>
        <v>-14.627871000000001</v>
      </c>
      <c r="T196" s="35">
        <f t="shared" si="35"/>
        <v>0</v>
      </c>
    </row>
    <row r="197" spans="2:20" x14ac:dyDescent="0.25">
      <c r="B197">
        <v>25419990600</v>
      </c>
      <c r="C197">
        <v>-8.2123775000000006</v>
      </c>
      <c r="E197" s="3">
        <f t="shared" si="24"/>
        <v>25.779990399999999</v>
      </c>
      <c r="F197" s="3">
        <f t="shared" si="25"/>
        <v>-8.3284683000000008</v>
      </c>
      <c r="G197" s="35">
        <f t="shared" si="26"/>
        <v>-8.4867506000000006</v>
      </c>
      <c r="H197" s="35">
        <f t="shared" si="27"/>
        <v>-8.8391514000000004</v>
      </c>
      <c r="I197" s="35">
        <f t="shared" si="28"/>
        <v>-9.7688818000000008</v>
      </c>
      <c r="J197" s="35">
        <f t="shared" si="29"/>
        <v>0</v>
      </c>
      <c r="L197">
        <v>25419990600</v>
      </c>
      <c r="M197">
        <v>-13.141123</v>
      </c>
      <c r="O197" s="3">
        <f t="shared" si="30"/>
        <v>25.779990399999999</v>
      </c>
      <c r="P197" s="3">
        <f t="shared" si="31"/>
        <v>-13.894705999999999</v>
      </c>
      <c r="Q197" s="35">
        <f t="shared" si="32"/>
        <v>-14.009598</v>
      </c>
      <c r="R197" s="35">
        <f t="shared" si="33"/>
        <v>-14.263108000000001</v>
      </c>
      <c r="S197" s="35">
        <f t="shared" si="34"/>
        <v>-14.848831000000001</v>
      </c>
      <c r="T197" s="35">
        <f t="shared" si="35"/>
        <v>0</v>
      </c>
    </row>
    <row r="198" spans="2:20" x14ac:dyDescent="0.25">
      <c r="B198">
        <v>25509990550</v>
      </c>
      <c r="C198">
        <v>-8.2153329999999993</v>
      </c>
      <c r="E198" s="3">
        <f t="shared" ref="E198:E205" si="36">B202/1000000000</f>
        <v>25.869990349999998</v>
      </c>
      <c r="F198" s="3">
        <f t="shared" ref="F198:F205" si="37">C202</f>
        <v>-8.3835297000000004</v>
      </c>
      <c r="G198" s="35">
        <f t="shared" ref="G198:G205" si="38">C408</f>
        <v>-8.5463886000000002</v>
      </c>
      <c r="H198" s="35">
        <f t="shared" ref="H198:H205" si="39">C614</f>
        <v>-8.9162464000000003</v>
      </c>
      <c r="I198" s="35">
        <f t="shared" ref="I198:I205" si="40">C820</f>
        <v>-9.9958972999999993</v>
      </c>
      <c r="J198" s="35">
        <f t="shared" ref="J198:J205" si="41">C1026</f>
        <v>0</v>
      </c>
      <c r="L198">
        <v>25509990550</v>
      </c>
      <c r="M198">
        <v>-13.301558999999999</v>
      </c>
      <c r="O198" s="3">
        <f t="shared" ref="O198:O205" si="42">L202/1000000000</f>
        <v>25.869990349999998</v>
      </c>
      <c r="P198" s="3">
        <f t="shared" ref="P198:P205" si="43">M202</f>
        <v>-14.104934</v>
      </c>
      <c r="Q198" s="35">
        <f t="shared" ref="Q198:Q205" si="44">M408</f>
        <v>-14.216908</v>
      </c>
      <c r="R198" s="35">
        <f t="shared" ref="R198:R205" si="45">M614</f>
        <v>-14.465532</v>
      </c>
      <c r="S198" s="35">
        <f t="shared" ref="S198:S205" si="46">M820</f>
        <v>-14.971259999999999</v>
      </c>
      <c r="T198" s="35">
        <f t="shared" ref="T198:T205" si="47">M1026</f>
        <v>0</v>
      </c>
    </row>
    <row r="199" spans="2:20" x14ac:dyDescent="0.25">
      <c r="B199">
        <v>25599990500</v>
      </c>
      <c r="C199">
        <v>-8.2391881999999992</v>
      </c>
      <c r="E199" s="3">
        <f t="shared" si="36"/>
        <v>25.959990300000001</v>
      </c>
      <c r="F199" s="3">
        <f t="shared" si="37"/>
        <v>-8.4275149999999996</v>
      </c>
      <c r="G199" s="35">
        <f t="shared" si="38"/>
        <v>-8.5899429000000005</v>
      </c>
      <c r="H199" s="35">
        <f t="shared" si="39"/>
        <v>-8.9795274999999997</v>
      </c>
      <c r="I199" s="35">
        <f t="shared" si="40"/>
        <v>-10.387228</v>
      </c>
      <c r="J199" s="35">
        <f t="shared" si="41"/>
        <v>0</v>
      </c>
      <c r="L199">
        <v>25599990500</v>
      </c>
      <c r="M199">
        <v>-13.484476000000001</v>
      </c>
      <c r="O199" s="3">
        <f t="shared" si="42"/>
        <v>25.959990300000001</v>
      </c>
      <c r="P199" s="3">
        <f t="shared" si="43"/>
        <v>-14.24938</v>
      </c>
      <c r="Q199" s="35">
        <f t="shared" si="44"/>
        <v>-14.355878000000001</v>
      </c>
      <c r="R199" s="35">
        <f t="shared" si="45"/>
        <v>-14.595423</v>
      </c>
      <c r="S199" s="35">
        <f t="shared" si="46"/>
        <v>-15.184996999999999</v>
      </c>
      <c r="T199" s="35">
        <f t="shared" si="47"/>
        <v>0</v>
      </c>
    </row>
    <row r="200" spans="2:20" x14ac:dyDescent="0.25">
      <c r="B200">
        <v>25689990450</v>
      </c>
      <c r="C200">
        <v>-8.2762288999999996</v>
      </c>
      <c r="E200" s="3">
        <f t="shared" si="36"/>
        <v>26.04999025</v>
      </c>
      <c r="F200" s="3">
        <f t="shared" si="37"/>
        <v>-8.4404202000000002</v>
      </c>
      <c r="G200" s="35">
        <f t="shared" si="38"/>
        <v>-8.6056136999999993</v>
      </c>
      <c r="H200" s="35">
        <f t="shared" si="39"/>
        <v>-9.0167836999999995</v>
      </c>
      <c r="I200" s="35">
        <f t="shared" si="40"/>
        <v>-10.656419</v>
      </c>
      <c r="J200" s="35">
        <f t="shared" si="41"/>
        <v>0</v>
      </c>
      <c r="L200">
        <v>25689990450</v>
      </c>
      <c r="M200">
        <v>-13.681497</v>
      </c>
      <c r="O200" s="3">
        <f t="shared" si="42"/>
        <v>26.04999025</v>
      </c>
      <c r="P200" s="3">
        <f t="shared" si="43"/>
        <v>-14.30865</v>
      </c>
      <c r="Q200" s="35">
        <f t="shared" si="44"/>
        <v>-14.412616</v>
      </c>
      <c r="R200" s="35">
        <f t="shared" si="45"/>
        <v>-14.643713</v>
      </c>
      <c r="S200" s="35">
        <f t="shared" si="46"/>
        <v>-15.369342</v>
      </c>
      <c r="T200" s="35">
        <f t="shared" si="47"/>
        <v>0</v>
      </c>
    </row>
    <row r="201" spans="2:20" x14ac:dyDescent="0.25">
      <c r="B201">
        <v>25779990400</v>
      </c>
      <c r="C201">
        <v>-8.3284683000000008</v>
      </c>
      <c r="E201" s="3">
        <f t="shared" si="36"/>
        <v>26.1399902</v>
      </c>
      <c r="F201" s="3">
        <f t="shared" si="37"/>
        <v>-8.4328213000000005</v>
      </c>
      <c r="G201" s="35">
        <f t="shared" si="38"/>
        <v>-8.5976590999999996</v>
      </c>
      <c r="H201" s="35">
        <f t="shared" si="39"/>
        <v>-9.0246247999999998</v>
      </c>
      <c r="I201" s="35">
        <f t="shared" si="40"/>
        <v>-10.796312</v>
      </c>
      <c r="J201" s="35">
        <f t="shared" si="41"/>
        <v>0</v>
      </c>
      <c r="L201">
        <v>25779990400</v>
      </c>
      <c r="M201">
        <v>-13.894705999999999</v>
      </c>
      <c r="O201" s="3">
        <f t="shared" si="42"/>
        <v>26.1399902</v>
      </c>
      <c r="P201" s="3">
        <f t="shared" si="43"/>
        <v>-14.321353</v>
      </c>
      <c r="Q201" s="35">
        <f t="shared" si="44"/>
        <v>-14.421427</v>
      </c>
      <c r="R201" s="35">
        <f t="shared" si="45"/>
        <v>-14.652027</v>
      </c>
      <c r="S201" s="35">
        <f t="shared" si="46"/>
        <v>-15.255239</v>
      </c>
      <c r="T201" s="35">
        <f t="shared" si="47"/>
        <v>0</v>
      </c>
    </row>
    <row r="202" spans="2:20" x14ac:dyDescent="0.25">
      <c r="B202">
        <v>25869990350</v>
      </c>
      <c r="C202">
        <v>-8.3835297000000004</v>
      </c>
      <c r="E202" s="3">
        <f t="shared" si="36"/>
        <v>26.229990149999999</v>
      </c>
      <c r="F202" s="3">
        <f t="shared" si="37"/>
        <v>-8.4241495000000004</v>
      </c>
      <c r="G202" s="35">
        <f t="shared" si="38"/>
        <v>-8.5975780000000004</v>
      </c>
      <c r="H202" s="35">
        <f t="shared" si="39"/>
        <v>-9.0364942999999993</v>
      </c>
      <c r="I202" s="35">
        <f t="shared" si="40"/>
        <v>-11.037542</v>
      </c>
      <c r="J202" s="35">
        <f t="shared" si="41"/>
        <v>0</v>
      </c>
      <c r="L202">
        <v>25869990350</v>
      </c>
      <c r="M202">
        <v>-14.104934</v>
      </c>
      <c r="O202" s="3">
        <f t="shared" si="42"/>
        <v>26.229990149999999</v>
      </c>
      <c r="P202" s="3">
        <f t="shared" si="43"/>
        <v>-14.319607</v>
      </c>
      <c r="Q202" s="35">
        <f t="shared" si="44"/>
        <v>-14.415806</v>
      </c>
      <c r="R202" s="35">
        <f t="shared" si="45"/>
        <v>-14.648726</v>
      </c>
      <c r="S202" s="35">
        <f t="shared" si="46"/>
        <v>-15.087443</v>
      </c>
      <c r="T202" s="35">
        <f t="shared" si="47"/>
        <v>0</v>
      </c>
    </row>
    <row r="203" spans="2:20" x14ac:dyDescent="0.25">
      <c r="B203">
        <v>25959990300</v>
      </c>
      <c r="C203">
        <v>-8.4275149999999996</v>
      </c>
      <c r="E203" s="3">
        <f t="shared" si="36"/>
        <v>26.319990099999998</v>
      </c>
      <c r="F203" s="3">
        <f t="shared" si="37"/>
        <v>-8.4103431999999998</v>
      </c>
      <c r="G203" s="35">
        <f t="shared" si="38"/>
        <v>-8.5873259999999991</v>
      </c>
      <c r="H203" s="35">
        <f t="shared" si="39"/>
        <v>-9.0399332000000001</v>
      </c>
      <c r="I203" s="35">
        <f t="shared" si="40"/>
        <v>-11.051717</v>
      </c>
      <c r="J203" s="35">
        <f t="shared" si="41"/>
        <v>0</v>
      </c>
      <c r="L203">
        <v>25959990300</v>
      </c>
      <c r="M203">
        <v>-14.24938</v>
      </c>
      <c r="O203" s="3">
        <f t="shared" si="42"/>
        <v>26.319990099999998</v>
      </c>
      <c r="P203" s="3">
        <f t="shared" si="43"/>
        <v>-14.304802</v>
      </c>
      <c r="Q203" s="35">
        <f t="shared" si="44"/>
        <v>-14.402043000000001</v>
      </c>
      <c r="R203" s="35">
        <f t="shared" si="45"/>
        <v>-14.632914</v>
      </c>
      <c r="S203" s="35">
        <f t="shared" si="46"/>
        <v>-15.121767999999999</v>
      </c>
      <c r="T203" s="35">
        <f t="shared" si="47"/>
        <v>0</v>
      </c>
    </row>
    <row r="204" spans="2:20" x14ac:dyDescent="0.25">
      <c r="B204">
        <v>26049990250</v>
      </c>
      <c r="C204">
        <v>-8.4404202000000002</v>
      </c>
      <c r="E204" s="3">
        <f t="shared" si="36"/>
        <v>26.409990050000001</v>
      </c>
      <c r="F204" s="3">
        <f t="shared" si="37"/>
        <v>-8.3995923999999995</v>
      </c>
      <c r="G204" s="35">
        <f t="shared" si="38"/>
        <v>-8.5820427000000006</v>
      </c>
      <c r="H204" s="35">
        <f t="shared" si="39"/>
        <v>-9.0440167999999996</v>
      </c>
      <c r="I204" s="35">
        <f t="shared" si="40"/>
        <v>-11.042026999999999</v>
      </c>
      <c r="J204" s="35">
        <f t="shared" si="41"/>
        <v>0</v>
      </c>
      <c r="L204">
        <v>26049990250</v>
      </c>
      <c r="M204">
        <v>-14.30865</v>
      </c>
      <c r="O204" s="3">
        <f t="shared" si="42"/>
        <v>26.409990050000001</v>
      </c>
      <c r="P204" s="3">
        <f t="shared" si="43"/>
        <v>-14.316929</v>
      </c>
      <c r="Q204" s="35">
        <f t="shared" si="44"/>
        <v>-14.414477</v>
      </c>
      <c r="R204" s="35">
        <f t="shared" si="45"/>
        <v>-14.645493999999999</v>
      </c>
      <c r="S204" s="35">
        <f t="shared" si="46"/>
        <v>-15.325393999999999</v>
      </c>
      <c r="T204" s="35">
        <f t="shared" si="47"/>
        <v>0</v>
      </c>
    </row>
    <row r="205" spans="2:20" x14ac:dyDescent="0.25">
      <c r="B205">
        <v>26139990200</v>
      </c>
      <c r="C205">
        <v>-8.4328213000000005</v>
      </c>
      <c r="E205" s="3">
        <f t="shared" si="36"/>
        <v>26.49999</v>
      </c>
      <c r="F205" s="3">
        <f t="shared" si="37"/>
        <v>-8.4014921000000005</v>
      </c>
      <c r="G205" s="35">
        <f t="shared" si="38"/>
        <v>-8.5874556999999996</v>
      </c>
      <c r="H205" s="35">
        <f t="shared" si="39"/>
        <v>-9.0546130999999992</v>
      </c>
      <c r="I205" s="35">
        <f t="shared" si="40"/>
        <v>-11.175000000000001</v>
      </c>
      <c r="J205" s="35">
        <f t="shared" si="41"/>
        <v>0</v>
      </c>
      <c r="L205">
        <v>26139990200</v>
      </c>
      <c r="M205">
        <v>-14.321353</v>
      </c>
      <c r="O205" s="3">
        <f t="shared" si="42"/>
        <v>26.49999</v>
      </c>
      <c r="P205" s="3">
        <f t="shared" si="43"/>
        <v>-14.362905</v>
      </c>
      <c r="Q205" s="35">
        <f t="shared" si="44"/>
        <v>-14.462908000000001</v>
      </c>
      <c r="R205" s="35">
        <f t="shared" si="45"/>
        <v>-14.694739999999999</v>
      </c>
      <c r="S205" s="35">
        <f t="shared" si="46"/>
        <v>-15.415854</v>
      </c>
      <c r="T205" s="35">
        <f t="shared" si="47"/>
        <v>0</v>
      </c>
    </row>
    <row r="206" spans="2:20" x14ac:dyDescent="0.25">
      <c r="B206">
        <v>26229990150</v>
      </c>
      <c r="C206">
        <v>-8.4241495000000004</v>
      </c>
      <c r="L206">
        <v>26229990150</v>
      </c>
      <c r="M206">
        <v>-14.319607</v>
      </c>
    </row>
    <row r="207" spans="2:20" x14ac:dyDescent="0.25">
      <c r="B207">
        <v>26319990100</v>
      </c>
      <c r="C207">
        <v>-8.4103431999999998</v>
      </c>
      <c r="L207">
        <v>26319990100</v>
      </c>
      <c r="M207">
        <v>-14.304802</v>
      </c>
    </row>
    <row r="208" spans="2:20" x14ac:dyDescent="0.25">
      <c r="B208">
        <v>26409990050</v>
      </c>
      <c r="C208">
        <v>-8.3995923999999995</v>
      </c>
      <c r="L208">
        <v>26409990050</v>
      </c>
      <c r="M208">
        <v>-14.316929</v>
      </c>
    </row>
    <row r="209" spans="2:13" x14ac:dyDescent="0.25">
      <c r="B209">
        <v>26499990000</v>
      </c>
      <c r="C209">
        <v>-8.4014921000000005</v>
      </c>
      <c r="L209">
        <v>26499990000</v>
      </c>
      <c r="M209">
        <v>-14.362905</v>
      </c>
    </row>
    <row r="210" spans="2:13" x14ac:dyDescent="0.25">
      <c r="B210" t="s">
        <v>26</v>
      </c>
      <c r="L210" t="s">
        <v>26</v>
      </c>
    </row>
    <row r="213" spans="2:13" x14ac:dyDescent="0.25">
      <c r="B213" t="s">
        <v>20</v>
      </c>
      <c r="L213" t="s">
        <v>20</v>
      </c>
    </row>
    <row r="214" spans="2:13" x14ac:dyDescent="0.25">
      <c r="B214" t="s">
        <v>22</v>
      </c>
      <c r="C214" t="s">
        <v>244</v>
      </c>
      <c r="L214" t="s">
        <v>22</v>
      </c>
      <c r="M214" t="s">
        <v>244</v>
      </c>
    </row>
    <row r="215" spans="2:13" x14ac:dyDescent="0.25">
      <c r="B215">
        <v>8500000000</v>
      </c>
      <c r="C215">
        <v>-7.1926288999999999</v>
      </c>
      <c r="L215">
        <v>8500000000</v>
      </c>
      <c r="M215">
        <v>-8.1333017000000005</v>
      </c>
    </row>
    <row r="216" spans="2:13" x14ac:dyDescent="0.25">
      <c r="B216">
        <v>8589999950</v>
      </c>
      <c r="C216">
        <v>-7.2061715</v>
      </c>
      <c r="L216">
        <v>8589999950</v>
      </c>
      <c r="M216">
        <v>-8.0635633000000002</v>
      </c>
    </row>
    <row r="217" spans="2:13" x14ac:dyDescent="0.25">
      <c r="B217">
        <v>8679999900</v>
      </c>
      <c r="C217">
        <v>-7.1528977999999999</v>
      </c>
      <c r="L217">
        <v>8679999900</v>
      </c>
      <c r="M217">
        <v>-8.0333384999999993</v>
      </c>
    </row>
    <row r="218" spans="2:13" x14ac:dyDescent="0.25">
      <c r="B218">
        <v>8769999850</v>
      </c>
      <c r="C218">
        <v>-7.1242862000000002</v>
      </c>
      <c r="L218">
        <v>8769999850</v>
      </c>
      <c r="M218">
        <v>-8.0374698999999996</v>
      </c>
    </row>
    <row r="219" spans="2:13" x14ac:dyDescent="0.25">
      <c r="B219">
        <v>8859999800</v>
      </c>
      <c r="C219">
        <v>-6.8931383999999998</v>
      </c>
      <c r="L219">
        <v>8859999800</v>
      </c>
      <c r="M219">
        <v>-8.0749493000000001</v>
      </c>
    </row>
    <row r="220" spans="2:13" x14ac:dyDescent="0.25">
      <c r="B220">
        <v>8949999750</v>
      </c>
      <c r="C220">
        <v>-7.1757355</v>
      </c>
      <c r="L220">
        <v>8949999750</v>
      </c>
      <c r="M220">
        <v>-8.2388515000000009</v>
      </c>
    </row>
    <row r="221" spans="2:13" x14ac:dyDescent="0.25">
      <c r="B221">
        <v>9039999700</v>
      </c>
      <c r="C221">
        <v>-7.1191192000000001</v>
      </c>
      <c r="L221">
        <v>9039999700</v>
      </c>
      <c r="M221">
        <v>-8.2827120000000001</v>
      </c>
    </row>
    <row r="222" spans="2:13" x14ac:dyDescent="0.25">
      <c r="B222">
        <v>9129999650</v>
      </c>
      <c r="C222">
        <v>-7.0981668999999998</v>
      </c>
      <c r="L222">
        <v>9129999650</v>
      </c>
      <c r="M222">
        <v>-8.2714005000000004</v>
      </c>
    </row>
    <row r="223" spans="2:13" x14ac:dyDescent="0.25">
      <c r="B223">
        <v>9219999600</v>
      </c>
      <c r="C223">
        <v>-7.0370993999999998</v>
      </c>
      <c r="L223">
        <v>9219999600</v>
      </c>
      <c r="M223">
        <v>-8.2851733999999997</v>
      </c>
    </row>
    <row r="224" spans="2:13" x14ac:dyDescent="0.25">
      <c r="B224">
        <v>9309999550</v>
      </c>
      <c r="C224">
        <v>-6.9555410999999996</v>
      </c>
      <c r="L224">
        <v>9309999550</v>
      </c>
      <c r="M224">
        <v>-8.2343797999999992</v>
      </c>
    </row>
    <row r="225" spans="2:13" x14ac:dyDescent="0.25">
      <c r="B225">
        <v>9399999500</v>
      </c>
      <c r="C225">
        <v>-6.6940068999999998</v>
      </c>
      <c r="L225">
        <v>9399999500</v>
      </c>
      <c r="M225">
        <v>-8.1684608000000001</v>
      </c>
    </row>
    <row r="226" spans="2:13" x14ac:dyDescent="0.25">
      <c r="B226">
        <v>9489999450</v>
      </c>
      <c r="C226">
        <v>-6.6929645999999998</v>
      </c>
      <c r="L226">
        <v>9489999450</v>
      </c>
      <c r="M226">
        <v>-8.2051134000000001</v>
      </c>
    </row>
    <row r="227" spans="2:13" x14ac:dyDescent="0.25">
      <c r="B227">
        <v>9579999400</v>
      </c>
      <c r="C227">
        <v>-6.6905599000000002</v>
      </c>
      <c r="L227">
        <v>9579999400</v>
      </c>
      <c r="M227">
        <v>-8.2662878000000006</v>
      </c>
    </row>
    <row r="228" spans="2:13" x14ac:dyDescent="0.25">
      <c r="B228">
        <v>9669999350</v>
      </c>
      <c r="C228">
        <v>-6.6859159000000004</v>
      </c>
      <c r="L228">
        <v>9669999350</v>
      </c>
      <c r="M228">
        <v>-8.2791662000000006</v>
      </c>
    </row>
    <row r="229" spans="2:13" x14ac:dyDescent="0.25">
      <c r="B229">
        <v>9759999300</v>
      </c>
      <c r="C229">
        <v>-6.7438307000000002</v>
      </c>
      <c r="L229">
        <v>9759999300</v>
      </c>
      <c r="M229">
        <v>-8.4213924000000002</v>
      </c>
    </row>
    <row r="230" spans="2:13" x14ac:dyDescent="0.25">
      <c r="B230">
        <v>9849999250</v>
      </c>
      <c r="C230">
        <v>-6.8022479999999996</v>
      </c>
      <c r="L230">
        <v>9849999250</v>
      </c>
      <c r="M230">
        <v>-8.4964169999999992</v>
      </c>
    </row>
    <row r="231" spans="2:13" x14ac:dyDescent="0.25">
      <c r="B231">
        <v>9939999200</v>
      </c>
      <c r="C231">
        <v>-6.7850142</v>
      </c>
      <c r="L231">
        <v>9939999200</v>
      </c>
      <c r="M231">
        <v>-8.5724812000000004</v>
      </c>
    </row>
    <row r="232" spans="2:13" x14ac:dyDescent="0.25">
      <c r="B232">
        <v>10029999150</v>
      </c>
      <c r="C232">
        <v>-6.8279180999999998</v>
      </c>
      <c r="L232">
        <v>10029999150</v>
      </c>
      <c r="M232">
        <v>-8.6412753999999996</v>
      </c>
    </row>
    <row r="233" spans="2:13" x14ac:dyDescent="0.25">
      <c r="B233">
        <v>10119999100</v>
      </c>
      <c r="C233">
        <v>-6.8714861999999997</v>
      </c>
      <c r="L233">
        <v>10119999100</v>
      </c>
      <c r="M233">
        <v>-8.7108773999999993</v>
      </c>
    </row>
    <row r="234" spans="2:13" x14ac:dyDescent="0.25">
      <c r="B234">
        <v>10209999050</v>
      </c>
      <c r="C234">
        <v>-6.8748040000000001</v>
      </c>
      <c r="L234">
        <v>10209999050</v>
      </c>
      <c r="M234">
        <v>-8.696332</v>
      </c>
    </row>
    <row r="235" spans="2:13" x14ac:dyDescent="0.25">
      <c r="B235">
        <v>10299999000</v>
      </c>
      <c r="C235">
        <v>-6.8866171999999999</v>
      </c>
      <c r="L235">
        <v>10299999000</v>
      </c>
      <c r="M235">
        <v>-8.7415113000000009</v>
      </c>
    </row>
    <row r="236" spans="2:13" x14ac:dyDescent="0.25">
      <c r="B236">
        <v>10389998950</v>
      </c>
      <c r="C236">
        <v>-6.9474729999999996</v>
      </c>
      <c r="L236">
        <v>10389998950</v>
      </c>
      <c r="M236">
        <v>-8.8044691000000004</v>
      </c>
    </row>
    <row r="237" spans="2:13" x14ac:dyDescent="0.25">
      <c r="B237">
        <v>10479998900</v>
      </c>
      <c r="C237">
        <v>-6.9943594999999998</v>
      </c>
      <c r="L237">
        <v>10479998900</v>
      </c>
      <c r="M237">
        <v>-8.8886699999999994</v>
      </c>
    </row>
    <row r="238" spans="2:13" x14ac:dyDescent="0.25">
      <c r="B238">
        <v>10569998850</v>
      </c>
      <c r="C238">
        <v>-7.0716137999999997</v>
      </c>
      <c r="L238">
        <v>10569998850</v>
      </c>
      <c r="M238">
        <v>-8.9810800999999998</v>
      </c>
    </row>
    <row r="239" spans="2:13" x14ac:dyDescent="0.25">
      <c r="B239">
        <v>10659998800</v>
      </c>
      <c r="C239">
        <v>-7.1544131999999996</v>
      </c>
      <c r="L239">
        <v>10659998800</v>
      </c>
      <c r="M239">
        <v>-9.0781659999999995</v>
      </c>
    </row>
    <row r="240" spans="2:13" x14ac:dyDescent="0.25">
      <c r="B240">
        <v>10749998750</v>
      </c>
      <c r="C240">
        <v>-7.2429832999999997</v>
      </c>
      <c r="L240">
        <v>10749998750</v>
      </c>
      <c r="M240">
        <v>-9.1823244000000006</v>
      </c>
    </row>
    <row r="241" spans="2:13" x14ac:dyDescent="0.25">
      <c r="B241">
        <v>10839998700</v>
      </c>
      <c r="C241">
        <v>-7.3368845</v>
      </c>
      <c r="L241">
        <v>10839998700</v>
      </c>
      <c r="M241">
        <v>-9.2867861000000005</v>
      </c>
    </row>
    <row r="242" spans="2:13" x14ac:dyDescent="0.25">
      <c r="B242">
        <v>10929998650</v>
      </c>
      <c r="C242">
        <v>-7.4455504000000001</v>
      </c>
      <c r="L242">
        <v>10929998650</v>
      </c>
      <c r="M242">
        <v>-9.3843411999999997</v>
      </c>
    </row>
    <row r="243" spans="2:13" x14ac:dyDescent="0.25">
      <c r="B243">
        <v>11019998600</v>
      </c>
      <c r="C243">
        <v>-7.5564032000000001</v>
      </c>
      <c r="L243">
        <v>11019998600</v>
      </c>
      <c r="M243">
        <v>-9.4725380000000001</v>
      </c>
    </row>
    <row r="244" spans="2:13" x14ac:dyDescent="0.25">
      <c r="B244">
        <v>11109998550</v>
      </c>
      <c r="C244">
        <v>-7.6652769999999997</v>
      </c>
      <c r="L244">
        <v>11109998550</v>
      </c>
      <c r="M244">
        <v>-9.5393714999999997</v>
      </c>
    </row>
    <row r="245" spans="2:13" x14ac:dyDescent="0.25">
      <c r="B245">
        <v>11199998500</v>
      </c>
      <c r="C245">
        <v>-7.7663130999999996</v>
      </c>
      <c r="L245">
        <v>11199998500</v>
      </c>
      <c r="M245">
        <v>-9.5817298999999991</v>
      </c>
    </row>
    <row r="246" spans="2:13" x14ac:dyDescent="0.25">
      <c r="B246">
        <v>11289998450</v>
      </c>
      <c r="C246">
        <v>-7.8503447</v>
      </c>
      <c r="L246">
        <v>11289998450</v>
      </c>
      <c r="M246">
        <v>-9.5922508000000004</v>
      </c>
    </row>
    <row r="247" spans="2:13" x14ac:dyDescent="0.25">
      <c r="B247">
        <v>11379998400</v>
      </c>
      <c r="C247">
        <v>-7.9024524999999999</v>
      </c>
      <c r="L247">
        <v>11379998400</v>
      </c>
      <c r="M247">
        <v>-9.5703154000000001</v>
      </c>
    </row>
    <row r="248" spans="2:13" x14ac:dyDescent="0.25">
      <c r="B248">
        <v>11469998350</v>
      </c>
      <c r="C248">
        <v>-7.9488440000000002</v>
      </c>
      <c r="L248">
        <v>11469998350</v>
      </c>
      <c r="M248">
        <v>-9.5032481999999998</v>
      </c>
    </row>
    <row r="249" spans="2:13" x14ac:dyDescent="0.25">
      <c r="B249">
        <v>11559998300</v>
      </c>
      <c r="C249">
        <v>-8.0124893000000004</v>
      </c>
      <c r="L249">
        <v>11559998300</v>
      </c>
      <c r="M249">
        <v>-9.4106655000000003</v>
      </c>
    </row>
    <row r="250" spans="2:13" x14ac:dyDescent="0.25">
      <c r="B250">
        <v>11649998250</v>
      </c>
      <c r="C250">
        <v>-8.0727034</v>
      </c>
      <c r="L250">
        <v>11649998250</v>
      </c>
      <c r="M250">
        <v>-9.3173636999999996</v>
      </c>
    </row>
    <row r="251" spans="2:13" x14ac:dyDescent="0.25">
      <c r="B251">
        <v>11739998200</v>
      </c>
      <c r="C251">
        <v>-8.1206942000000009</v>
      </c>
      <c r="L251">
        <v>11739998200</v>
      </c>
      <c r="M251">
        <v>-9.2190951999999999</v>
      </c>
    </row>
    <row r="252" spans="2:13" x14ac:dyDescent="0.25">
      <c r="B252">
        <v>11829998150</v>
      </c>
      <c r="C252">
        <v>-8.1646213999999997</v>
      </c>
      <c r="L252">
        <v>11829998150</v>
      </c>
      <c r="M252">
        <v>-9.1304464000000003</v>
      </c>
    </row>
    <row r="253" spans="2:13" x14ac:dyDescent="0.25">
      <c r="B253">
        <v>11919998100</v>
      </c>
      <c r="C253">
        <v>-8.1881226999999992</v>
      </c>
      <c r="L253">
        <v>11919998100</v>
      </c>
      <c r="M253">
        <v>-9.0584430999999999</v>
      </c>
    </row>
    <row r="254" spans="2:13" x14ac:dyDescent="0.25">
      <c r="B254">
        <v>12009998050</v>
      </c>
      <c r="C254">
        <v>-8.1295280000000005</v>
      </c>
      <c r="L254">
        <v>12009998050</v>
      </c>
      <c r="M254">
        <v>-9.0230178999999993</v>
      </c>
    </row>
    <row r="255" spans="2:13" x14ac:dyDescent="0.25">
      <c r="B255">
        <v>12099998000</v>
      </c>
      <c r="C255">
        <v>-8.0109452999999995</v>
      </c>
      <c r="L255">
        <v>12099998000</v>
      </c>
      <c r="M255">
        <v>-8.9859027999999999</v>
      </c>
    </row>
    <row r="256" spans="2:13" x14ac:dyDescent="0.25">
      <c r="B256">
        <v>12189997950</v>
      </c>
      <c r="C256">
        <v>-7.8537431</v>
      </c>
      <c r="L256">
        <v>12189997950</v>
      </c>
      <c r="M256">
        <v>-8.9632062999999995</v>
      </c>
    </row>
    <row r="257" spans="2:13" x14ac:dyDescent="0.25">
      <c r="B257">
        <v>12279997900</v>
      </c>
      <c r="C257">
        <v>-7.6873034999999996</v>
      </c>
      <c r="L257">
        <v>12279997900</v>
      </c>
      <c r="M257">
        <v>-8.9455165999999995</v>
      </c>
    </row>
    <row r="258" spans="2:13" x14ac:dyDescent="0.25">
      <c r="B258">
        <v>12369997850</v>
      </c>
      <c r="C258">
        <v>-7.5236473000000004</v>
      </c>
      <c r="L258">
        <v>12369997850</v>
      </c>
      <c r="M258">
        <v>-8.9409065000000005</v>
      </c>
    </row>
    <row r="259" spans="2:13" x14ac:dyDescent="0.25">
      <c r="B259">
        <v>12459997800</v>
      </c>
      <c r="C259">
        <v>-7.4105939999999997</v>
      </c>
      <c r="L259">
        <v>12459997800</v>
      </c>
      <c r="M259">
        <v>-8.9373369</v>
      </c>
    </row>
    <row r="260" spans="2:13" x14ac:dyDescent="0.25">
      <c r="B260">
        <v>12549997750</v>
      </c>
      <c r="C260">
        <v>-7.3594913000000002</v>
      </c>
      <c r="L260">
        <v>12549997750</v>
      </c>
      <c r="M260">
        <v>-8.9365377000000006</v>
      </c>
    </row>
    <row r="261" spans="2:13" x14ac:dyDescent="0.25">
      <c r="B261">
        <v>12639997700</v>
      </c>
      <c r="C261">
        <v>-7.3656987999999997</v>
      </c>
      <c r="L261">
        <v>12639997700</v>
      </c>
      <c r="M261">
        <v>-8.9500513000000002</v>
      </c>
    </row>
    <row r="262" spans="2:13" x14ac:dyDescent="0.25">
      <c r="B262">
        <v>12729997650</v>
      </c>
      <c r="C262">
        <v>-7.4083418999999999</v>
      </c>
      <c r="L262">
        <v>12729997650</v>
      </c>
      <c r="M262">
        <v>-8.9803534000000003</v>
      </c>
    </row>
    <row r="263" spans="2:13" x14ac:dyDescent="0.25">
      <c r="B263">
        <v>12819997600</v>
      </c>
      <c r="C263">
        <v>-7.4780803000000002</v>
      </c>
      <c r="L263">
        <v>12819997600</v>
      </c>
      <c r="M263">
        <v>-9.0154628999999993</v>
      </c>
    </row>
    <row r="264" spans="2:13" x14ac:dyDescent="0.25">
      <c r="B264">
        <v>12909997550</v>
      </c>
      <c r="C264">
        <v>-7.5739197999999996</v>
      </c>
      <c r="L264">
        <v>12909997550</v>
      </c>
      <c r="M264">
        <v>-9.0367049999999995</v>
      </c>
    </row>
    <row r="265" spans="2:13" x14ac:dyDescent="0.25">
      <c r="B265">
        <v>12999997500</v>
      </c>
      <c r="C265">
        <v>-7.6946344</v>
      </c>
      <c r="L265">
        <v>12999997500</v>
      </c>
      <c r="M265">
        <v>-9.0995559999999998</v>
      </c>
    </row>
    <row r="266" spans="2:13" x14ac:dyDescent="0.25">
      <c r="B266">
        <v>13089997450</v>
      </c>
      <c r="C266">
        <v>-7.7998624000000003</v>
      </c>
      <c r="L266">
        <v>13089997450</v>
      </c>
      <c r="M266">
        <v>-9.1719351000000007</v>
      </c>
    </row>
    <row r="267" spans="2:13" x14ac:dyDescent="0.25">
      <c r="B267">
        <v>13179997400</v>
      </c>
      <c r="C267">
        <v>-7.8943228999999997</v>
      </c>
      <c r="L267">
        <v>13179997400</v>
      </c>
      <c r="M267">
        <v>-9.2464189999999995</v>
      </c>
    </row>
    <row r="268" spans="2:13" x14ac:dyDescent="0.25">
      <c r="B268">
        <v>13269997350</v>
      </c>
      <c r="C268">
        <v>-7.9836397000000003</v>
      </c>
      <c r="L268">
        <v>13269997350</v>
      </c>
      <c r="M268">
        <v>-9.3456802000000003</v>
      </c>
    </row>
    <row r="269" spans="2:13" x14ac:dyDescent="0.25">
      <c r="B269">
        <v>13359997300</v>
      </c>
      <c r="C269">
        <v>-8.0495768000000005</v>
      </c>
      <c r="L269">
        <v>13359997300</v>
      </c>
      <c r="M269">
        <v>-9.4591255000000007</v>
      </c>
    </row>
    <row r="270" spans="2:13" x14ac:dyDescent="0.25">
      <c r="B270">
        <v>13449997250</v>
      </c>
      <c r="C270">
        <v>-8.0863943000000003</v>
      </c>
      <c r="L270">
        <v>13449997250</v>
      </c>
      <c r="M270">
        <v>-9.5298795999999992</v>
      </c>
    </row>
    <row r="271" spans="2:13" x14ac:dyDescent="0.25">
      <c r="B271">
        <v>13539997200</v>
      </c>
      <c r="C271">
        <v>-8.1305370000000003</v>
      </c>
      <c r="L271">
        <v>13539997200</v>
      </c>
      <c r="M271">
        <v>-9.5665931999999998</v>
      </c>
    </row>
    <row r="272" spans="2:13" x14ac:dyDescent="0.25">
      <c r="B272">
        <v>13629997150</v>
      </c>
      <c r="C272">
        <v>-8.1727600000000002</v>
      </c>
      <c r="L272">
        <v>13629997150</v>
      </c>
      <c r="M272">
        <v>-9.5792389</v>
      </c>
    </row>
    <row r="273" spans="2:13" x14ac:dyDescent="0.25">
      <c r="B273">
        <v>13719997100</v>
      </c>
      <c r="C273">
        <v>-8.2006654999999995</v>
      </c>
      <c r="L273">
        <v>13719997100</v>
      </c>
      <c r="M273">
        <v>-9.5538215999999991</v>
      </c>
    </row>
    <row r="274" spans="2:13" x14ac:dyDescent="0.25">
      <c r="B274">
        <v>13809997050</v>
      </c>
      <c r="C274">
        <v>-8.2308120999999996</v>
      </c>
      <c r="L274">
        <v>13809997050</v>
      </c>
      <c r="M274">
        <v>-9.5017157000000001</v>
      </c>
    </row>
    <row r="275" spans="2:13" x14ac:dyDescent="0.25">
      <c r="B275">
        <v>13899997000</v>
      </c>
      <c r="C275">
        <v>-8.2711020000000008</v>
      </c>
      <c r="L275">
        <v>13899997000</v>
      </c>
      <c r="M275">
        <v>-9.4391098000000007</v>
      </c>
    </row>
    <row r="276" spans="2:13" x14ac:dyDescent="0.25">
      <c r="B276">
        <v>13989996950</v>
      </c>
      <c r="C276">
        <v>-8.3128575999999992</v>
      </c>
      <c r="L276">
        <v>13989996950</v>
      </c>
      <c r="M276">
        <v>-9.3842821000000001</v>
      </c>
    </row>
    <row r="277" spans="2:13" x14ac:dyDescent="0.25">
      <c r="B277">
        <v>14079996900</v>
      </c>
      <c r="C277">
        <v>-8.3433312999999991</v>
      </c>
      <c r="L277">
        <v>14079996900</v>
      </c>
      <c r="M277">
        <v>-9.3288708000000007</v>
      </c>
    </row>
    <row r="278" spans="2:13" x14ac:dyDescent="0.25">
      <c r="B278">
        <v>14169996850</v>
      </c>
      <c r="C278">
        <v>-8.3781061000000001</v>
      </c>
      <c r="L278">
        <v>14169996850</v>
      </c>
      <c r="M278">
        <v>-9.2806683000000003</v>
      </c>
    </row>
    <row r="279" spans="2:13" x14ac:dyDescent="0.25">
      <c r="B279">
        <v>14259996800</v>
      </c>
      <c r="C279">
        <v>-8.4119481999999994</v>
      </c>
      <c r="L279">
        <v>14259996800</v>
      </c>
      <c r="M279">
        <v>-9.2334575999999995</v>
      </c>
    </row>
    <row r="280" spans="2:13" x14ac:dyDescent="0.25">
      <c r="B280">
        <v>14349996750</v>
      </c>
      <c r="C280">
        <v>-8.4425831000000002</v>
      </c>
      <c r="L280">
        <v>14349996750</v>
      </c>
      <c r="M280">
        <v>-9.1935015</v>
      </c>
    </row>
    <row r="281" spans="2:13" x14ac:dyDescent="0.25">
      <c r="B281">
        <v>14439996700</v>
      </c>
      <c r="C281">
        <v>-8.4747734000000001</v>
      </c>
      <c r="L281">
        <v>14439996700</v>
      </c>
      <c r="M281">
        <v>-9.1625432999999994</v>
      </c>
    </row>
    <row r="282" spans="2:13" x14ac:dyDescent="0.25">
      <c r="B282">
        <v>14529996650</v>
      </c>
      <c r="C282">
        <v>-8.5090102999999999</v>
      </c>
      <c r="L282">
        <v>14529996650</v>
      </c>
      <c r="M282">
        <v>-9.1397829000000002</v>
      </c>
    </row>
    <row r="283" spans="2:13" x14ac:dyDescent="0.25">
      <c r="B283">
        <v>14619996600</v>
      </c>
      <c r="C283">
        <v>-8.5372152000000003</v>
      </c>
      <c r="L283">
        <v>14619996600</v>
      </c>
      <c r="M283">
        <v>-9.1260452000000001</v>
      </c>
    </row>
    <row r="284" spans="2:13" x14ac:dyDescent="0.25">
      <c r="B284">
        <v>14709996550</v>
      </c>
      <c r="C284">
        <v>-8.5508594999999996</v>
      </c>
      <c r="L284">
        <v>14709996550</v>
      </c>
      <c r="M284">
        <v>-9.1302690999999996</v>
      </c>
    </row>
    <row r="285" spans="2:13" x14ac:dyDescent="0.25">
      <c r="B285">
        <v>14799996500</v>
      </c>
      <c r="C285">
        <v>-8.5474834000000008</v>
      </c>
      <c r="L285">
        <v>14799996500</v>
      </c>
      <c r="M285">
        <v>-9.1487502999999997</v>
      </c>
    </row>
    <row r="286" spans="2:13" x14ac:dyDescent="0.25">
      <c r="B286">
        <v>14889996450</v>
      </c>
      <c r="C286">
        <v>-8.5234050999999997</v>
      </c>
      <c r="L286">
        <v>14889996450</v>
      </c>
      <c r="M286">
        <v>-9.1586198999999997</v>
      </c>
    </row>
    <row r="287" spans="2:13" x14ac:dyDescent="0.25">
      <c r="B287">
        <v>14979996400</v>
      </c>
      <c r="C287">
        <v>-8.5195197999999994</v>
      </c>
      <c r="L287">
        <v>14979996400</v>
      </c>
      <c r="M287">
        <v>-9.1552620000000005</v>
      </c>
    </row>
    <row r="288" spans="2:13" x14ac:dyDescent="0.25">
      <c r="B288">
        <v>15069996350</v>
      </c>
      <c r="C288">
        <v>-8.5213517999999997</v>
      </c>
      <c r="L288">
        <v>15069996350</v>
      </c>
      <c r="M288">
        <v>-9.1438836999999999</v>
      </c>
    </row>
    <row r="289" spans="2:13" x14ac:dyDescent="0.25">
      <c r="B289">
        <v>15159996300</v>
      </c>
      <c r="C289">
        <v>-8.5287208999999997</v>
      </c>
      <c r="L289">
        <v>15159996300</v>
      </c>
      <c r="M289">
        <v>-9.1285219000000009</v>
      </c>
    </row>
    <row r="290" spans="2:13" x14ac:dyDescent="0.25">
      <c r="B290">
        <v>15249996250</v>
      </c>
      <c r="C290">
        <v>-8.5451622</v>
      </c>
      <c r="L290">
        <v>15249996250</v>
      </c>
      <c r="M290">
        <v>-9.1028871999999996</v>
      </c>
    </row>
    <row r="291" spans="2:13" x14ac:dyDescent="0.25">
      <c r="B291">
        <v>15339996200</v>
      </c>
      <c r="C291">
        <v>-8.5679540999999997</v>
      </c>
      <c r="L291">
        <v>15339996200</v>
      </c>
      <c r="M291">
        <v>-9.0763893000000007</v>
      </c>
    </row>
    <row r="292" spans="2:13" x14ac:dyDescent="0.25">
      <c r="B292">
        <v>15429996150</v>
      </c>
      <c r="C292">
        <v>-8.5605382999999993</v>
      </c>
      <c r="L292">
        <v>15429996150</v>
      </c>
      <c r="M292">
        <v>-9.0684041999999998</v>
      </c>
    </row>
    <row r="293" spans="2:13" x14ac:dyDescent="0.25">
      <c r="B293">
        <v>15519996100</v>
      </c>
      <c r="C293">
        <v>-8.5461358999999995</v>
      </c>
      <c r="L293">
        <v>15519996100</v>
      </c>
      <c r="M293">
        <v>-9.0676431999999991</v>
      </c>
    </row>
    <row r="294" spans="2:13" x14ac:dyDescent="0.25">
      <c r="B294">
        <v>15609996050</v>
      </c>
      <c r="C294">
        <v>-8.5306491999999992</v>
      </c>
      <c r="L294">
        <v>15609996050</v>
      </c>
      <c r="M294">
        <v>-9.0579014000000004</v>
      </c>
    </row>
    <row r="295" spans="2:13" x14ac:dyDescent="0.25">
      <c r="B295">
        <v>15699996000</v>
      </c>
      <c r="C295">
        <v>-8.5105027999999994</v>
      </c>
      <c r="L295">
        <v>15699996000</v>
      </c>
      <c r="M295">
        <v>-9.0489663999999994</v>
      </c>
    </row>
    <row r="296" spans="2:13" x14ac:dyDescent="0.25">
      <c r="B296">
        <v>15789995950</v>
      </c>
      <c r="C296">
        <v>-8.4921559999999996</v>
      </c>
      <c r="L296">
        <v>15789995950</v>
      </c>
      <c r="M296">
        <v>-9.0508690000000005</v>
      </c>
    </row>
    <row r="297" spans="2:13" x14ac:dyDescent="0.25">
      <c r="B297">
        <v>15879995900</v>
      </c>
      <c r="C297">
        <v>-8.4835644000000006</v>
      </c>
      <c r="L297">
        <v>15879995900</v>
      </c>
      <c r="M297">
        <v>-9.0433397000000006</v>
      </c>
    </row>
    <row r="298" spans="2:13" x14ac:dyDescent="0.25">
      <c r="B298">
        <v>15969995850</v>
      </c>
      <c r="C298">
        <v>-8.4823427000000002</v>
      </c>
      <c r="L298">
        <v>15969995850</v>
      </c>
      <c r="M298">
        <v>-9.0301991000000008</v>
      </c>
    </row>
    <row r="299" spans="2:13" x14ac:dyDescent="0.25">
      <c r="B299">
        <v>16059995800</v>
      </c>
      <c r="C299">
        <v>-8.4875077999999995</v>
      </c>
      <c r="L299">
        <v>16059995800</v>
      </c>
      <c r="M299">
        <v>-9.0230122000000001</v>
      </c>
    </row>
    <row r="300" spans="2:13" x14ac:dyDescent="0.25">
      <c r="B300">
        <v>16149995750</v>
      </c>
      <c r="C300">
        <v>-8.4854669999999999</v>
      </c>
      <c r="L300">
        <v>16149995750</v>
      </c>
      <c r="M300">
        <v>-9.0224160999999992</v>
      </c>
    </row>
    <row r="301" spans="2:13" x14ac:dyDescent="0.25">
      <c r="B301">
        <v>16239995700</v>
      </c>
      <c r="C301">
        <v>-8.4817610000000005</v>
      </c>
      <c r="L301">
        <v>16239995700</v>
      </c>
      <c r="M301">
        <v>-9.0190058000000004</v>
      </c>
    </row>
    <row r="302" spans="2:13" x14ac:dyDescent="0.25">
      <c r="B302">
        <v>16329995650</v>
      </c>
      <c r="C302">
        <v>-8.4797896999999995</v>
      </c>
      <c r="L302">
        <v>16329995650</v>
      </c>
      <c r="M302">
        <v>-9.0204448999999993</v>
      </c>
    </row>
    <row r="303" spans="2:13" x14ac:dyDescent="0.25">
      <c r="B303">
        <v>16419995600</v>
      </c>
      <c r="C303">
        <v>-8.4842644000000007</v>
      </c>
      <c r="L303">
        <v>16419995600</v>
      </c>
      <c r="M303">
        <v>-9.0174809000000007</v>
      </c>
    </row>
    <row r="304" spans="2:13" x14ac:dyDescent="0.25">
      <c r="B304">
        <v>16509995550</v>
      </c>
      <c r="C304">
        <v>-8.4867972999999992</v>
      </c>
      <c r="L304">
        <v>16509995550</v>
      </c>
      <c r="M304">
        <v>-9.0113993000000008</v>
      </c>
    </row>
    <row r="305" spans="2:13" x14ac:dyDescent="0.25">
      <c r="B305">
        <v>16599995500</v>
      </c>
      <c r="C305">
        <v>-8.4917449999999999</v>
      </c>
      <c r="L305">
        <v>16599995500</v>
      </c>
      <c r="M305">
        <v>-9.0049562000000005</v>
      </c>
    </row>
    <row r="306" spans="2:13" x14ac:dyDescent="0.25">
      <c r="B306">
        <v>16689995450</v>
      </c>
      <c r="C306">
        <v>-8.4953603999999991</v>
      </c>
      <c r="L306">
        <v>16689995450</v>
      </c>
      <c r="M306">
        <v>-9.0004109999999997</v>
      </c>
    </row>
    <row r="307" spans="2:13" x14ac:dyDescent="0.25">
      <c r="B307">
        <v>16779995400</v>
      </c>
      <c r="C307">
        <v>-8.4906740000000003</v>
      </c>
      <c r="L307">
        <v>16779995400</v>
      </c>
      <c r="M307">
        <v>-8.9992999999999999</v>
      </c>
    </row>
    <row r="308" spans="2:13" x14ac:dyDescent="0.25">
      <c r="B308">
        <v>16869995350</v>
      </c>
      <c r="C308">
        <v>-8.4723424999999999</v>
      </c>
      <c r="L308">
        <v>16869995350</v>
      </c>
      <c r="M308">
        <v>-9.0022850000000005</v>
      </c>
    </row>
    <row r="309" spans="2:13" x14ac:dyDescent="0.25">
      <c r="B309">
        <v>16959995300</v>
      </c>
      <c r="C309">
        <v>-8.4574002999999998</v>
      </c>
      <c r="L309">
        <v>16959995300</v>
      </c>
      <c r="M309">
        <v>-9.0131406999999992</v>
      </c>
    </row>
    <row r="310" spans="2:13" x14ac:dyDescent="0.25">
      <c r="B310">
        <v>17049995250</v>
      </c>
      <c r="C310">
        <v>-8.4603300000000008</v>
      </c>
      <c r="L310">
        <v>17049995250</v>
      </c>
      <c r="M310">
        <v>-9.0124072999999996</v>
      </c>
    </row>
    <row r="311" spans="2:13" x14ac:dyDescent="0.25">
      <c r="B311">
        <v>17139995200</v>
      </c>
      <c r="C311">
        <v>-8.4700556000000002</v>
      </c>
      <c r="L311">
        <v>17139995200</v>
      </c>
      <c r="M311">
        <v>-9.0063963000000005</v>
      </c>
    </row>
    <row r="312" spans="2:13" x14ac:dyDescent="0.25">
      <c r="B312">
        <v>17229995150</v>
      </c>
      <c r="C312">
        <v>-8.4859294999999992</v>
      </c>
      <c r="L312">
        <v>17229995150</v>
      </c>
      <c r="M312">
        <v>-9.0073174999999992</v>
      </c>
    </row>
    <row r="313" spans="2:13" x14ac:dyDescent="0.25">
      <c r="B313">
        <v>17319995100</v>
      </c>
      <c r="C313">
        <v>-8.5089293000000001</v>
      </c>
      <c r="L313">
        <v>17319995100</v>
      </c>
      <c r="M313">
        <v>-9.0120229999999992</v>
      </c>
    </row>
    <row r="314" spans="2:13" x14ac:dyDescent="0.25">
      <c r="B314">
        <v>17409995050</v>
      </c>
      <c r="C314">
        <v>-8.5289049000000006</v>
      </c>
      <c r="L314">
        <v>17409995050</v>
      </c>
      <c r="M314">
        <v>-9.0200013999999999</v>
      </c>
    </row>
    <row r="315" spans="2:13" x14ac:dyDescent="0.25">
      <c r="B315">
        <v>17499995000</v>
      </c>
      <c r="C315">
        <v>-8.5295944000000006</v>
      </c>
      <c r="L315">
        <v>17499995000</v>
      </c>
      <c r="M315">
        <v>-9.0446930000000005</v>
      </c>
    </row>
    <row r="316" spans="2:13" x14ac:dyDescent="0.25">
      <c r="B316">
        <v>17589994950</v>
      </c>
      <c r="C316">
        <v>-8.5416554999999992</v>
      </c>
      <c r="L316">
        <v>17589994950</v>
      </c>
      <c r="M316">
        <v>-9.0771236000000002</v>
      </c>
    </row>
    <row r="317" spans="2:13" x14ac:dyDescent="0.25">
      <c r="B317">
        <v>17679994900</v>
      </c>
      <c r="C317">
        <v>-8.5688847999999993</v>
      </c>
      <c r="L317">
        <v>17679994900</v>
      </c>
      <c r="M317">
        <v>-9.0924853999999993</v>
      </c>
    </row>
    <row r="318" spans="2:13" x14ac:dyDescent="0.25">
      <c r="B318">
        <v>17769994850</v>
      </c>
      <c r="C318">
        <v>-8.5976657999999997</v>
      </c>
      <c r="L318">
        <v>17769994850</v>
      </c>
      <c r="M318">
        <v>-9.1104640999999997</v>
      </c>
    </row>
    <row r="319" spans="2:13" x14ac:dyDescent="0.25">
      <c r="B319">
        <v>17859994800</v>
      </c>
      <c r="C319">
        <v>-8.6282157999999995</v>
      </c>
      <c r="L319">
        <v>17859994800</v>
      </c>
      <c r="M319">
        <v>-9.1154118000000004</v>
      </c>
    </row>
    <row r="320" spans="2:13" x14ac:dyDescent="0.25">
      <c r="B320">
        <v>17949994750</v>
      </c>
      <c r="C320">
        <v>-8.6720047000000005</v>
      </c>
      <c r="L320">
        <v>17949994750</v>
      </c>
      <c r="M320">
        <v>-9.1082935000000003</v>
      </c>
    </row>
    <row r="321" spans="2:13" x14ac:dyDescent="0.25">
      <c r="B321">
        <v>18039994700</v>
      </c>
      <c r="C321">
        <v>-8.6881590000000006</v>
      </c>
      <c r="L321">
        <v>18039994700</v>
      </c>
      <c r="M321">
        <v>-9.0997000000000003</v>
      </c>
    </row>
    <row r="322" spans="2:13" x14ac:dyDescent="0.25">
      <c r="B322">
        <v>18129994650</v>
      </c>
      <c r="C322">
        <v>-8.6721343999999991</v>
      </c>
      <c r="L322">
        <v>18129994650</v>
      </c>
      <c r="M322">
        <v>-9.1095448000000001</v>
      </c>
    </row>
    <row r="323" spans="2:13" x14ac:dyDescent="0.25">
      <c r="B323">
        <v>18219994600</v>
      </c>
      <c r="C323">
        <v>-8.6462917000000008</v>
      </c>
      <c r="L323">
        <v>18219994600</v>
      </c>
      <c r="M323">
        <v>-9.1262617000000006</v>
      </c>
    </row>
    <row r="324" spans="2:13" x14ac:dyDescent="0.25">
      <c r="B324">
        <v>18309994550</v>
      </c>
      <c r="C324">
        <v>-8.6132039999999996</v>
      </c>
      <c r="L324">
        <v>18309994550</v>
      </c>
      <c r="M324">
        <v>-9.1553011000000009</v>
      </c>
    </row>
    <row r="325" spans="2:13" x14ac:dyDescent="0.25">
      <c r="B325">
        <v>18399994500</v>
      </c>
      <c r="C325">
        <v>-8.5729007999999993</v>
      </c>
      <c r="L325">
        <v>18399994500</v>
      </c>
      <c r="M325">
        <v>-9.1780442999999998</v>
      </c>
    </row>
    <row r="326" spans="2:13" x14ac:dyDescent="0.25">
      <c r="B326">
        <v>18489994450</v>
      </c>
      <c r="C326">
        <v>-8.5404099999999996</v>
      </c>
      <c r="L326">
        <v>18489994450</v>
      </c>
      <c r="M326">
        <v>-9.1994915000000006</v>
      </c>
    </row>
    <row r="327" spans="2:13" x14ac:dyDescent="0.25">
      <c r="B327">
        <v>18579994400</v>
      </c>
      <c r="C327">
        <v>-8.5202646000000009</v>
      </c>
      <c r="L327">
        <v>18579994400</v>
      </c>
      <c r="M327">
        <v>-9.2203207000000003</v>
      </c>
    </row>
    <row r="328" spans="2:13" x14ac:dyDescent="0.25">
      <c r="B328">
        <v>18669994350</v>
      </c>
      <c r="C328">
        <v>-8.4956188000000008</v>
      </c>
      <c r="L328">
        <v>18669994350</v>
      </c>
      <c r="M328">
        <v>-9.2508763999999992</v>
      </c>
    </row>
    <row r="329" spans="2:13" x14ac:dyDescent="0.25">
      <c r="B329">
        <v>18759994300</v>
      </c>
      <c r="C329">
        <v>-8.4661750999999992</v>
      </c>
      <c r="L329">
        <v>18759994300</v>
      </c>
      <c r="M329">
        <v>-9.2876110000000001</v>
      </c>
    </row>
    <row r="330" spans="2:13" x14ac:dyDescent="0.25">
      <c r="B330">
        <v>18849994250</v>
      </c>
      <c r="C330">
        <v>-8.4360943000000006</v>
      </c>
      <c r="L330">
        <v>18849994250</v>
      </c>
      <c r="M330">
        <v>-9.3504237999999997</v>
      </c>
    </row>
    <row r="331" spans="2:13" x14ac:dyDescent="0.25">
      <c r="B331">
        <v>18939994200</v>
      </c>
      <c r="C331">
        <v>-8.4123429999999999</v>
      </c>
      <c r="L331">
        <v>18939994200</v>
      </c>
      <c r="M331">
        <v>-9.4229984000000009</v>
      </c>
    </row>
    <row r="332" spans="2:13" x14ac:dyDescent="0.25">
      <c r="B332">
        <v>19029994150</v>
      </c>
      <c r="C332">
        <v>-8.3957061999999993</v>
      </c>
      <c r="L332">
        <v>19029994150</v>
      </c>
      <c r="M332">
        <v>-9.4912033000000005</v>
      </c>
    </row>
    <row r="333" spans="2:13" x14ac:dyDescent="0.25">
      <c r="B333">
        <v>19119994100</v>
      </c>
      <c r="C333">
        <v>-8.3930178000000009</v>
      </c>
      <c r="L333">
        <v>19119994100</v>
      </c>
      <c r="M333">
        <v>-9.5503339999999994</v>
      </c>
    </row>
    <row r="334" spans="2:13" x14ac:dyDescent="0.25">
      <c r="B334">
        <v>19209994050</v>
      </c>
      <c r="C334">
        <v>-8.4089231000000009</v>
      </c>
      <c r="L334">
        <v>19209994050</v>
      </c>
      <c r="M334">
        <v>-9.5975617999999994</v>
      </c>
    </row>
    <row r="335" spans="2:13" x14ac:dyDescent="0.25">
      <c r="B335">
        <v>19299994000</v>
      </c>
      <c r="C335">
        <v>-8.4400349000000006</v>
      </c>
      <c r="L335">
        <v>19299994000</v>
      </c>
      <c r="M335">
        <v>-9.6411066000000005</v>
      </c>
    </row>
    <row r="336" spans="2:13" x14ac:dyDescent="0.25">
      <c r="B336">
        <v>19389993950</v>
      </c>
      <c r="C336">
        <v>-8.4858866000000006</v>
      </c>
      <c r="L336">
        <v>19389993950</v>
      </c>
      <c r="M336">
        <v>-9.6779881000000003</v>
      </c>
    </row>
    <row r="337" spans="2:13" x14ac:dyDescent="0.25">
      <c r="B337">
        <v>19479993900</v>
      </c>
      <c r="C337">
        <v>-8.5385094000000006</v>
      </c>
      <c r="L337">
        <v>19479993900</v>
      </c>
      <c r="M337">
        <v>-9.7030621000000004</v>
      </c>
    </row>
    <row r="338" spans="2:13" x14ac:dyDescent="0.25">
      <c r="B338">
        <v>19569993850</v>
      </c>
      <c r="C338">
        <v>-8.5848732000000005</v>
      </c>
      <c r="L338">
        <v>19569993850</v>
      </c>
      <c r="M338">
        <v>-9.7275095</v>
      </c>
    </row>
    <row r="339" spans="2:13" x14ac:dyDescent="0.25">
      <c r="B339">
        <v>19659993800</v>
      </c>
      <c r="C339">
        <v>-8.6306800999999993</v>
      </c>
      <c r="L339">
        <v>19659993800</v>
      </c>
      <c r="M339">
        <v>-9.7504187000000009</v>
      </c>
    </row>
    <row r="340" spans="2:13" x14ac:dyDescent="0.25">
      <c r="B340">
        <v>19749993750</v>
      </c>
      <c r="C340">
        <v>-8.6752824999999998</v>
      </c>
      <c r="L340">
        <v>19749993750</v>
      </c>
      <c r="M340">
        <v>-9.7519369000000005</v>
      </c>
    </row>
    <row r="341" spans="2:13" x14ac:dyDescent="0.25">
      <c r="B341">
        <v>19839993700</v>
      </c>
      <c r="C341">
        <v>-8.7024077999999996</v>
      </c>
      <c r="L341">
        <v>19839993700</v>
      </c>
      <c r="M341">
        <v>-9.7399473000000008</v>
      </c>
    </row>
    <row r="342" spans="2:13" x14ac:dyDescent="0.25">
      <c r="B342">
        <v>19929993650</v>
      </c>
      <c r="C342">
        <v>-8.7210664999999992</v>
      </c>
      <c r="L342">
        <v>19929993650</v>
      </c>
      <c r="M342">
        <v>-9.7343291999999995</v>
      </c>
    </row>
    <row r="343" spans="2:13" x14ac:dyDescent="0.25">
      <c r="B343">
        <v>20019993600</v>
      </c>
      <c r="C343">
        <v>-8.7419624000000002</v>
      </c>
      <c r="L343">
        <v>20019993600</v>
      </c>
      <c r="M343">
        <v>-9.7064009000000002</v>
      </c>
    </row>
    <row r="344" spans="2:13" x14ac:dyDescent="0.25">
      <c r="B344">
        <v>20109993550</v>
      </c>
      <c r="C344">
        <v>-8.7446079000000001</v>
      </c>
      <c r="L344">
        <v>20109993550</v>
      </c>
      <c r="M344">
        <v>-9.680275</v>
      </c>
    </row>
    <row r="345" spans="2:13" x14ac:dyDescent="0.25">
      <c r="B345">
        <v>20199993500</v>
      </c>
      <c r="C345">
        <v>-8.7275200000000002</v>
      </c>
      <c r="L345">
        <v>20199993500</v>
      </c>
      <c r="M345">
        <v>-9.6511888999999993</v>
      </c>
    </row>
    <row r="346" spans="2:13" x14ac:dyDescent="0.25">
      <c r="B346">
        <v>20289993450</v>
      </c>
      <c r="C346">
        <v>-8.7020473000000003</v>
      </c>
      <c r="L346">
        <v>20289993450</v>
      </c>
      <c r="M346">
        <v>-9.6240939999999995</v>
      </c>
    </row>
    <row r="347" spans="2:13" x14ac:dyDescent="0.25">
      <c r="B347">
        <v>20379993400</v>
      </c>
      <c r="C347">
        <v>-8.6666697999999993</v>
      </c>
      <c r="L347">
        <v>20379993400</v>
      </c>
      <c r="M347">
        <v>-9.5935249000000002</v>
      </c>
    </row>
    <row r="348" spans="2:13" x14ac:dyDescent="0.25">
      <c r="B348">
        <v>20469993350</v>
      </c>
      <c r="C348">
        <v>-8.6217193999999999</v>
      </c>
      <c r="L348">
        <v>20469993350</v>
      </c>
      <c r="M348">
        <v>-9.5712680999999993</v>
      </c>
    </row>
    <row r="349" spans="2:13" x14ac:dyDescent="0.25">
      <c r="B349">
        <v>20559993300</v>
      </c>
      <c r="C349">
        <v>-8.5770987999999999</v>
      </c>
      <c r="L349">
        <v>20559993300</v>
      </c>
      <c r="M349">
        <v>-9.5414370999999996</v>
      </c>
    </row>
    <row r="350" spans="2:13" x14ac:dyDescent="0.25">
      <c r="B350">
        <v>20649993250</v>
      </c>
      <c r="C350">
        <v>-8.5284423999999994</v>
      </c>
      <c r="L350">
        <v>20649993250</v>
      </c>
      <c r="M350">
        <v>-9.5215607000000002</v>
      </c>
    </row>
    <row r="351" spans="2:13" x14ac:dyDescent="0.25">
      <c r="B351">
        <v>20739993200</v>
      </c>
      <c r="C351">
        <v>-8.4767741999999995</v>
      </c>
      <c r="L351">
        <v>20739993200</v>
      </c>
      <c r="M351">
        <v>-9.5102606000000005</v>
      </c>
    </row>
    <row r="352" spans="2:13" x14ac:dyDescent="0.25">
      <c r="B352">
        <v>20829993150</v>
      </c>
      <c r="C352">
        <v>-8.4374474999999993</v>
      </c>
      <c r="L352">
        <v>20829993150</v>
      </c>
      <c r="M352">
        <v>-9.5020971000000003</v>
      </c>
    </row>
    <row r="353" spans="2:13" x14ac:dyDescent="0.25">
      <c r="B353">
        <v>20919993100</v>
      </c>
      <c r="C353">
        <v>-8.3985661999999994</v>
      </c>
      <c r="L353">
        <v>20919993100</v>
      </c>
      <c r="M353">
        <v>-9.4941931000000004</v>
      </c>
    </row>
    <row r="354" spans="2:13" x14ac:dyDescent="0.25">
      <c r="B354">
        <v>21009993050</v>
      </c>
      <c r="C354">
        <v>-8.3623743000000008</v>
      </c>
      <c r="L354">
        <v>21009993050</v>
      </c>
      <c r="M354">
        <v>-9.4901523999999995</v>
      </c>
    </row>
    <row r="355" spans="2:13" x14ac:dyDescent="0.25">
      <c r="B355">
        <v>21099993000</v>
      </c>
      <c r="C355">
        <v>-8.3350867999999991</v>
      </c>
      <c r="L355">
        <v>21099993000</v>
      </c>
      <c r="M355">
        <v>-9.4811735000000006</v>
      </c>
    </row>
    <row r="356" spans="2:13" x14ac:dyDescent="0.25">
      <c r="B356">
        <v>21189992950</v>
      </c>
      <c r="C356">
        <v>-8.3192739000000007</v>
      </c>
      <c r="L356">
        <v>21189992950</v>
      </c>
      <c r="M356">
        <v>-9.4694529000000003</v>
      </c>
    </row>
    <row r="357" spans="2:13" x14ac:dyDescent="0.25">
      <c r="B357">
        <v>21279992900</v>
      </c>
      <c r="C357">
        <v>-8.2954235000000001</v>
      </c>
      <c r="L357">
        <v>21279992900</v>
      </c>
      <c r="M357">
        <v>-9.4502620999999998</v>
      </c>
    </row>
    <row r="358" spans="2:13" x14ac:dyDescent="0.25">
      <c r="B358">
        <v>21369992850</v>
      </c>
      <c r="C358">
        <v>-8.2672653</v>
      </c>
      <c r="L358">
        <v>21369992850</v>
      </c>
      <c r="M358">
        <v>-9.4305819999999994</v>
      </c>
    </row>
    <row r="359" spans="2:13" x14ac:dyDescent="0.25">
      <c r="B359">
        <v>21459992800</v>
      </c>
      <c r="C359">
        <v>-8.2479315</v>
      </c>
      <c r="L359">
        <v>21459992800</v>
      </c>
      <c r="M359">
        <v>-9.4190577999999991</v>
      </c>
    </row>
    <row r="360" spans="2:13" x14ac:dyDescent="0.25">
      <c r="B360">
        <v>21549992750</v>
      </c>
      <c r="C360">
        <v>-8.2284459999999999</v>
      </c>
      <c r="L360">
        <v>21549992750</v>
      </c>
      <c r="M360">
        <v>-9.4123421</v>
      </c>
    </row>
    <row r="361" spans="2:13" x14ac:dyDescent="0.25">
      <c r="B361">
        <v>21639992700</v>
      </c>
      <c r="C361">
        <v>-8.2157803000000005</v>
      </c>
      <c r="L361">
        <v>21639992700</v>
      </c>
      <c r="M361">
        <v>-9.4073323999999996</v>
      </c>
    </row>
    <row r="362" spans="2:13" x14ac:dyDescent="0.25">
      <c r="B362">
        <v>21729992650</v>
      </c>
      <c r="C362">
        <v>-8.2099551999999996</v>
      </c>
      <c r="L362">
        <v>21729992650</v>
      </c>
      <c r="M362">
        <v>-9.4033794000000004</v>
      </c>
    </row>
    <row r="363" spans="2:13" x14ac:dyDescent="0.25">
      <c r="B363">
        <v>21819992600</v>
      </c>
      <c r="C363">
        <v>-8.2202482000000003</v>
      </c>
      <c r="L363">
        <v>21819992600</v>
      </c>
      <c r="M363">
        <v>-9.3985862999999998</v>
      </c>
    </row>
    <row r="364" spans="2:13" x14ac:dyDescent="0.25">
      <c r="B364">
        <v>21909992550</v>
      </c>
      <c r="C364">
        <v>-8.2228346000000005</v>
      </c>
      <c r="L364">
        <v>21909992550</v>
      </c>
      <c r="M364">
        <v>-9.3826780000000003</v>
      </c>
    </row>
    <row r="365" spans="2:13" x14ac:dyDescent="0.25">
      <c r="B365">
        <v>21999992500</v>
      </c>
      <c r="C365">
        <v>-8.2283907000000003</v>
      </c>
      <c r="L365">
        <v>21999992500</v>
      </c>
      <c r="M365">
        <v>-9.3709010999999993</v>
      </c>
    </row>
    <row r="366" spans="2:13" x14ac:dyDescent="0.25">
      <c r="B366">
        <v>22089992450</v>
      </c>
      <c r="C366">
        <v>-8.2309836999999995</v>
      </c>
      <c r="L366">
        <v>22089992450</v>
      </c>
      <c r="M366">
        <v>-9.3658686000000007</v>
      </c>
    </row>
    <row r="367" spans="2:13" x14ac:dyDescent="0.25">
      <c r="B367">
        <v>22179992400</v>
      </c>
      <c r="C367">
        <v>-8.2325029000000001</v>
      </c>
      <c r="L367">
        <v>22179992400</v>
      </c>
      <c r="M367">
        <v>-9.3693228000000008</v>
      </c>
    </row>
    <row r="368" spans="2:13" x14ac:dyDescent="0.25">
      <c r="B368">
        <v>22269992350</v>
      </c>
      <c r="C368">
        <v>-8.2432879999999997</v>
      </c>
      <c r="L368">
        <v>22269992350</v>
      </c>
      <c r="M368">
        <v>-9.3889475000000004</v>
      </c>
    </row>
    <row r="369" spans="2:13" x14ac:dyDescent="0.25">
      <c r="B369">
        <v>22359992300</v>
      </c>
      <c r="C369">
        <v>-8.2625294</v>
      </c>
      <c r="L369">
        <v>22359992300</v>
      </c>
      <c r="M369">
        <v>-9.4154558000000002</v>
      </c>
    </row>
    <row r="370" spans="2:13" x14ac:dyDescent="0.25">
      <c r="B370">
        <v>22449992250</v>
      </c>
      <c r="C370">
        <v>-8.2853708000000008</v>
      </c>
      <c r="L370">
        <v>22449992250</v>
      </c>
      <c r="M370">
        <v>-9.4473848</v>
      </c>
    </row>
    <row r="371" spans="2:13" x14ac:dyDescent="0.25">
      <c r="B371">
        <v>22539992200</v>
      </c>
      <c r="C371">
        <v>-8.3062582000000003</v>
      </c>
      <c r="L371">
        <v>22539992200</v>
      </c>
      <c r="M371">
        <v>-9.4772757999999993</v>
      </c>
    </row>
    <row r="372" spans="2:13" x14ac:dyDescent="0.25">
      <c r="B372">
        <v>22629992150</v>
      </c>
      <c r="C372">
        <v>-8.3253974999999993</v>
      </c>
      <c r="L372">
        <v>22629992150</v>
      </c>
      <c r="M372">
        <v>-9.5050726000000001</v>
      </c>
    </row>
    <row r="373" spans="2:13" x14ac:dyDescent="0.25">
      <c r="B373">
        <v>22719992100</v>
      </c>
      <c r="C373">
        <v>-8.3240213000000001</v>
      </c>
      <c r="L373">
        <v>22719992100</v>
      </c>
      <c r="M373">
        <v>-9.5334538999999996</v>
      </c>
    </row>
    <row r="374" spans="2:13" x14ac:dyDescent="0.25">
      <c r="B374">
        <v>22809992050</v>
      </c>
      <c r="C374">
        <v>-8.3228045000000002</v>
      </c>
      <c r="L374">
        <v>22809992050</v>
      </c>
      <c r="M374">
        <v>-9.5766591999999999</v>
      </c>
    </row>
    <row r="375" spans="2:13" x14ac:dyDescent="0.25">
      <c r="B375">
        <v>22899992000</v>
      </c>
      <c r="C375">
        <v>-8.3253803000000008</v>
      </c>
      <c r="L375">
        <v>22899992000</v>
      </c>
      <c r="M375">
        <v>-9.6307410999999998</v>
      </c>
    </row>
    <row r="376" spans="2:13" x14ac:dyDescent="0.25">
      <c r="B376">
        <v>22989991950</v>
      </c>
      <c r="C376">
        <v>-8.3243998999999995</v>
      </c>
      <c r="L376">
        <v>22989991950</v>
      </c>
      <c r="M376">
        <v>-9.6845836999999992</v>
      </c>
    </row>
    <row r="377" spans="2:13" x14ac:dyDescent="0.25">
      <c r="B377">
        <v>23079991900</v>
      </c>
      <c r="C377">
        <v>-8.3296861999999994</v>
      </c>
      <c r="L377">
        <v>23079991900</v>
      </c>
      <c r="M377">
        <v>-9.7498999000000008</v>
      </c>
    </row>
    <row r="378" spans="2:13" x14ac:dyDescent="0.25">
      <c r="B378">
        <v>23169991850</v>
      </c>
      <c r="C378">
        <v>-8.3429822999999992</v>
      </c>
      <c r="L378">
        <v>23169991850</v>
      </c>
      <c r="M378">
        <v>-9.8179196999999991</v>
      </c>
    </row>
    <row r="379" spans="2:13" x14ac:dyDescent="0.25">
      <c r="B379">
        <v>23259991800</v>
      </c>
      <c r="C379">
        <v>-8.3394098000000003</v>
      </c>
      <c r="L379">
        <v>23259991800</v>
      </c>
      <c r="M379">
        <v>-9.8818883999999994</v>
      </c>
    </row>
    <row r="380" spans="2:13" x14ac:dyDescent="0.25">
      <c r="B380">
        <v>23349991750</v>
      </c>
      <c r="C380">
        <v>-8.3268155999999998</v>
      </c>
      <c r="L380">
        <v>23349991750</v>
      </c>
      <c r="M380">
        <v>-9.9458189000000008</v>
      </c>
    </row>
    <row r="381" spans="2:13" x14ac:dyDescent="0.25">
      <c r="B381">
        <v>23439991700</v>
      </c>
      <c r="C381">
        <v>-8.3216953</v>
      </c>
      <c r="L381">
        <v>23439991700</v>
      </c>
      <c r="M381">
        <v>-10.035907</v>
      </c>
    </row>
    <row r="382" spans="2:13" x14ac:dyDescent="0.25">
      <c r="B382">
        <v>23529991650</v>
      </c>
      <c r="C382">
        <v>-8.3343401000000004</v>
      </c>
      <c r="L382">
        <v>23529991650</v>
      </c>
      <c r="M382">
        <v>-10.148682000000001</v>
      </c>
    </row>
    <row r="383" spans="2:13" x14ac:dyDescent="0.25">
      <c r="B383">
        <v>23619991600</v>
      </c>
      <c r="C383">
        <v>-8.3595237999999998</v>
      </c>
      <c r="L383">
        <v>23619991600</v>
      </c>
      <c r="M383">
        <v>-10.268653</v>
      </c>
    </row>
    <row r="384" spans="2:13" x14ac:dyDescent="0.25">
      <c r="B384">
        <v>23709991550</v>
      </c>
      <c r="C384">
        <v>-8.4146824000000002</v>
      </c>
      <c r="L384">
        <v>23709991550</v>
      </c>
      <c r="M384">
        <v>-10.41119</v>
      </c>
    </row>
    <row r="385" spans="2:13" x14ac:dyDescent="0.25">
      <c r="B385">
        <v>23799991500</v>
      </c>
      <c r="C385">
        <v>-8.4838181000000006</v>
      </c>
      <c r="L385">
        <v>23799991500</v>
      </c>
      <c r="M385">
        <v>-10.565949</v>
      </c>
    </row>
    <row r="386" spans="2:13" x14ac:dyDescent="0.25">
      <c r="B386">
        <v>23889991450</v>
      </c>
      <c r="C386">
        <v>-8.5537604999999992</v>
      </c>
      <c r="L386">
        <v>23889991450</v>
      </c>
      <c r="M386">
        <v>-10.719620000000001</v>
      </c>
    </row>
    <row r="387" spans="2:13" x14ac:dyDescent="0.25">
      <c r="B387">
        <v>23979991400</v>
      </c>
      <c r="C387">
        <v>-8.5986575999999992</v>
      </c>
      <c r="L387">
        <v>23979991400</v>
      </c>
      <c r="M387">
        <v>-10.863502</v>
      </c>
    </row>
    <row r="388" spans="2:13" x14ac:dyDescent="0.25">
      <c r="B388">
        <v>24069991350</v>
      </c>
      <c r="C388">
        <v>-8.6323328000000004</v>
      </c>
      <c r="L388">
        <v>24069991350</v>
      </c>
      <c r="M388">
        <v>-11.017436</v>
      </c>
    </row>
    <row r="389" spans="2:13" x14ac:dyDescent="0.25">
      <c r="B389">
        <v>24159991300</v>
      </c>
      <c r="C389">
        <v>-8.6532821999999996</v>
      </c>
      <c r="L389">
        <v>24159991300</v>
      </c>
      <c r="M389">
        <v>-11.17512</v>
      </c>
    </row>
    <row r="390" spans="2:13" x14ac:dyDescent="0.25">
      <c r="B390">
        <v>24249991250</v>
      </c>
      <c r="C390">
        <v>-8.6659842000000005</v>
      </c>
      <c r="L390">
        <v>24249991250</v>
      </c>
      <c r="M390">
        <v>-11.33731</v>
      </c>
    </row>
    <row r="391" spans="2:13" x14ac:dyDescent="0.25">
      <c r="B391">
        <v>24339991200</v>
      </c>
      <c r="C391">
        <v>-8.6740437000000004</v>
      </c>
      <c r="L391">
        <v>24339991200</v>
      </c>
      <c r="M391">
        <v>-11.506099000000001</v>
      </c>
    </row>
    <row r="392" spans="2:13" x14ac:dyDescent="0.25">
      <c r="B392">
        <v>24429991150</v>
      </c>
      <c r="C392">
        <v>-8.6744985999999997</v>
      </c>
      <c r="L392">
        <v>24429991150</v>
      </c>
      <c r="M392">
        <v>-11.672442999999999</v>
      </c>
    </row>
    <row r="393" spans="2:13" x14ac:dyDescent="0.25">
      <c r="B393">
        <v>24519991100</v>
      </c>
      <c r="C393">
        <v>-8.6574878999999996</v>
      </c>
      <c r="L393">
        <v>24519991100</v>
      </c>
      <c r="M393">
        <v>-11.831529</v>
      </c>
    </row>
    <row r="394" spans="2:13" x14ac:dyDescent="0.25">
      <c r="B394">
        <v>24609991050</v>
      </c>
      <c r="C394">
        <v>-8.6165485000000004</v>
      </c>
      <c r="L394">
        <v>24609991050</v>
      </c>
      <c r="M394">
        <v>-11.978797999999999</v>
      </c>
    </row>
    <row r="395" spans="2:13" x14ac:dyDescent="0.25">
      <c r="B395">
        <v>24699991000</v>
      </c>
      <c r="C395">
        <v>-8.5640230000000006</v>
      </c>
      <c r="L395">
        <v>24699991000</v>
      </c>
      <c r="M395">
        <v>-12.124554</v>
      </c>
    </row>
    <row r="396" spans="2:13" x14ac:dyDescent="0.25">
      <c r="B396">
        <v>24789990950</v>
      </c>
      <c r="C396">
        <v>-8.5009499000000002</v>
      </c>
      <c r="L396">
        <v>24789990950</v>
      </c>
      <c r="M396">
        <v>-12.25356</v>
      </c>
    </row>
    <row r="397" spans="2:13" x14ac:dyDescent="0.25">
      <c r="B397">
        <v>24879990900</v>
      </c>
      <c r="C397">
        <v>-8.4550219000000002</v>
      </c>
      <c r="L397">
        <v>24879990900</v>
      </c>
      <c r="M397">
        <v>-12.397771000000001</v>
      </c>
    </row>
    <row r="398" spans="2:13" x14ac:dyDescent="0.25">
      <c r="B398">
        <v>24969990850</v>
      </c>
      <c r="C398">
        <v>-8.4226331999999999</v>
      </c>
      <c r="L398">
        <v>24969990850</v>
      </c>
      <c r="M398">
        <v>-12.546696000000001</v>
      </c>
    </row>
    <row r="399" spans="2:13" x14ac:dyDescent="0.25">
      <c r="B399">
        <v>25059990800</v>
      </c>
      <c r="C399">
        <v>-8.4054774999999999</v>
      </c>
      <c r="L399">
        <v>25059990800</v>
      </c>
      <c r="M399">
        <v>-12.698874999999999</v>
      </c>
    </row>
    <row r="400" spans="2:13" x14ac:dyDescent="0.25">
      <c r="B400">
        <v>25149990750</v>
      </c>
      <c r="C400">
        <v>-8.3944445000000005</v>
      </c>
      <c r="L400">
        <v>25149990750</v>
      </c>
      <c r="M400">
        <v>-12.842534000000001</v>
      </c>
    </row>
    <row r="401" spans="2:13" x14ac:dyDescent="0.25">
      <c r="B401">
        <v>25239990700</v>
      </c>
      <c r="C401">
        <v>-8.3849210999999997</v>
      </c>
      <c r="L401">
        <v>25239990700</v>
      </c>
      <c r="M401">
        <v>-12.992611999999999</v>
      </c>
    </row>
    <row r="402" spans="2:13" x14ac:dyDescent="0.25">
      <c r="B402">
        <v>25329990650</v>
      </c>
      <c r="C402">
        <v>-8.3695754999999998</v>
      </c>
      <c r="L402">
        <v>25329990650</v>
      </c>
      <c r="M402">
        <v>-13.132125</v>
      </c>
    </row>
    <row r="403" spans="2:13" x14ac:dyDescent="0.25">
      <c r="B403">
        <v>25419990600</v>
      </c>
      <c r="C403">
        <v>-8.3613911000000005</v>
      </c>
      <c r="L403">
        <v>25419990600</v>
      </c>
      <c r="M403">
        <v>-13.275404999999999</v>
      </c>
    </row>
    <row r="404" spans="2:13" x14ac:dyDescent="0.25">
      <c r="B404">
        <v>25509990550</v>
      </c>
      <c r="C404">
        <v>-8.3666973000000002</v>
      </c>
      <c r="L404">
        <v>25509990550</v>
      </c>
      <c r="M404">
        <v>-13.430977</v>
      </c>
    </row>
    <row r="405" spans="2:13" x14ac:dyDescent="0.25">
      <c r="B405">
        <v>25599990500</v>
      </c>
      <c r="C405">
        <v>-8.3905724999999993</v>
      </c>
      <c r="L405">
        <v>25599990500</v>
      </c>
      <c r="M405">
        <v>-13.607965999999999</v>
      </c>
    </row>
    <row r="406" spans="2:13" x14ac:dyDescent="0.25">
      <c r="B406">
        <v>25689990450</v>
      </c>
      <c r="C406">
        <v>-8.4339885999999993</v>
      </c>
      <c r="L406">
        <v>25689990450</v>
      </c>
      <c r="M406">
        <v>-13.799852</v>
      </c>
    </row>
    <row r="407" spans="2:13" x14ac:dyDescent="0.25">
      <c r="B407">
        <v>25779990400</v>
      </c>
      <c r="C407">
        <v>-8.4867506000000006</v>
      </c>
      <c r="L407">
        <v>25779990400</v>
      </c>
      <c r="M407">
        <v>-14.009598</v>
      </c>
    </row>
    <row r="408" spans="2:13" x14ac:dyDescent="0.25">
      <c r="B408">
        <v>25869990350</v>
      </c>
      <c r="C408">
        <v>-8.5463886000000002</v>
      </c>
      <c r="L408">
        <v>25869990350</v>
      </c>
      <c r="M408">
        <v>-14.216908</v>
      </c>
    </row>
    <row r="409" spans="2:13" x14ac:dyDescent="0.25">
      <c r="B409">
        <v>25959990300</v>
      </c>
      <c r="C409">
        <v>-8.5899429000000005</v>
      </c>
      <c r="L409">
        <v>25959990300</v>
      </c>
      <c r="M409">
        <v>-14.355878000000001</v>
      </c>
    </row>
    <row r="410" spans="2:13" x14ac:dyDescent="0.25">
      <c r="B410">
        <v>26049990250</v>
      </c>
      <c r="C410">
        <v>-8.6056136999999993</v>
      </c>
      <c r="L410">
        <v>26049990250</v>
      </c>
      <c r="M410">
        <v>-14.412616</v>
      </c>
    </row>
    <row r="411" spans="2:13" x14ac:dyDescent="0.25">
      <c r="B411">
        <v>26139990200</v>
      </c>
      <c r="C411">
        <v>-8.5976590999999996</v>
      </c>
      <c r="L411">
        <v>26139990200</v>
      </c>
      <c r="M411">
        <v>-14.421427</v>
      </c>
    </row>
    <row r="412" spans="2:13" x14ac:dyDescent="0.25">
      <c r="B412">
        <v>26229990150</v>
      </c>
      <c r="C412">
        <v>-8.5975780000000004</v>
      </c>
      <c r="L412">
        <v>26229990150</v>
      </c>
      <c r="M412">
        <v>-14.415806</v>
      </c>
    </row>
    <row r="413" spans="2:13" x14ac:dyDescent="0.25">
      <c r="B413">
        <v>26319990100</v>
      </c>
      <c r="C413">
        <v>-8.5873259999999991</v>
      </c>
      <c r="L413">
        <v>26319990100</v>
      </c>
      <c r="M413">
        <v>-14.402043000000001</v>
      </c>
    </row>
    <row r="414" spans="2:13" x14ac:dyDescent="0.25">
      <c r="B414">
        <v>26409990050</v>
      </c>
      <c r="C414">
        <v>-8.5820427000000006</v>
      </c>
      <c r="L414">
        <v>26409990050</v>
      </c>
      <c r="M414">
        <v>-14.414477</v>
      </c>
    </row>
    <row r="415" spans="2:13" x14ac:dyDescent="0.25">
      <c r="B415">
        <v>26499990000</v>
      </c>
      <c r="C415">
        <v>-8.5874556999999996</v>
      </c>
      <c r="L415">
        <v>26499990000</v>
      </c>
      <c r="M415">
        <v>-14.462908000000001</v>
      </c>
    </row>
    <row r="416" spans="2:13" x14ac:dyDescent="0.25">
      <c r="B416" t="s">
        <v>26</v>
      </c>
      <c r="L416" t="s">
        <v>26</v>
      </c>
    </row>
    <row r="419" spans="2:13" x14ac:dyDescent="0.25">
      <c r="B419" t="s">
        <v>27</v>
      </c>
      <c r="L419" t="s">
        <v>27</v>
      </c>
    </row>
    <row r="420" spans="2:13" x14ac:dyDescent="0.25">
      <c r="B420" t="s">
        <v>22</v>
      </c>
      <c r="C420" t="s">
        <v>234</v>
      </c>
      <c r="L420" t="s">
        <v>22</v>
      </c>
      <c r="M420" t="s">
        <v>234</v>
      </c>
    </row>
    <row r="421" spans="2:13" x14ac:dyDescent="0.25">
      <c r="B421">
        <v>8500000000</v>
      </c>
      <c r="C421">
        <v>-7.4427352000000004</v>
      </c>
      <c r="L421">
        <v>8500000000</v>
      </c>
      <c r="M421">
        <v>-8.1911267999999993</v>
      </c>
    </row>
    <row r="422" spans="2:13" x14ac:dyDescent="0.25">
      <c r="B422">
        <v>8589999950</v>
      </c>
      <c r="C422">
        <v>-7.3911804999999999</v>
      </c>
      <c r="L422">
        <v>8589999950</v>
      </c>
      <c r="M422">
        <v>-8.1756352999999997</v>
      </c>
    </row>
    <row r="423" spans="2:13" x14ac:dyDescent="0.25">
      <c r="B423">
        <v>8679999900</v>
      </c>
      <c r="C423">
        <v>-7.3327470000000003</v>
      </c>
      <c r="L423">
        <v>8679999900</v>
      </c>
      <c r="M423">
        <v>-8.1623286999999998</v>
      </c>
    </row>
    <row r="424" spans="2:13" x14ac:dyDescent="0.25">
      <c r="B424">
        <v>8769999850</v>
      </c>
      <c r="C424">
        <v>-7.3059168000000003</v>
      </c>
      <c r="L424">
        <v>8769999850</v>
      </c>
      <c r="M424">
        <v>-8.1720799999999993</v>
      </c>
    </row>
    <row r="425" spans="2:13" x14ac:dyDescent="0.25">
      <c r="B425">
        <v>8859999800</v>
      </c>
      <c r="C425">
        <v>-7.0715026999999999</v>
      </c>
      <c r="L425">
        <v>8859999800</v>
      </c>
      <c r="M425">
        <v>-8.2063579999999998</v>
      </c>
    </row>
    <row r="426" spans="2:13" x14ac:dyDescent="0.25">
      <c r="B426">
        <v>8949999750</v>
      </c>
      <c r="C426">
        <v>-7.2547750000000004</v>
      </c>
      <c r="L426">
        <v>8949999750</v>
      </c>
      <c r="M426">
        <v>-8.3120727999999993</v>
      </c>
    </row>
    <row r="427" spans="2:13" x14ac:dyDescent="0.25">
      <c r="B427">
        <v>9039999700</v>
      </c>
      <c r="C427">
        <v>-7.2207732</v>
      </c>
      <c r="L427">
        <v>9039999700</v>
      </c>
      <c r="M427">
        <v>-8.3164967999999995</v>
      </c>
    </row>
    <row r="428" spans="2:13" x14ac:dyDescent="0.25">
      <c r="B428">
        <v>9129999650</v>
      </c>
      <c r="C428">
        <v>-7.1562405</v>
      </c>
      <c r="L428">
        <v>9129999650</v>
      </c>
      <c r="M428">
        <v>-8.3039044999999998</v>
      </c>
    </row>
    <row r="429" spans="2:13" x14ac:dyDescent="0.25">
      <c r="B429">
        <v>9219999600</v>
      </c>
      <c r="C429">
        <v>-7.0445409000000003</v>
      </c>
      <c r="L429">
        <v>9219999600</v>
      </c>
      <c r="M429">
        <v>-8.3100366999999995</v>
      </c>
    </row>
    <row r="430" spans="2:13" x14ac:dyDescent="0.25">
      <c r="B430">
        <v>9309999550</v>
      </c>
      <c r="C430">
        <v>-6.9748143999999996</v>
      </c>
      <c r="L430">
        <v>9309999550</v>
      </c>
      <c r="M430">
        <v>-8.265625</v>
      </c>
    </row>
    <row r="431" spans="2:13" x14ac:dyDescent="0.25">
      <c r="B431">
        <v>9399999500</v>
      </c>
      <c r="C431">
        <v>-6.7238464000000002</v>
      </c>
      <c r="L431">
        <v>9399999500</v>
      </c>
      <c r="M431">
        <v>-8.201333</v>
      </c>
    </row>
    <row r="432" spans="2:13" x14ac:dyDescent="0.25">
      <c r="B432">
        <v>9489999450</v>
      </c>
      <c r="C432">
        <v>-6.7119346000000002</v>
      </c>
      <c r="L432">
        <v>9489999450</v>
      </c>
      <c r="M432">
        <v>-8.2218865999999995</v>
      </c>
    </row>
    <row r="433" spans="2:13" x14ac:dyDescent="0.25">
      <c r="B433">
        <v>9579999400</v>
      </c>
      <c r="C433">
        <v>-6.7056335999999996</v>
      </c>
      <c r="L433">
        <v>9579999400</v>
      </c>
      <c r="M433">
        <v>-8.2830590999999991</v>
      </c>
    </row>
    <row r="434" spans="2:13" x14ac:dyDescent="0.25">
      <c r="B434">
        <v>9669999350</v>
      </c>
      <c r="C434">
        <v>-6.6976914000000001</v>
      </c>
      <c r="L434">
        <v>9669999350</v>
      </c>
      <c r="M434">
        <v>-8.2965392999999992</v>
      </c>
    </row>
    <row r="435" spans="2:13" x14ac:dyDescent="0.25">
      <c r="B435">
        <v>9759999300</v>
      </c>
      <c r="C435">
        <v>-6.7457704999999999</v>
      </c>
      <c r="L435">
        <v>9759999300</v>
      </c>
      <c r="M435">
        <v>-8.4351529999999997</v>
      </c>
    </row>
    <row r="436" spans="2:13" x14ac:dyDescent="0.25">
      <c r="B436">
        <v>9849999250</v>
      </c>
      <c r="C436">
        <v>-6.7965274000000004</v>
      </c>
      <c r="L436">
        <v>9849999250</v>
      </c>
      <c r="M436">
        <v>-8.5092850000000002</v>
      </c>
    </row>
    <row r="437" spans="2:13" x14ac:dyDescent="0.25">
      <c r="B437">
        <v>9939999200</v>
      </c>
      <c r="C437">
        <v>-6.7804760999999996</v>
      </c>
      <c r="L437">
        <v>9939999200</v>
      </c>
      <c r="M437">
        <v>-8.5837879000000008</v>
      </c>
    </row>
    <row r="438" spans="2:13" x14ac:dyDescent="0.25">
      <c r="B438">
        <v>10029999150</v>
      </c>
      <c r="C438">
        <v>-6.8222556000000001</v>
      </c>
      <c r="L438">
        <v>10029999150</v>
      </c>
      <c r="M438">
        <v>-8.6353778999999999</v>
      </c>
    </row>
    <row r="439" spans="2:13" x14ac:dyDescent="0.25">
      <c r="B439">
        <v>10119999100</v>
      </c>
      <c r="C439">
        <v>-6.8661102999999999</v>
      </c>
      <c r="L439">
        <v>10119999100</v>
      </c>
      <c r="M439">
        <v>-8.7051563000000005</v>
      </c>
    </row>
    <row r="440" spans="2:13" x14ac:dyDescent="0.25">
      <c r="B440">
        <v>10209999050</v>
      </c>
      <c r="C440">
        <v>-6.8773565000000003</v>
      </c>
      <c r="L440">
        <v>10209999050</v>
      </c>
      <c r="M440">
        <v>-8.6920424000000001</v>
      </c>
    </row>
    <row r="441" spans="2:13" x14ac:dyDescent="0.25">
      <c r="B441">
        <v>10299999000</v>
      </c>
      <c r="C441">
        <v>-6.9001340999999998</v>
      </c>
      <c r="L441">
        <v>10299999000</v>
      </c>
      <c r="M441">
        <v>-8.7416754000000001</v>
      </c>
    </row>
    <row r="442" spans="2:13" x14ac:dyDescent="0.25">
      <c r="B442">
        <v>10389998950</v>
      </c>
      <c r="C442">
        <v>-6.9734224999999999</v>
      </c>
      <c r="L442">
        <v>10389998950</v>
      </c>
      <c r="M442">
        <v>-8.8184527999999993</v>
      </c>
    </row>
    <row r="443" spans="2:13" x14ac:dyDescent="0.25">
      <c r="B443">
        <v>10479998900</v>
      </c>
      <c r="C443">
        <v>-7.0357637000000004</v>
      </c>
      <c r="L443">
        <v>10479998900</v>
      </c>
      <c r="M443">
        <v>-8.9116678</v>
      </c>
    </row>
    <row r="444" spans="2:13" x14ac:dyDescent="0.25">
      <c r="B444">
        <v>10569998850</v>
      </c>
      <c r="C444">
        <v>-7.1285353000000002</v>
      </c>
      <c r="L444">
        <v>10569998850</v>
      </c>
      <c r="M444">
        <v>-9.0173501999999992</v>
      </c>
    </row>
    <row r="445" spans="2:13" x14ac:dyDescent="0.25">
      <c r="B445">
        <v>10659998800</v>
      </c>
      <c r="C445">
        <v>-7.2244973000000003</v>
      </c>
      <c r="L445">
        <v>10659998800</v>
      </c>
      <c r="M445">
        <v>-9.1250429000000004</v>
      </c>
    </row>
    <row r="446" spans="2:13" x14ac:dyDescent="0.25">
      <c r="B446">
        <v>10749998750</v>
      </c>
      <c r="C446">
        <v>-7.3297242999999996</v>
      </c>
      <c r="L446">
        <v>10749998750</v>
      </c>
      <c r="M446">
        <v>-9.2371969000000007</v>
      </c>
    </row>
    <row r="447" spans="2:13" x14ac:dyDescent="0.25">
      <c r="B447">
        <v>10839998700</v>
      </c>
      <c r="C447">
        <v>-7.4478679000000003</v>
      </c>
      <c r="L447">
        <v>10839998700</v>
      </c>
      <c r="M447">
        <v>-9.3461771000000002</v>
      </c>
    </row>
    <row r="448" spans="2:13" x14ac:dyDescent="0.25">
      <c r="B448">
        <v>10929998650</v>
      </c>
      <c r="C448">
        <v>-7.5940231999999996</v>
      </c>
      <c r="L448">
        <v>10929998650</v>
      </c>
      <c r="M448">
        <v>-9.4569693000000008</v>
      </c>
    </row>
    <row r="449" spans="2:13" x14ac:dyDescent="0.25">
      <c r="B449">
        <v>11019998600</v>
      </c>
      <c r="C449">
        <v>-7.7472443999999996</v>
      </c>
      <c r="L449">
        <v>11019998600</v>
      </c>
      <c r="M449">
        <v>-9.5572853000000002</v>
      </c>
    </row>
    <row r="450" spans="2:13" x14ac:dyDescent="0.25">
      <c r="B450">
        <v>11109998550</v>
      </c>
      <c r="C450">
        <v>-7.9018521000000002</v>
      </c>
      <c r="L450">
        <v>11109998550</v>
      </c>
      <c r="M450">
        <v>-9.6426239000000002</v>
      </c>
    </row>
    <row r="451" spans="2:13" x14ac:dyDescent="0.25">
      <c r="B451">
        <v>11199998500</v>
      </c>
      <c r="C451">
        <v>-8.0500813000000004</v>
      </c>
      <c r="L451">
        <v>11199998500</v>
      </c>
      <c r="M451">
        <v>-9.7067385000000002</v>
      </c>
    </row>
    <row r="452" spans="2:13" x14ac:dyDescent="0.25">
      <c r="B452">
        <v>11289998450</v>
      </c>
      <c r="C452">
        <v>-8.1834945999999995</v>
      </c>
      <c r="L452">
        <v>11289998450</v>
      </c>
      <c r="M452">
        <v>-9.7376204000000008</v>
      </c>
    </row>
    <row r="453" spans="2:13" x14ac:dyDescent="0.25">
      <c r="B453">
        <v>11379998400</v>
      </c>
      <c r="C453">
        <v>-8.2730160000000001</v>
      </c>
      <c r="L453">
        <v>11379998400</v>
      </c>
      <c r="M453">
        <v>-9.7408686000000007</v>
      </c>
    </row>
    <row r="454" spans="2:13" x14ac:dyDescent="0.25">
      <c r="B454">
        <v>11469998350</v>
      </c>
      <c r="C454">
        <v>-8.3646355000000003</v>
      </c>
      <c r="L454">
        <v>11469998350</v>
      </c>
      <c r="M454">
        <v>-9.7028599</v>
      </c>
    </row>
    <row r="455" spans="2:13" x14ac:dyDescent="0.25">
      <c r="B455">
        <v>11559998300</v>
      </c>
      <c r="C455">
        <v>-8.4694375999999991</v>
      </c>
      <c r="L455">
        <v>11559998300</v>
      </c>
      <c r="M455">
        <v>-9.6465815999999993</v>
      </c>
    </row>
    <row r="456" spans="2:13" x14ac:dyDescent="0.25">
      <c r="B456">
        <v>11649998250</v>
      </c>
      <c r="C456">
        <v>-8.5667200000000001</v>
      </c>
      <c r="L456">
        <v>11649998250</v>
      </c>
      <c r="M456">
        <v>-9.6021976000000002</v>
      </c>
    </row>
    <row r="457" spans="2:13" x14ac:dyDescent="0.25">
      <c r="B457">
        <v>11739998200</v>
      </c>
      <c r="C457">
        <v>-8.6353492999999997</v>
      </c>
      <c r="L457">
        <v>11739998200</v>
      </c>
      <c r="M457">
        <v>-9.5562286000000007</v>
      </c>
    </row>
    <row r="458" spans="2:13" x14ac:dyDescent="0.25">
      <c r="B458">
        <v>11829998150</v>
      </c>
      <c r="C458">
        <v>-8.6994591000000003</v>
      </c>
      <c r="L458">
        <v>11829998150</v>
      </c>
      <c r="M458">
        <v>-9.5211734999999997</v>
      </c>
    </row>
    <row r="459" spans="2:13" x14ac:dyDescent="0.25">
      <c r="B459">
        <v>11919998100</v>
      </c>
      <c r="C459">
        <v>-8.7290563999999993</v>
      </c>
      <c r="L459">
        <v>11919998100</v>
      </c>
      <c r="M459">
        <v>-9.4965668000000001</v>
      </c>
    </row>
    <row r="460" spans="2:13" x14ac:dyDescent="0.25">
      <c r="B460">
        <v>12009998050</v>
      </c>
      <c r="C460">
        <v>-8.6710749000000007</v>
      </c>
      <c r="L460">
        <v>12009998050</v>
      </c>
      <c r="M460">
        <v>-9.5013389999999998</v>
      </c>
    </row>
    <row r="461" spans="2:13" x14ac:dyDescent="0.25">
      <c r="B461">
        <v>12099998000</v>
      </c>
      <c r="C461">
        <v>-8.5442342999999994</v>
      </c>
      <c r="L461">
        <v>12099998000</v>
      </c>
      <c r="M461">
        <v>-9.4830608000000005</v>
      </c>
    </row>
    <row r="462" spans="2:13" x14ac:dyDescent="0.25">
      <c r="B462">
        <v>12189997950</v>
      </c>
      <c r="C462">
        <v>-8.3815947000000008</v>
      </c>
      <c r="L462">
        <v>12189997950</v>
      </c>
      <c r="M462">
        <v>-9.4755611000000002</v>
      </c>
    </row>
    <row r="463" spans="2:13" x14ac:dyDescent="0.25">
      <c r="B463">
        <v>12279997900</v>
      </c>
      <c r="C463">
        <v>-8.1989278999999993</v>
      </c>
      <c r="L463">
        <v>12279997900</v>
      </c>
      <c r="M463">
        <v>-9.4580249999999992</v>
      </c>
    </row>
    <row r="464" spans="2:13" x14ac:dyDescent="0.25">
      <c r="B464">
        <v>12369997850</v>
      </c>
      <c r="C464">
        <v>-8.0146359999999994</v>
      </c>
      <c r="L464">
        <v>12369997850</v>
      </c>
      <c r="M464">
        <v>-9.4484501000000005</v>
      </c>
    </row>
    <row r="465" spans="2:13" x14ac:dyDescent="0.25">
      <c r="B465">
        <v>12459997800</v>
      </c>
      <c r="C465">
        <v>-7.8812056000000004</v>
      </c>
      <c r="L465">
        <v>12459997800</v>
      </c>
      <c r="M465">
        <v>-9.4384850999999994</v>
      </c>
    </row>
    <row r="466" spans="2:13" x14ac:dyDescent="0.25">
      <c r="B466">
        <v>12549997750</v>
      </c>
      <c r="C466">
        <v>-7.8184638</v>
      </c>
      <c r="L466">
        <v>12549997750</v>
      </c>
      <c r="M466">
        <v>-9.4368019000000007</v>
      </c>
    </row>
    <row r="467" spans="2:13" x14ac:dyDescent="0.25">
      <c r="B467">
        <v>12639997700</v>
      </c>
      <c r="C467">
        <v>-7.8163866999999998</v>
      </c>
      <c r="L467">
        <v>12639997700</v>
      </c>
      <c r="M467">
        <v>-9.4509562999999996</v>
      </c>
    </row>
    <row r="468" spans="2:13" x14ac:dyDescent="0.25">
      <c r="B468">
        <v>12729997650</v>
      </c>
      <c r="C468">
        <v>-7.8660845999999998</v>
      </c>
      <c r="L468">
        <v>12729997650</v>
      </c>
      <c r="M468">
        <v>-9.4861240000000002</v>
      </c>
    </row>
    <row r="469" spans="2:13" x14ac:dyDescent="0.25">
      <c r="B469">
        <v>12819997600</v>
      </c>
      <c r="C469">
        <v>-7.9510975000000004</v>
      </c>
      <c r="L469">
        <v>12819997600</v>
      </c>
      <c r="M469">
        <v>-9.5307473999999992</v>
      </c>
    </row>
    <row r="470" spans="2:13" x14ac:dyDescent="0.25">
      <c r="B470">
        <v>12909997550</v>
      </c>
      <c r="C470">
        <v>-8.0657072000000003</v>
      </c>
      <c r="L470">
        <v>12909997550</v>
      </c>
      <c r="M470">
        <v>-9.5575112999999998</v>
      </c>
    </row>
    <row r="471" spans="2:13" x14ac:dyDescent="0.25">
      <c r="B471">
        <v>12999997500</v>
      </c>
      <c r="C471">
        <v>-8.1980543000000008</v>
      </c>
      <c r="L471">
        <v>12999997500</v>
      </c>
      <c r="M471">
        <v>-9.6322565000000004</v>
      </c>
    </row>
    <row r="472" spans="2:13" x14ac:dyDescent="0.25">
      <c r="B472">
        <v>13089997450</v>
      </c>
      <c r="C472">
        <v>-8.3091640000000009</v>
      </c>
      <c r="L472">
        <v>13089997450</v>
      </c>
      <c r="M472">
        <v>-9.7162476000000009</v>
      </c>
    </row>
    <row r="473" spans="2:13" x14ac:dyDescent="0.25">
      <c r="B473">
        <v>13179997400</v>
      </c>
      <c r="C473">
        <v>-8.4064569000000002</v>
      </c>
      <c r="L473">
        <v>13179997400</v>
      </c>
      <c r="M473">
        <v>-9.7978058000000008</v>
      </c>
    </row>
    <row r="474" spans="2:13" x14ac:dyDescent="0.25">
      <c r="B474">
        <v>13269997350</v>
      </c>
      <c r="C474">
        <v>-8.4897098999999994</v>
      </c>
      <c r="L474">
        <v>13269997350</v>
      </c>
      <c r="M474">
        <v>-9.8986634999999996</v>
      </c>
    </row>
    <row r="475" spans="2:13" x14ac:dyDescent="0.25">
      <c r="B475">
        <v>13359997300</v>
      </c>
      <c r="C475">
        <v>-8.5354051999999996</v>
      </c>
      <c r="L475">
        <v>13359997300</v>
      </c>
      <c r="M475">
        <v>-10.000985999999999</v>
      </c>
    </row>
    <row r="476" spans="2:13" x14ac:dyDescent="0.25">
      <c r="B476">
        <v>13449997250</v>
      </c>
      <c r="C476">
        <v>-8.5529536999999998</v>
      </c>
      <c r="L476">
        <v>13449997250</v>
      </c>
      <c r="M476">
        <v>-10.040228000000001</v>
      </c>
    </row>
    <row r="477" spans="2:13" x14ac:dyDescent="0.25">
      <c r="B477">
        <v>13539997200</v>
      </c>
      <c r="C477">
        <v>-8.5930414000000006</v>
      </c>
      <c r="L477">
        <v>13539997200</v>
      </c>
      <c r="M477">
        <v>-10.02796</v>
      </c>
    </row>
    <row r="478" spans="2:13" x14ac:dyDescent="0.25">
      <c r="B478">
        <v>13629997150</v>
      </c>
      <c r="C478">
        <v>-8.6343098000000005</v>
      </c>
      <c r="L478">
        <v>13629997150</v>
      </c>
      <c r="M478">
        <v>-9.9911241999999998</v>
      </c>
    </row>
    <row r="479" spans="2:13" x14ac:dyDescent="0.25">
      <c r="B479">
        <v>13719997100</v>
      </c>
      <c r="C479">
        <v>-8.6673249999999999</v>
      </c>
      <c r="L479">
        <v>13719997100</v>
      </c>
      <c r="M479">
        <v>-9.9169120999999993</v>
      </c>
    </row>
    <row r="480" spans="2:13" x14ac:dyDescent="0.25">
      <c r="B480">
        <v>13809997050</v>
      </c>
      <c r="C480">
        <v>-8.7167119999999993</v>
      </c>
      <c r="L480">
        <v>13809997050</v>
      </c>
      <c r="M480">
        <v>-9.8302250000000004</v>
      </c>
    </row>
    <row r="481" spans="2:13" x14ac:dyDescent="0.25">
      <c r="B481">
        <v>13899997000</v>
      </c>
      <c r="C481">
        <v>-8.7803249000000001</v>
      </c>
      <c r="L481">
        <v>13899997000</v>
      </c>
      <c r="M481">
        <v>-9.7462205999999991</v>
      </c>
    </row>
    <row r="482" spans="2:13" x14ac:dyDescent="0.25">
      <c r="B482">
        <v>13989996950</v>
      </c>
      <c r="C482">
        <v>-8.8317060000000005</v>
      </c>
      <c r="L482">
        <v>13989996950</v>
      </c>
      <c r="M482">
        <v>-9.6813450000000003</v>
      </c>
    </row>
    <row r="483" spans="2:13" x14ac:dyDescent="0.25">
      <c r="B483">
        <v>14079996900</v>
      </c>
      <c r="C483">
        <v>-8.8587474999999998</v>
      </c>
      <c r="L483">
        <v>14079996900</v>
      </c>
      <c r="M483">
        <v>-9.6241426000000008</v>
      </c>
    </row>
    <row r="484" spans="2:13" x14ac:dyDescent="0.25">
      <c r="B484">
        <v>14169996850</v>
      </c>
      <c r="C484">
        <v>-8.8812818999999994</v>
      </c>
      <c r="L484">
        <v>14169996850</v>
      </c>
      <c r="M484">
        <v>-9.5804396000000001</v>
      </c>
    </row>
    <row r="485" spans="2:13" x14ac:dyDescent="0.25">
      <c r="B485">
        <v>14259996800</v>
      </c>
      <c r="C485">
        <v>-8.9001379000000007</v>
      </c>
      <c r="L485">
        <v>14259996800</v>
      </c>
      <c r="M485">
        <v>-9.5372065999999993</v>
      </c>
    </row>
    <row r="486" spans="2:13" x14ac:dyDescent="0.25">
      <c r="B486">
        <v>14349996750</v>
      </c>
      <c r="C486">
        <v>-8.9147967999999995</v>
      </c>
      <c r="L486">
        <v>14349996750</v>
      </c>
      <c r="M486">
        <v>-9.5010308999999999</v>
      </c>
    </row>
    <row r="487" spans="2:13" x14ac:dyDescent="0.25">
      <c r="B487">
        <v>14439996700</v>
      </c>
      <c r="C487">
        <v>-8.9381389999999996</v>
      </c>
      <c r="L487">
        <v>14439996700</v>
      </c>
      <c r="M487">
        <v>-9.4715890999999992</v>
      </c>
    </row>
    <row r="488" spans="2:13" x14ac:dyDescent="0.25">
      <c r="B488">
        <v>14529996650</v>
      </c>
      <c r="C488">
        <v>-8.9699992999999996</v>
      </c>
      <c r="L488">
        <v>14529996650</v>
      </c>
      <c r="M488">
        <v>-9.4465876000000009</v>
      </c>
    </row>
    <row r="489" spans="2:13" x14ac:dyDescent="0.25">
      <c r="B489">
        <v>14619996600</v>
      </c>
      <c r="C489">
        <v>-9.0008868999999994</v>
      </c>
      <c r="L489">
        <v>14619996600</v>
      </c>
      <c r="M489">
        <v>-9.4269180000000006</v>
      </c>
    </row>
    <row r="490" spans="2:13" x14ac:dyDescent="0.25">
      <c r="B490">
        <v>14709996550</v>
      </c>
      <c r="C490">
        <v>-9.0119181000000008</v>
      </c>
      <c r="L490">
        <v>14709996550</v>
      </c>
      <c r="M490">
        <v>-9.4250916999999994</v>
      </c>
    </row>
    <row r="491" spans="2:13" x14ac:dyDescent="0.25">
      <c r="B491">
        <v>14799996500</v>
      </c>
      <c r="C491">
        <v>-8.9978628</v>
      </c>
      <c r="L491">
        <v>14799996500</v>
      </c>
      <c r="M491">
        <v>-9.4379091000000006</v>
      </c>
    </row>
    <row r="492" spans="2:13" x14ac:dyDescent="0.25">
      <c r="B492">
        <v>14889996450</v>
      </c>
      <c r="C492">
        <v>-8.9524412000000009</v>
      </c>
      <c r="L492">
        <v>14889996450</v>
      </c>
      <c r="M492">
        <v>-9.4471083</v>
      </c>
    </row>
    <row r="493" spans="2:13" x14ac:dyDescent="0.25">
      <c r="B493">
        <v>14979996400</v>
      </c>
      <c r="C493">
        <v>-8.9412354999999994</v>
      </c>
      <c r="L493">
        <v>14979996400</v>
      </c>
      <c r="M493">
        <v>-9.4405470000000005</v>
      </c>
    </row>
    <row r="494" spans="2:13" x14ac:dyDescent="0.25">
      <c r="B494">
        <v>15069996350</v>
      </c>
      <c r="C494">
        <v>-8.9422149999999991</v>
      </c>
      <c r="L494">
        <v>15069996350</v>
      </c>
      <c r="M494">
        <v>-9.4211273000000002</v>
      </c>
    </row>
    <row r="495" spans="2:13" x14ac:dyDescent="0.25">
      <c r="B495">
        <v>15159996300</v>
      </c>
      <c r="C495">
        <v>-8.9479485000000007</v>
      </c>
      <c r="L495">
        <v>15159996300</v>
      </c>
      <c r="M495">
        <v>-9.4011259000000003</v>
      </c>
    </row>
    <row r="496" spans="2:13" x14ac:dyDescent="0.25">
      <c r="B496">
        <v>15249996250</v>
      </c>
      <c r="C496">
        <v>-8.9737328999999999</v>
      </c>
      <c r="L496">
        <v>15249996250</v>
      </c>
      <c r="M496">
        <v>-9.3719034000000008</v>
      </c>
    </row>
    <row r="497" spans="2:13" x14ac:dyDescent="0.25">
      <c r="B497">
        <v>15339996200</v>
      </c>
      <c r="C497">
        <v>-9.0234070000000006</v>
      </c>
      <c r="L497">
        <v>15339996200</v>
      </c>
      <c r="M497">
        <v>-9.3376484000000008</v>
      </c>
    </row>
    <row r="498" spans="2:13" x14ac:dyDescent="0.25">
      <c r="B498">
        <v>15429996150</v>
      </c>
      <c r="C498">
        <v>-9.0254630999999996</v>
      </c>
      <c r="L498">
        <v>15429996150</v>
      </c>
      <c r="M498">
        <v>-9.3257007999999999</v>
      </c>
    </row>
    <row r="499" spans="2:13" x14ac:dyDescent="0.25">
      <c r="B499">
        <v>15519996100</v>
      </c>
      <c r="C499">
        <v>-9.0109606000000007</v>
      </c>
      <c r="L499">
        <v>15519996100</v>
      </c>
      <c r="M499">
        <v>-9.3276672000000005</v>
      </c>
    </row>
    <row r="500" spans="2:13" x14ac:dyDescent="0.25">
      <c r="B500">
        <v>15609996050</v>
      </c>
      <c r="C500">
        <v>-9.0050173000000004</v>
      </c>
      <c r="L500">
        <v>15609996050</v>
      </c>
      <c r="M500">
        <v>-9.3171177000000007</v>
      </c>
    </row>
    <row r="501" spans="2:13" x14ac:dyDescent="0.25">
      <c r="B501">
        <v>15699996000</v>
      </c>
      <c r="C501">
        <v>-8.9865283999999992</v>
      </c>
      <c r="L501">
        <v>15699996000</v>
      </c>
      <c r="M501">
        <v>-9.3086300000000008</v>
      </c>
    </row>
    <row r="502" spans="2:13" x14ac:dyDescent="0.25">
      <c r="B502">
        <v>15789995950</v>
      </c>
      <c r="C502">
        <v>-8.9555682999999995</v>
      </c>
      <c r="L502">
        <v>15789995950</v>
      </c>
      <c r="M502">
        <v>-9.3195992000000007</v>
      </c>
    </row>
    <row r="503" spans="2:13" x14ac:dyDescent="0.25">
      <c r="B503">
        <v>15879995900</v>
      </c>
      <c r="C503">
        <v>-8.9341802999999995</v>
      </c>
      <c r="L503">
        <v>15879995900</v>
      </c>
      <c r="M503">
        <v>-9.3203362999999992</v>
      </c>
    </row>
    <row r="504" spans="2:13" x14ac:dyDescent="0.25">
      <c r="B504">
        <v>15969995850</v>
      </c>
      <c r="C504">
        <v>-8.9297036999999992</v>
      </c>
      <c r="L504">
        <v>15969995850</v>
      </c>
      <c r="M504">
        <v>-9.3164710999999993</v>
      </c>
    </row>
    <row r="505" spans="2:13" x14ac:dyDescent="0.25">
      <c r="B505">
        <v>16059995800</v>
      </c>
      <c r="C505">
        <v>-8.9351100999999993</v>
      </c>
      <c r="L505">
        <v>16059995800</v>
      </c>
      <c r="M505">
        <v>-9.3140506999999992</v>
      </c>
    </row>
    <row r="506" spans="2:13" x14ac:dyDescent="0.25">
      <c r="B506">
        <v>16149995750</v>
      </c>
      <c r="C506">
        <v>-8.9362124999999999</v>
      </c>
      <c r="L506">
        <v>16149995750</v>
      </c>
      <c r="M506">
        <v>-9.3152560999999992</v>
      </c>
    </row>
    <row r="507" spans="2:13" x14ac:dyDescent="0.25">
      <c r="B507">
        <v>16239995700</v>
      </c>
      <c r="C507">
        <v>-8.9344912000000001</v>
      </c>
      <c r="L507">
        <v>16239995700</v>
      </c>
      <c r="M507">
        <v>-9.3136863999999999</v>
      </c>
    </row>
    <row r="508" spans="2:13" x14ac:dyDescent="0.25">
      <c r="B508">
        <v>16329995650</v>
      </c>
      <c r="C508">
        <v>-8.9377812999999993</v>
      </c>
      <c r="L508">
        <v>16329995650</v>
      </c>
      <c r="M508">
        <v>-9.3183536999999994</v>
      </c>
    </row>
    <row r="509" spans="2:13" x14ac:dyDescent="0.25">
      <c r="B509">
        <v>16419995600</v>
      </c>
      <c r="C509">
        <v>-8.9555702000000004</v>
      </c>
      <c r="L509">
        <v>16419995600</v>
      </c>
      <c r="M509">
        <v>-9.3144693000000007</v>
      </c>
    </row>
    <row r="510" spans="2:13" x14ac:dyDescent="0.25">
      <c r="B510">
        <v>16509995550</v>
      </c>
      <c r="C510">
        <v>-8.9738178000000008</v>
      </c>
      <c r="L510">
        <v>16509995550</v>
      </c>
      <c r="M510">
        <v>-9.3071927999999993</v>
      </c>
    </row>
    <row r="511" spans="2:13" x14ac:dyDescent="0.25">
      <c r="B511">
        <v>16599995500</v>
      </c>
      <c r="C511">
        <v>-8.9988641999999999</v>
      </c>
      <c r="L511">
        <v>16599995500</v>
      </c>
      <c r="M511">
        <v>-9.2986813000000001</v>
      </c>
    </row>
    <row r="512" spans="2:13" x14ac:dyDescent="0.25">
      <c r="B512">
        <v>16689995450</v>
      </c>
      <c r="C512">
        <v>-9.0236815999999997</v>
      </c>
      <c r="L512">
        <v>16689995450</v>
      </c>
      <c r="M512">
        <v>-9.2905177999999999</v>
      </c>
    </row>
    <row r="513" spans="2:13" x14ac:dyDescent="0.25">
      <c r="B513">
        <v>16779995400</v>
      </c>
      <c r="C513">
        <v>-9.0437049999999992</v>
      </c>
      <c r="L513">
        <v>16779995400</v>
      </c>
      <c r="M513">
        <v>-9.2868948000000007</v>
      </c>
    </row>
    <row r="514" spans="2:13" x14ac:dyDescent="0.25">
      <c r="B514">
        <v>16869995350</v>
      </c>
      <c r="C514">
        <v>-9.0333500000000004</v>
      </c>
      <c r="L514">
        <v>16869995350</v>
      </c>
      <c r="M514">
        <v>-9.2920856000000001</v>
      </c>
    </row>
    <row r="515" spans="2:13" x14ac:dyDescent="0.25">
      <c r="B515">
        <v>16959995300</v>
      </c>
      <c r="C515">
        <v>-9.0135956000000004</v>
      </c>
      <c r="L515">
        <v>16959995300</v>
      </c>
      <c r="M515">
        <v>-9.3116503000000002</v>
      </c>
    </row>
    <row r="516" spans="2:13" x14ac:dyDescent="0.25">
      <c r="B516">
        <v>17049995250</v>
      </c>
      <c r="C516">
        <v>-9.0180006000000006</v>
      </c>
      <c r="L516">
        <v>17049995250</v>
      </c>
      <c r="M516">
        <v>-9.3163537999999999</v>
      </c>
    </row>
    <row r="517" spans="2:13" x14ac:dyDescent="0.25">
      <c r="B517">
        <v>17139995200</v>
      </c>
      <c r="C517">
        <v>-9.0386199999999999</v>
      </c>
      <c r="L517">
        <v>17139995200</v>
      </c>
      <c r="M517">
        <v>-9.3073063000000005</v>
      </c>
    </row>
    <row r="518" spans="2:13" x14ac:dyDescent="0.25">
      <c r="B518">
        <v>17229995150</v>
      </c>
      <c r="C518">
        <v>-9.0506896999999995</v>
      </c>
      <c r="L518">
        <v>17229995150</v>
      </c>
      <c r="M518">
        <v>-9.2994757000000003</v>
      </c>
    </row>
    <row r="519" spans="2:13" x14ac:dyDescent="0.25">
      <c r="B519">
        <v>17319995100</v>
      </c>
      <c r="C519">
        <v>-9.0711346000000006</v>
      </c>
      <c r="L519">
        <v>17319995100</v>
      </c>
      <c r="M519">
        <v>-9.2943201000000002</v>
      </c>
    </row>
    <row r="520" spans="2:13" x14ac:dyDescent="0.25">
      <c r="B520">
        <v>17409995050</v>
      </c>
      <c r="C520">
        <v>-9.0866422999999994</v>
      </c>
      <c r="L520">
        <v>17409995050</v>
      </c>
      <c r="M520">
        <v>-9.2859982999999993</v>
      </c>
    </row>
    <row r="521" spans="2:13" x14ac:dyDescent="0.25">
      <c r="B521">
        <v>17499995000</v>
      </c>
      <c r="C521">
        <v>-9.0671996999999998</v>
      </c>
      <c r="L521">
        <v>17499995000</v>
      </c>
      <c r="M521">
        <v>-9.2985276999999993</v>
      </c>
    </row>
    <row r="522" spans="2:13" x14ac:dyDescent="0.25">
      <c r="B522">
        <v>17589994950</v>
      </c>
      <c r="C522">
        <v>-9.0497885</v>
      </c>
      <c r="L522">
        <v>17589994950</v>
      </c>
      <c r="M522">
        <v>-9.3236960999999994</v>
      </c>
    </row>
    <row r="523" spans="2:13" x14ac:dyDescent="0.25">
      <c r="B523">
        <v>17679994900</v>
      </c>
      <c r="C523">
        <v>-9.0649099</v>
      </c>
      <c r="L523">
        <v>17679994900</v>
      </c>
      <c r="M523">
        <v>-9.3359498999999992</v>
      </c>
    </row>
    <row r="524" spans="2:13" x14ac:dyDescent="0.25">
      <c r="B524">
        <v>17769994850</v>
      </c>
      <c r="C524">
        <v>-9.0781030999999999</v>
      </c>
      <c r="L524">
        <v>17769994850</v>
      </c>
      <c r="M524">
        <v>-9.3571854000000005</v>
      </c>
    </row>
    <row r="525" spans="2:13" x14ac:dyDescent="0.25">
      <c r="B525">
        <v>17859994800</v>
      </c>
      <c r="C525">
        <v>-9.0996846999999992</v>
      </c>
      <c r="L525">
        <v>17859994800</v>
      </c>
      <c r="M525">
        <v>-9.3778696000000004</v>
      </c>
    </row>
    <row r="526" spans="2:13" x14ac:dyDescent="0.25">
      <c r="B526">
        <v>17949994750</v>
      </c>
      <c r="C526">
        <v>-9.1487551000000007</v>
      </c>
      <c r="L526">
        <v>17949994750</v>
      </c>
      <c r="M526">
        <v>-9.3836708000000009</v>
      </c>
    </row>
    <row r="527" spans="2:13" x14ac:dyDescent="0.25">
      <c r="B527">
        <v>18039994700</v>
      </c>
      <c r="C527">
        <v>-9.1711110999999992</v>
      </c>
      <c r="L527">
        <v>18039994700</v>
      </c>
      <c r="M527">
        <v>-9.3871260000000003</v>
      </c>
    </row>
    <row r="528" spans="2:13" x14ac:dyDescent="0.25">
      <c r="B528">
        <v>18129994650</v>
      </c>
      <c r="C528">
        <v>-9.1488771</v>
      </c>
      <c r="L528">
        <v>18129994650</v>
      </c>
      <c r="M528">
        <v>-9.4212904000000002</v>
      </c>
    </row>
    <row r="529" spans="2:13" x14ac:dyDescent="0.25">
      <c r="B529">
        <v>18219994600</v>
      </c>
      <c r="C529">
        <v>-9.1215963000000002</v>
      </c>
      <c r="L529">
        <v>18219994600</v>
      </c>
      <c r="M529">
        <v>-9.4633503000000001</v>
      </c>
    </row>
    <row r="530" spans="2:13" x14ac:dyDescent="0.25">
      <c r="B530">
        <v>18309994550</v>
      </c>
      <c r="C530">
        <v>-9.0933933000000007</v>
      </c>
      <c r="L530">
        <v>18309994550</v>
      </c>
      <c r="M530">
        <v>-9.5141601999999992</v>
      </c>
    </row>
    <row r="531" spans="2:13" x14ac:dyDescent="0.25">
      <c r="B531">
        <v>18399994500</v>
      </c>
      <c r="C531">
        <v>-9.0612841</v>
      </c>
      <c r="L531">
        <v>18399994500</v>
      </c>
      <c r="M531">
        <v>-9.5647477999999992</v>
      </c>
    </row>
    <row r="532" spans="2:13" x14ac:dyDescent="0.25">
      <c r="B532">
        <v>18489994450</v>
      </c>
      <c r="C532">
        <v>-9.0413799000000008</v>
      </c>
      <c r="L532">
        <v>18489994450</v>
      </c>
      <c r="M532">
        <v>-9.6129712999999999</v>
      </c>
    </row>
    <row r="533" spans="2:13" x14ac:dyDescent="0.25">
      <c r="B533">
        <v>18579994400</v>
      </c>
      <c r="C533">
        <v>-9.0327826000000009</v>
      </c>
      <c r="L533">
        <v>18579994400</v>
      </c>
      <c r="M533">
        <v>-9.6522798999999999</v>
      </c>
    </row>
    <row r="534" spans="2:13" x14ac:dyDescent="0.25">
      <c r="B534">
        <v>18669994350</v>
      </c>
      <c r="C534">
        <v>-9.0154189999999996</v>
      </c>
      <c r="L534">
        <v>18669994350</v>
      </c>
      <c r="M534">
        <v>-9.6946440000000003</v>
      </c>
    </row>
    <row r="535" spans="2:13" x14ac:dyDescent="0.25">
      <c r="B535">
        <v>18759994300</v>
      </c>
      <c r="C535">
        <v>-8.9826678999999992</v>
      </c>
      <c r="L535">
        <v>18759994300</v>
      </c>
      <c r="M535">
        <v>-9.7383614000000005</v>
      </c>
    </row>
    <row r="536" spans="2:13" x14ac:dyDescent="0.25">
      <c r="B536">
        <v>18849994250</v>
      </c>
      <c r="C536">
        <v>-8.9368619999999996</v>
      </c>
      <c r="L536">
        <v>18849994250</v>
      </c>
      <c r="M536">
        <v>-9.8010167999999993</v>
      </c>
    </row>
    <row r="537" spans="2:13" x14ac:dyDescent="0.25">
      <c r="B537">
        <v>18939994200</v>
      </c>
      <c r="C537">
        <v>-8.8879584999999999</v>
      </c>
      <c r="L537">
        <v>18939994200</v>
      </c>
      <c r="M537">
        <v>-9.8724737000000005</v>
      </c>
    </row>
    <row r="538" spans="2:13" x14ac:dyDescent="0.25">
      <c r="B538">
        <v>19029994150</v>
      </c>
      <c r="C538">
        <v>-8.8560742999999995</v>
      </c>
      <c r="L538">
        <v>19029994150</v>
      </c>
      <c r="M538">
        <v>-9.9330978000000005</v>
      </c>
    </row>
    <row r="539" spans="2:13" x14ac:dyDescent="0.25">
      <c r="B539">
        <v>19119994100</v>
      </c>
      <c r="C539">
        <v>-8.8483820000000009</v>
      </c>
      <c r="L539">
        <v>19119994100</v>
      </c>
      <c r="M539">
        <v>-9.9736948000000005</v>
      </c>
    </row>
    <row r="540" spans="2:13" x14ac:dyDescent="0.25">
      <c r="B540">
        <v>19209994050</v>
      </c>
      <c r="C540">
        <v>-8.8652362999999994</v>
      </c>
      <c r="L540">
        <v>19209994050</v>
      </c>
      <c r="M540">
        <v>-10.000854</v>
      </c>
    </row>
    <row r="541" spans="2:13" x14ac:dyDescent="0.25">
      <c r="B541">
        <v>19299994000</v>
      </c>
      <c r="C541">
        <v>-8.8968430000000005</v>
      </c>
      <c r="L541">
        <v>19299994000</v>
      </c>
      <c r="M541">
        <v>-10.030953</v>
      </c>
    </row>
    <row r="542" spans="2:13" x14ac:dyDescent="0.25">
      <c r="B542">
        <v>19389993950</v>
      </c>
      <c r="C542">
        <v>-8.9592705000000006</v>
      </c>
      <c r="L542">
        <v>19389993950</v>
      </c>
      <c r="M542">
        <v>-10.055831</v>
      </c>
    </row>
    <row r="543" spans="2:13" x14ac:dyDescent="0.25">
      <c r="B543">
        <v>19479993900</v>
      </c>
      <c r="C543">
        <v>-9.0288094999999995</v>
      </c>
      <c r="L543">
        <v>19479993900</v>
      </c>
      <c r="M543">
        <v>-10.07353</v>
      </c>
    </row>
    <row r="544" spans="2:13" x14ac:dyDescent="0.25">
      <c r="B544">
        <v>19569993850</v>
      </c>
      <c r="C544">
        <v>-9.0826034999999994</v>
      </c>
      <c r="L544">
        <v>19569993850</v>
      </c>
      <c r="M544">
        <v>-10.092204000000001</v>
      </c>
    </row>
    <row r="545" spans="2:13" x14ac:dyDescent="0.25">
      <c r="B545">
        <v>19659993800</v>
      </c>
      <c r="C545">
        <v>-9.1353206999999994</v>
      </c>
      <c r="L545">
        <v>19659993800</v>
      </c>
      <c r="M545">
        <v>-10.115883999999999</v>
      </c>
    </row>
    <row r="546" spans="2:13" x14ac:dyDescent="0.25">
      <c r="B546">
        <v>19749993750</v>
      </c>
      <c r="C546">
        <v>-9.1968355000000006</v>
      </c>
      <c r="L546">
        <v>19749993750</v>
      </c>
      <c r="M546">
        <v>-10.114089</v>
      </c>
    </row>
    <row r="547" spans="2:13" x14ac:dyDescent="0.25">
      <c r="B547">
        <v>19839993700</v>
      </c>
      <c r="C547">
        <v>-9.2247561999999999</v>
      </c>
      <c r="L547">
        <v>19839993700</v>
      </c>
      <c r="M547">
        <v>-10.097580000000001</v>
      </c>
    </row>
    <row r="548" spans="2:13" x14ac:dyDescent="0.25">
      <c r="B548">
        <v>19929993650</v>
      </c>
      <c r="C548">
        <v>-9.2332190999999995</v>
      </c>
      <c r="L548">
        <v>19929993650</v>
      </c>
      <c r="M548">
        <v>-10.091338</v>
      </c>
    </row>
    <row r="549" spans="2:13" x14ac:dyDescent="0.25">
      <c r="B549">
        <v>20019993600</v>
      </c>
      <c r="C549">
        <v>-9.2477999000000004</v>
      </c>
      <c r="L549">
        <v>20019993600</v>
      </c>
      <c r="M549">
        <v>-10.069362</v>
      </c>
    </row>
    <row r="550" spans="2:13" x14ac:dyDescent="0.25">
      <c r="B550">
        <v>20109993550</v>
      </c>
      <c r="C550">
        <v>-9.2347506999999993</v>
      </c>
      <c r="L550">
        <v>20109993550</v>
      </c>
      <c r="M550">
        <v>-10.038651</v>
      </c>
    </row>
    <row r="551" spans="2:13" x14ac:dyDescent="0.25">
      <c r="B551">
        <v>20199993500</v>
      </c>
      <c r="C551">
        <v>-9.1910982000000008</v>
      </c>
      <c r="L551">
        <v>20199993500</v>
      </c>
      <c r="M551">
        <v>-10.010721999999999</v>
      </c>
    </row>
    <row r="552" spans="2:13" x14ac:dyDescent="0.25">
      <c r="B552">
        <v>20289993450</v>
      </c>
      <c r="C552">
        <v>-9.1534823999999997</v>
      </c>
      <c r="L552">
        <v>20289993450</v>
      </c>
      <c r="M552">
        <v>-9.9828738999999995</v>
      </c>
    </row>
    <row r="553" spans="2:13" x14ac:dyDescent="0.25">
      <c r="B553">
        <v>20379993400</v>
      </c>
      <c r="C553">
        <v>-9.1090107000000007</v>
      </c>
      <c r="L553">
        <v>20379993400</v>
      </c>
      <c r="M553">
        <v>-9.9414748999999993</v>
      </c>
    </row>
    <row r="554" spans="2:13" x14ac:dyDescent="0.25">
      <c r="B554">
        <v>20469993350</v>
      </c>
      <c r="C554">
        <v>-9.0555544000000001</v>
      </c>
      <c r="L554">
        <v>20469993350</v>
      </c>
      <c r="M554">
        <v>-9.9101534000000004</v>
      </c>
    </row>
    <row r="555" spans="2:13" x14ac:dyDescent="0.25">
      <c r="B555">
        <v>20559993300</v>
      </c>
      <c r="C555">
        <v>-9.0122842999999992</v>
      </c>
      <c r="L555">
        <v>20559993300</v>
      </c>
      <c r="M555">
        <v>-9.8797482999999993</v>
      </c>
    </row>
    <row r="556" spans="2:13" x14ac:dyDescent="0.25">
      <c r="B556">
        <v>20649993250</v>
      </c>
      <c r="C556">
        <v>-8.9584779999999995</v>
      </c>
      <c r="L556">
        <v>20649993250</v>
      </c>
      <c r="M556">
        <v>-9.8493328000000009</v>
      </c>
    </row>
    <row r="557" spans="2:13" x14ac:dyDescent="0.25">
      <c r="B557">
        <v>20739993200</v>
      </c>
      <c r="C557">
        <v>-8.8924923000000007</v>
      </c>
      <c r="L557">
        <v>20739993200</v>
      </c>
      <c r="M557">
        <v>-9.8361645000000006</v>
      </c>
    </row>
    <row r="558" spans="2:13" x14ac:dyDescent="0.25">
      <c r="B558">
        <v>20829993150</v>
      </c>
      <c r="C558">
        <v>-8.8488827000000008</v>
      </c>
      <c r="L558">
        <v>20829993150</v>
      </c>
      <c r="M558">
        <v>-9.8345432000000006</v>
      </c>
    </row>
    <row r="559" spans="2:13" x14ac:dyDescent="0.25">
      <c r="B559">
        <v>20919993100</v>
      </c>
      <c r="C559">
        <v>-8.8107547999999998</v>
      </c>
      <c r="L559">
        <v>20919993100</v>
      </c>
      <c r="M559">
        <v>-9.8263034999999999</v>
      </c>
    </row>
    <row r="560" spans="2:13" x14ac:dyDescent="0.25">
      <c r="B560">
        <v>21009993050</v>
      </c>
      <c r="C560">
        <v>-8.7694492000000004</v>
      </c>
      <c r="L560">
        <v>21009993050</v>
      </c>
      <c r="M560">
        <v>-9.8152895000000004</v>
      </c>
    </row>
    <row r="561" spans="2:13" x14ac:dyDescent="0.25">
      <c r="B561">
        <v>21099993000</v>
      </c>
      <c r="C561">
        <v>-8.7474565999999996</v>
      </c>
      <c r="L561">
        <v>21099993000</v>
      </c>
      <c r="M561">
        <v>-9.8038807000000006</v>
      </c>
    </row>
    <row r="562" spans="2:13" x14ac:dyDescent="0.25">
      <c r="B562">
        <v>21189992950</v>
      </c>
      <c r="C562">
        <v>-8.7425069999999998</v>
      </c>
      <c r="L562">
        <v>21189992950</v>
      </c>
      <c r="M562">
        <v>-9.7837601000000003</v>
      </c>
    </row>
    <row r="563" spans="2:13" x14ac:dyDescent="0.25">
      <c r="B563">
        <v>21279992900</v>
      </c>
      <c r="C563">
        <v>-8.7220297000000002</v>
      </c>
      <c r="L563">
        <v>21279992900</v>
      </c>
      <c r="M563">
        <v>-9.7489995999999994</v>
      </c>
    </row>
    <row r="564" spans="2:13" x14ac:dyDescent="0.25">
      <c r="B564">
        <v>21369992850</v>
      </c>
      <c r="C564">
        <v>-8.6944008000000004</v>
      </c>
      <c r="L564">
        <v>21369992850</v>
      </c>
      <c r="M564">
        <v>-9.7172011999999999</v>
      </c>
    </row>
    <row r="565" spans="2:13" x14ac:dyDescent="0.25">
      <c r="B565">
        <v>21459992800</v>
      </c>
      <c r="C565">
        <v>-8.6826153000000001</v>
      </c>
      <c r="L565">
        <v>21459992800</v>
      </c>
      <c r="M565">
        <v>-9.6995992999999991</v>
      </c>
    </row>
    <row r="566" spans="2:13" x14ac:dyDescent="0.25">
      <c r="B566">
        <v>21549992750</v>
      </c>
      <c r="C566">
        <v>-8.6787205000000007</v>
      </c>
      <c r="L566">
        <v>21549992750</v>
      </c>
      <c r="M566">
        <v>-9.6878528999999993</v>
      </c>
    </row>
    <row r="567" spans="2:13" x14ac:dyDescent="0.25">
      <c r="B567">
        <v>21639992700</v>
      </c>
      <c r="C567">
        <v>-8.6785259000000003</v>
      </c>
      <c r="L567">
        <v>21639992700</v>
      </c>
      <c r="M567">
        <v>-9.6780167000000006</v>
      </c>
    </row>
    <row r="568" spans="2:13" x14ac:dyDescent="0.25">
      <c r="B568">
        <v>21729992650</v>
      </c>
      <c r="C568">
        <v>-8.6898850999999997</v>
      </c>
      <c r="L568">
        <v>21729992650</v>
      </c>
      <c r="M568">
        <v>-9.6691122000000007</v>
      </c>
    </row>
    <row r="569" spans="2:13" x14ac:dyDescent="0.25">
      <c r="B569">
        <v>21819992600</v>
      </c>
      <c r="C569">
        <v>-8.7162103999999996</v>
      </c>
      <c r="L569">
        <v>21819992600</v>
      </c>
      <c r="M569">
        <v>-9.6591635</v>
      </c>
    </row>
    <row r="570" spans="2:13" x14ac:dyDescent="0.25">
      <c r="B570">
        <v>21909992550</v>
      </c>
      <c r="C570">
        <v>-8.7259130000000003</v>
      </c>
      <c r="L570">
        <v>21909992550</v>
      </c>
      <c r="M570">
        <v>-9.6377106000000001</v>
      </c>
    </row>
    <row r="571" spans="2:13" x14ac:dyDescent="0.25">
      <c r="B571">
        <v>21999992500</v>
      </c>
      <c r="C571">
        <v>-8.7295818000000001</v>
      </c>
      <c r="L571">
        <v>21999992500</v>
      </c>
      <c r="M571">
        <v>-9.6240252999999996</v>
      </c>
    </row>
    <row r="572" spans="2:13" x14ac:dyDescent="0.25">
      <c r="B572">
        <v>22089992450</v>
      </c>
      <c r="C572">
        <v>-8.7387332999999998</v>
      </c>
      <c r="L572">
        <v>22089992450</v>
      </c>
      <c r="M572">
        <v>-9.6198262999999997</v>
      </c>
    </row>
    <row r="573" spans="2:13" x14ac:dyDescent="0.25">
      <c r="B573">
        <v>22179992400</v>
      </c>
      <c r="C573">
        <v>-8.7347584000000005</v>
      </c>
      <c r="L573">
        <v>22179992400</v>
      </c>
      <c r="M573">
        <v>-9.6184329999999996</v>
      </c>
    </row>
    <row r="574" spans="2:13" x14ac:dyDescent="0.25">
      <c r="B574">
        <v>22269992350</v>
      </c>
      <c r="C574">
        <v>-8.7357739999999993</v>
      </c>
      <c r="L574">
        <v>22269992350</v>
      </c>
      <c r="M574">
        <v>-9.6384562999999996</v>
      </c>
    </row>
    <row r="575" spans="2:13" x14ac:dyDescent="0.25">
      <c r="B575">
        <v>22359992300</v>
      </c>
      <c r="C575">
        <v>-8.7505568999999994</v>
      </c>
      <c r="L575">
        <v>22359992300</v>
      </c>
      <c r="M575">
        <v>-9.6636944000000007</v>
      </c>
    </row>
    <row r="576" spans="2:13" x14ac:dyDescent="0.25">
      <c r="B576">
        <v>22449992250</v>
      </c>
      <c r="C576">
        <v>-8.7666512000000001</v>
      </c>
      <c r="L576">
        <v>22449992250</v>
      </c>
      <c r="M576">
        <v>-9.6884642000000003</v>
      </c>
    </row>
    <row r="577" spans="2:13" x14ac:dyDescent="0.25">
      <c r="B577">
        <v>22539992200</v>
      </c>
      <c r="C577">
        <v>-8.7688780000000008</v>
      </c>
      <c r="L577">
        <v>22539992200</v>
      </c>
      <c r="M577">
        <v>-9.7135648999999997</v>
      </c>
    </row>
    <row r="578" spans="2:13" x14ac:dyDescent="0.25">
      <c r="B578">
        <v>22629992150</v>
      </c>
      <c r="C578">
        <v>-8.7840375999999996</v>
      </c>
      <c r="L578">
        <v>22629992150</v>
      </c>
      <c r="M578">
        <v>-9.7431850000000004</v>
      </c>
    </row>
    <row r="579" spans="2:13" x14ac:dyDescent="0.25">
      <c r="B579">
        <v>22719992100</v>
      </c>
      <c r="C579">
        <v>-8.7720184000000003</v>
      </c>
      <c r="L579">
        <v>22719992100</v>
      </c>
      <c r="M579">
        <v>-9.7690581999999999</v>
      </c>
    </row>
    <row r="580" spans="2:13" x14ac:dyDescent="0.25">
      <c r="B580">
        <v>22809992050</v>
      </c>
      <c r="C580">
        <v>-8.7529983999999992</v>
      </c>
      <c r="L580">
        <v>22809992050</v>
      </c>
      <c r="M580">
        <v>-9.8137579000000006</v>
      </c>
    </row>
    <row r="581" spans="2:13" x14ac:dyDescent="0.25">
      <c r="B581">
        <v>22899992000</v>
      </c>
      <c r="C581">
        <v>-8.7481661000000006</v>
      </c>
      <c r="L581">
        <v>22899992000</v>
      </c>
      <c r="M581">
        <v>-9.8817281999999995</v>
      </c>
    </row>
    <row r="582" spans="2:13" x14ac:dyDescent="0.25">
      <c r="B582">
        <v>22989991950</v>
      </c>
      <c r="C582">
        <v>-8.7436112999999995</v>
      </c>
      <c r="L582">
        <v>22989991950</v>
      </c>
      <c r="M582">
        <v>-9.9416236999999992</v>
      </c>
    </row>
    <row r="583" spans="2:13" x14ac:dyDescent="0.25">
      <c r="B583">
        <v>23079991900</v>
      </c>
      <c r="C583">
        <v>-8.7386560000000006</v>
      </c>
      <c r="L583">
        <v>23079991900</v>
      </c>
      <c r="M583">
        <v>-10.010907</v>
      </c>
    </row>
    <row r="584" spans="2:13" x14ac:dyDescent="0.25">
      <c r="B584">
        <v>23169991850</v>
      </c>
      <c r="C584">
        <v>-8.7468882000000008</v>
      </c>
      <c r="L584">
        <v>23169991850</v>
      </c>
      <c r="M584">
        <v>-10.088846999999999</v>
      </c>
    </row>
    <row r="585" spans="2:13" x14ac:dyDescent="0.25">
      <c r="B585">
        <v>23259991800</v>
      </c>
      <c r="C585">
        <v>-8.7438973999999998</v>
      </c>
      <c r="L585">
        <v>23259991800</v>
      </c>
      <c r="M585">
        <v>-10.156230000000001</v>
      </c>
    </row>
    <row r="586" spans="2:13" x14ac:dyDescent="0.25">
      <c r="B586">
        <v>23349991750</v>
      </c>
      <c r="C586">
        <v>-8.7222176000000005</v>
      </c>
      <c r="L586">
        <v>23349991750</v>
      </c>
      <c r="M586">
        <v>-10.213414</v>
      </c>
    </row>
    <row r="587" spans="2:13" x14ac:dyDescent="0.25">
      <c r="B587">
        <v>23439991700</v>
      </c>
      <c r="C587">
        <v>-8.7108393</v>
      </c>
      <c r="L587">
        <v>23439991700</v>
      </c>
      <c r="M587">
        <v>-10.304615</v>
      </c>
    </row>
    <row r="588" spans="2:13" x14ac:dyDescent="0.25">
      <c r="B588">
        <v>23529991650</v>
      </c>
      <c r="C588">
        <v>-8.7207211999999998</v>
      </c>
      <c r="L588">
        <v>23529991650</v>
      </c>
      <c r="M588">
        <v>-10.425717000000001</v>
      </c>
    </row>
    <row r="589" spans="2:13" x14ac:dyDescent="0.25">
      <c r="B589">
        <v>23619991600</v>
      </c>
      <c r="C589">
        <v>-8.7457323000000002</v>
      </c>
      <c r="L589">
        <v>23619991600</v>
      </c>
      <c r="M589">
        <v>-10.547475</v>
      </c>
    </row>
    <row r="590" spans="2:13" x14ac:dyDescent="0.25">
      <c r="B590">
        <v>23709991550</v>
      </c>
      <c r="C590">
        <v>-8.7990893999999997</v>
      </c>
      <c r="L590">
        <v>23709991550</v>
      </c>
      <c r="M590">
        <v>-10.692451999999999</v>
      </c>
    </row>
    <row r="591" spans="2:13" x14ac:dyDescent="0.25">
      <c r="B591">
        <v>23799991500</v>
      </c>
      <c r="C591">
        <v>-8.8702869</v>
      </c>
      <c r="L591">
        <v>23799991500</v>
      </c>
      <c r="M591">
        <v>-10.858366</v>
      </c>
    </row>
    <row r="592" spans="2:13" x14ac:dyDescent="0.25">
      <c r="B592">
        <v>23889991450</v>
      </c>
      <c r="C592">
        <v>-8.9415511999999993</v>
      </c>
      <c r="L592">
        <v>23889991450</v>
      </c>
      <c r="M592">
        <v>-11.016315000000001</v>
      </c>
    </row>
    <row r="593" spans="2:13" x14ac:dyDescent="0.25">
      <c r="B593">
        <v>23979991400</v>
      </c>
      <c r="C593">
        <v>-8.9834127000000006</v>
      </c>
      <c r="L593">
        <v>23979991400</v>
      </c>
      <c r="M593">
        <v>-11.163563</v>
      </c>
    </row>
    <row r="594" spans="2:13" x14ac:dyDescent="0.25">
      <c r="B594">
        <v>24069991350</v>
      </c>
      <c r="C594">
        <v>-9.0140685999999999</v>
      </c>
      <c r="L594">
        <v>24069991350</v>
      </c>
      <c r="M594">
        <v>-11.324683</v>
      </c>
    </row>
    <row r="595" spans="2:13" x14ac:dyDescent="0.25">
      <c r="B595">
        <v>24159991300</v>
      </c>
      <c r="C595">
        <v>-9.0317307000000007</v>
      </c>
      <c r="L595">
        <v>24159991300</v>
      </c>
      <c r="M595">
        <v>-11.491579</v>
      </c>
    </row>
    <row r="596" spans="2:13" x14ac:dyDescent="0.25">
      <c r="B596">
        <v>24249991250</v>
      </c>
      <c r="C596">
        <v>-9.0365715000000009</v>
      </c>
      <c r="L596">
        <v>24249991250</v>
      </c>
      <c r="M596">
        <v>-11.648721999999999</v>
      </c>
    </row>
    <row r="597" spans="2:13" x14ac:dyDescent="0.25">
      <c r="B597">
        <v>24339991200</v>
      </c>
      <c r="C597">
        <v>-9.0417117999999999</v>
      </c>
      <c r="L597">
        <v>24339991200</v>
      </c>
      <c r="M597">
        <v>-11.820655</v>
      </c>
    </row>
    <row r="598" spans="2:13" x14ac:dyDescent="0.25">
      <c r="B598">
        <v>24429991150</v>
      </c>
      <c r="C598">
        <v>-9.0407285999999996</v>
      </c>
      <c r="L598">
        <v>24429991150</v>
      </c>
      <c r="M598">
        <v>-11.989617000000001</v>
      </c>
    </row>
    <row r="599" spans="2:13" x14ac:dyDescent="0.25">
      <c r="B599">
        <v>24519991100</v>
      </c>
      <c r="C599">
        <v>-9.0220833000000002</v>
      </c>
      <c r="L599">
        <v>24519991100</v>
      </c>
      <c r="M599">
        <v>-12.146315</v>
      </c>
    </row>
    <row r="600" spans="2:13" x14ac:dyDescent="0.25">
      <c r="B600">
        <v>24609991050</v>
      </c>
      <c r="C600">
        <v>-8.9809990000000006</v>
      </c>
      <c r="L600">
        <v>24609991050</v>
      </c>
      <c r="M600">
        <v>-12.295323</v>
      </c>
    </row>
    <row r="601" spans="2:13" x14ac:dyDescent="0.25">
      <c r="B601">
        <v>24699991000</v>
      </c>
      <c r="C601">
        <v>-8.9304790000000001</v>
      </c>
      <c r="L601">
        <v>24699991000</v>
      </c>
      <c r="M601">
        <v>-12.446201</v>
      </c>
    </row>
    <row r="602" spans="2:13" x14ac:dyDescent="0.25">
      <c r="B602">
        <v>24789990950</v>
      </c>
      <c r="C602">
        <v>-8.8552455999999999</v>
      </c>
      <c r="L602">
        <v>24789990950</v>
      </c>
      <c r="M602">
        <v>-12.570643</v>
      </c>
    </row>
    <row r="603" spans="2:13" x14ac:dyDescent="0.25">
      <c r="B603">
        <v>24879990900</v>
      </c>
      <c r="C603">
        <v>-8.8027344000000003</v>
      </c>
      <c r="L603">
        <v>24879990900</v>
      </c>
      <c r="M603">
        <v>-12.702239000000001</v>
      </c>
    </row>
    <row r="604" spans="2:13" x14ac:dyDescent="0.25">
      <c r="B604">
        <v>24969990850</v>
      </c>
      <c r="C604">
        <v>-8.7722300999999998</v>
      </c>
      <c r="L604">
        <v>24969990850</v>
      </c>
      <c r="M604">
        <v>-12.848807000000001</v>
      </c>
    </row>
    <row r="605" spans="2:13" x14ac:dyDescent="0.25">
      <c r="B605">
        <v>25059990800</v>
      </c>
      <c r="C605">
        <v>-8.7572583999999996</v>
      </c>
      <c r="L605">
        <v>25059990800</v>
      </c>
      <c r="M605">
        <v>-12.991985</v>
      </c>
    </row>
    <row r="606" spans="2:13" x14ac:dyDescent="0.25">
      <c r="B606">
        <v>25149990750</v>
      </c>
      <c r="C606">
        <v>-8.7457417999999993</v>
      </c>
      <c r="L606">
        <v>25149990750</v>
      </c>
      <c r="M606">
        <v>-13.128636999999999</v>
      </c>
    </row>
    <row r="607" spans="2:13" x14ac:dyDescent="0.25">
      <c r="B607">
        <v>25239990700</v>
      </c>
      <c r="C607">
        <v>-8.7413597000000003</v>
      </c>
      <c r="L607">
        <v>25239990700</v>
      </c>
      <c r="M607">
        <v>-13.275774999999999</v>
      </c>
    </row>
    <row r="608" spans="2:13" x14ac:dyDescent="0.25">
      <c r="B608">
        <v>25329990650</v>
      </c>
      <c r="C608">
        <v>-8.7203712000000007</v>
      </c>
      <c r="L608">
        <v>25329990650</v>
      </c>
      <c r="M608">
        <v>-13.418342000000001</v>
      </c>
    </row>
    <row r="609" spans="2:13" x14ac:dyDescent="0.25">
      <c r="B609">
        <v>25419990600</v>
      </c>
      <c r="C609">
        <v>-8.7013415999999992</v>
      </c>
      <c r="L609">
        <v>25419990600</v>
      </c>
      <c r="M609">
        <v>-13.5547</v>
      </c>
    </row>
    <row r="610" spans="2:13" x14ac:dyDescent="0.25">
      <c r="B610">
        <v>25509990550</v>
      </c>
      <c r="C610">
        <v>-8.6986074000000002</v>
      </c>
      <c r="L610">
        <v>25509990550</v>
      </c>
      <c r="M610">
        <v>-13.707991</v>
      </c>
    </row>
    <row r="611" spans="2:13" x14ac:dyDescent="0.25">
      <c r="B611">
        <v>25599990500</v>
      </c>
      <c r="C611">
        <v>-8.7194567000000003</v>
      </c>
      <c r="L611">
        <v>25599990500</v>
      </c>
      <c r="M611">
        <v>-13.881999</v>
      </c>
    </row>
    <row r="612" spans="2:13" x14ac:dyDescent="0.25">
      <c r="B612">
        <v>25689990450</v>
      </c>
      <c r="C612">
        <v>-8.7686805999999997</v>
      </c>
      <c r="L612">
        <v>25689990450</v>
      </c>
      <c r="M612">
        <v>-14.06704</v>
      </c>
    </row>
    <row r="613" spans="2:13" x14ac:dyDescent="0.25">
      <c r="B613">
        <v>25779990400</v>
      </c>
      <c r="C613">
        <v>-8.8391514000000004</v>
      </c>
      <c r="L613">
        <v>25779990400</v>
      </c>
      <c r="M613">
        <v>-14.263108000000001</v>
      </c>
    </row>
    <row r="614" spans="2:13" x14ac:dyDescent="0.25">
      <c r="B614">
        <v>25869990350</v>
      </c>
      <c r="C614">
        <v>-8.9162464000000003</v>
      </c>
      <c r="L614">
        <v>25869990350</v>
      </c>
      <c r="M614">
        <v>-14.465532</v>
      </c>
    </row>
    <row r="615" spans="2:13" x14ac:dyDescent="0.25">
      <c r="B615">
        <v>25959990300</v>
      </c>
      <c r="C615">
        <v>-8.9795274999999997</v>
      </c>
      <c r="L615">
        <v>25959990300</v>
      </c>
      <c r="M615">
        <v>-14.595423</v>
      </c>
    </row>
    <row r="616" spans="2:13" x14ac:dyDescent="0.25">
      <c r="B616">
        <v>26049990250</v>
      </c>
      <c r="C616">
        <v>-9.0167836999999995</v>
      </c>
      <c r="L616">
        <v>26049990250</v>
      </c>
      <c r="M616">
        <v>-14.643713</v>
      </c>
    </row>
    <row r="617" spans="2:13" x14ac:dyDescent="0.25">
      <c r="B617">
        <v>26139990200</v>
      </c>
      <c r="C617">
        <v>-9.0246247999999998</v>
      </c>
      <c r="L617">
        <v>26139990200</v>
      </c>
      <c r="M617">
        <v>-14.652027</v>
      </c>
    </row>
    <row r="618" spans="2:13" x14ac:dyDescent="0.25">
      <c r="B618">
        <v>26229990150</v>
      </c>
      <c r="C618">
        <v>-9.0364942999999993</v>
      </c>
      <c r="L618">
        <v>26229990150</v>
      </c>
      <c r="M618">
        <v>-14.648726</v>
      </c>
    </row>
    <row r="619" spans="2:13" x14ac:dyDescent="0.25">
      <c r="B619">
        <v>26319990100</v>
      </c>
      <c r="C619">
        <v>-9.0399332000000001</v>
      </c>
      <c r="L619">
        <v>26319990100</v>
      </c>
      <c r="M619">
        <v>-14.632914</v>
      </c>
    </row>
    <row r="620" spans="2:13" x14ac:dyDescent="0.25">
      <c r="B620">
        <v>26409990050</v>
      </c>
      <c r="C620">
        <v>-9.0440167999999996</v>
      </c>
      <c r="L620">
        <v>26409990050</v>
      </c>
      <c r="M620">
        <v>-14.645493999999999</v>
      </c>
    </row>
    <row r="621" spans="2:13" x14ac:dyDescent="0.25">
      <c r="B621">
        <v>26499990000</v>
      </c>
      <c r="C621">
        <v>-9.0546130999999992</v>
      </c>
      <c r="L621">
        <v>26499990000</v>
      </c>
      <c r="M621">
        <v>-14.694739999999999</v>
      </c>
    </row>
    <row r="622" spans="2:13" x14ac:dyDescent="0.25">
      <c r="B622" t="s">
        <v>26</v>
      </c>
      <c r="L622" t="s">
        <v>26</v>
      </c>
    </row>
    <row r="625" spans="2:13" x14ac:dyDescent="0.25">
      <c r="B625" t="s">
        <v>29</v>
      </c>
      <c r="L625" t="s">
        <v>29</v>
      </c>
    </row>
    <row r="626" spans="2:13" x14ac:dyDescent="0.25">
      <c r="B626" t="s">
        <v>22</v>
      </c>
      <c r="C626" t="s">
        <v>232</v>
      </c>
      <c r="L626" t="s">
        <v>22</v>
      </c>
      <c r="M626" t="s">
        <v>232</v>
      </c>
    </row>
    <row r="627" spans="2:13" x14ac:dyDescent="0.25">
      <c r="B627">
        <v>8500000000</v>
      </c>
      <c r="C627">
        <v>-8.2298126000000007</v>
      </c>
      <c r="L627">
        <v>8500000000</v>
      </c>
      <c r="M627">
        <v>-8.5809946000000004</v>
      </c>
    </row>
    <row r="628" spans="2:13" x14ac:dyDescent="0.25">
      <c r="B628">
        <v>8589999950</v>
      </c>
      <c r="C628">
        <v>-8.0302553000000003</v>
      </c>
      <c r="L628">
        <v>8589999950</v>
      </c>
      <c r="M628">
        <v>-8.2878485000000008</v>
      </c>
    </row>
    <row r="629" spans="2:13" x14ac:dyDescent="0.25">
      <c r="B629">
        <v>8679999900</v>
      </c>
      <c r="C629">
        <v>-7.6781540000000001</v>
      </c>
      <c r="L629">
        <v>8679999900</v>
      </c>
      <c r="M629">
        <v>-8.4340133999999995</v>
      </c>
    </row>
    <row r="630" spans="2:13" x14ac:dyDescent="0.25">
      <c r="B630">
        <v>8769999850</v>
      </c>
      <c r="C630">
        <v>-7.6951207999999998</v>
      </c>
      <c r="L630">
        <v>8769999850</v>
      </c>
      <c r="M630">
        <v>-8.4978961999999996</v>
      </c>
    </row>
    <row r="631" spans="2:13" x14ac:dyDescent="0.25">
      <c r="B631">
        <v>8859999800</v>
      </c>
      <c r="C631">
        <v>-7.6040511000000004</v>
      </c>
      <c r="L631">
        <v>8859999800</v>
      </c>
      <c r="M631">
        <v>-8.4941835000000001</v>
      </c>
    </row>
    <row r="632" spans="2:13" x14ac:dyDescent="0.25">
      <c r="B632">
        <v>8949999750</v>
      </c>
      <c r="C632">
        <v>-7.7418003000000004</v>
      </c>
      <c r="L632">
        <v>8949999750</v>
      </c>
      <c r="M632">
        <v>-8.6119385000000008</v>
      </c>
    </row>
    <row r="633" spans="2:13" x14ac:dyDescent="0.25">
      <c r="B633">
        <v>9039999700</v>
      </c>
      <c r="C633">
        <v>-7.2570686000000002</v>
      </c>
      <c r="L633">
        <v>9039999700</v>
      </c>
      <c r="M633">
        <v>-8.3825312000000007</v>
      </c>
    </row>
    <row r="634" spans="2:13" x14ac:dyDescent="0.25">
      <c r="B634">
        <v>9129999650</v>
      </c>
      <c r="C634">
        <v>-7.8732433000000004</v>
      </c>
      <c r="L634">
        <v>9129999650</v>
      </c>
      <c r="M634">
        <v>-8.5728530999999997</v>
      </c>
    </row>
    <row r="635" spans="2:13" x14ac:dyDescent="0.25">
      <c r="B635">
        <v>9219999600</v>
      </c>
      <c r="C635">
        <v>-7.3575100999999998</v>
      </c>
      <c r="L635">
        <v>9219999600</v>
      </c>
      <c r="M635">
        <v>-8.4673443000000006</v>
      </c>
    </row>
    <row r="636" spans="2:13" x14ac:dyDescent="0.25">
      <c r="B636">
        <v>9309999550</v>
      </c>
      <c r="C636">
        <v>-7.1064509999999999</v>
      </c>
      <c r="L636">
        <v>9309999550</v>
      </c>
      <c r="M636">
        <v>-8.3455820000000003</v>
      </c>
    </row>
    <row r="637" spans="2:13" x14ac:dyDescent="0.25">
      <c r="B637">
        <v>9399999500</v>
      </c>
      <c r="C637">
        <v>-7.0112332999999998</v>
      </c>
      <c r="L637">
        <v>9399999500</v>
      </c>
      <c r="M637">
        <v>-8.4192438000000003</v>
      </c>
    </row>
    <row r="638" spans="2:13" x14ac:dyDescent="0.25">
      <c r="B638">
        <v>9489999450</v>
      </c>
      <c r="C638">
        <v>-6.9674801999999998</v>
      </c>
      <c r="L638">
        <v>9489999450</v>
      </c>
      <c r="M638">
        <v>-8.4624357000000003</v>
      </c>
    </row>
    <row r="639" spans="2:13" x14ac:dyDescent="0.25">
      <c r="B639">
        <v>9579999400</v>
      </c>
      <c r="C639">
        <v>-6.9765873000000003</v>
      </c>
      <c r="L639">
        <v>9579999400</v>
      </c>
      <c r="M639">
        <v>-8.5062598999999999</v>
      </c>
    </row>
    <row r="640" spans="2:13" x14ac:dyDescent="0.25">
      <c r="B640">
        <v>9669999350</v>
      </c>
      <c r="C640">
        <v>-6.8354301</v>
      </c>
      <c r="L640">
        <v>9669999350</v>
      </c>
      <c r="M640">
        <v>-8.4192753000000007</v>
      </c>
    </row>
    <row r="641" spans="2:13" x14ac:dyDescent="0.25">
      <c r="B641">
        <v>9759999300</v>
      </c>
      <c r="C641">
        <v>-6.9656763000000002</v>
      </c>
      <c r="L641">
        <v>9759999300</v>
      </c>
      <c r="M641">
        <v>-8.6700114999999993</v>
      </c>
    </row>
    <row r="642" spans="2:13" x14ac:dyDescent="0.25">
      <c r="B642">
        <v>9849999250</v>
      </c>
      <c r="C642">
        <v>-6.7401843000000001</v>
      </c>
      <c r="L642">
        <v>9849999250</v>
      </c>
      <c r="M642">
        <v>-8.4715089999999993</v>
      </c>
    </row>
    <row r="643" spans="2:13" x14ac:dyDescent="0.25">
      <c r="B643">
        <v>9939999200</v>
      </c>
      <c r="C643">
        <v>-6.9213718999999996</v>
      </c>
      <c r="L643">
        <v>9939999200</v>
      </c>
      <c r="M643">
        <v>-8.8317852000000006</v>
      </c>
    </row>
    <row r="644" spans="2:13" x14ac:dyDescent="0.25">
      <c r="B644">
        <v>10029999150</v>
      </c>
      <c r="C644">
        <v>-6.8897890999999998</v>
      </c>
      <c r="L644">
        <v>10029999150</v>
      </c>
      <c r="M644">
        <v>-8.6286964000000008</v>
      </c>
    </row>
    <row r="645" spans="2:13" x14ac:dyDescent="0.25">
      <c r="B645">
        <v>10119999100</v>
      </c>
      <c r="C645">
        <v>-6.8587531999999998</v>
      </c>
      <c r="L645">
        <v>10119999100</v>
      </c>
      <c r="M645">
        <v>-8.7519655000000007</v>
      </c>
    </row>
    <row r="646" spans="2:13" x14ac:dyDescent="0.25">
      <c r="B646">
        <v>10209999050</v>
      </c>
      <c r="C646">
        <v>-6.9144896999999998</v>
      </c>
      <c r="L646">
        <v>10209999050</v>
      </c>
      <c r="M646">
        <v>-8.7549542999999996</v>
      </c>
    </row>
    <row r="647" spans="2:13" x14ac:dyDescent="0.25">
      <c r="B647">
        <v>10299999000</v>
      </c>
      <c r="C647">
        <v>-6.9501571999999996</v>
      </c>
      <c r="L647">
        <v>10299999000</v>
      </c>
      <c r="M647">
        <v>-8.8358355</v>
      </c>
    </row>
    <row r="648" spans="2:13" x14ac:dyDescent="0.25">
      <c r="B648">
        <v>10389998950</v>
      </c>
      <c r="C648">
        <v>-7.1191535000000004</v>
      </c>
      <c r="L648">
        <v>10389998950</v>
      </c>
      <c r="M648">
        <v>-8.8999623999999997</v>
      </c>
    </row>
    <row r="649" spans="2:13" x14ac:dyDescent="0.25">
      <c r="B649">
        <v>10479998900</v>
      </c>
      <c r="C649">
        <v>-7.1771522000000001</v>
      </c>
      <c r="L649">
        <v>10479998900</v>
      </c>
      <c r="M649">
        <v>-9.0043220999999996</v>
      </c>
    </row>
    <row r="650" spans="2:13" x14ac:dyDescent="0.25">
      <c r="B650">
        <v>10569998850</v>
      </c>
      <c r="C650">
        <v>-7.3050918999999999</v>
      </c>
      <c r="L650">
        <v>10569998850</v>
      </c>
      <c r="M650">
        <v>-9.1589250999999994</v>
      </c>
    </row>
    <row r="651" spans="2:13" x14ac:dyDescent="0.25">
      <c r="B651">
        <v>10659998800</v>
      </c>
      <c r="C651">
        <v>-7.3802418999999997</v>
      </c>
      <c r="L651">
        <v>10659998800</v>
      </c>
      <c r="M651">
        <v>-9.2123460999999995</v>
      </c>
    </row>
    <row r="652" spans="2:13" x14ac:dyDescent="0.25">
      <c r="B652">
        <v>10749998750</v>
      </c>
      <c r="C652">
        <v>-7.4921154999999997</v>
      </c>
      <c r="L652">
        <v>10749998750</v>
      </c>
      <c r="M652">
        <v>-9.3587971000000003</v>
      </c>
    </row>
    <row r="653" spans="2:13" x14ac:dyDescent="0.25">
      <c r="B653">
        <v>10839998700</v>
      </c>
      <c r="C653">
        <v>-7.6476582999999998</v>
      </c>
      <c r="L653">
        <v>10839998700</v>
      </c>
      <c r="M653">
        <v>-9.4459105000000001</v>
      </c>
    </row>
    <row r="654" spans="2:13" x14ac:dyDescent="0.25">
      <c r="B654">
        <v>10929998650</v>
      </c>
      <c r="C654">
        <v>-7.8322167</v>
      </c>
      <c r="L654">
        <v>10929998650</v>
      </c>
      <c r="M654">
        <v>-9.5681361999999996</v>
      </c>
    </row>
    <row r="655" spans="2:13" x14ac:dyDescent="0.25">
      <c r="B655">
        <v>11019998600</v>
      </c>
      <c r="C655">
        <v>-8.0731544</v>
      </c>
      <c r="L655">
        <v>11019998600</v>
      </c>
      <c r="M655">
        <v>-9.6927023000000005</v>
      </c>
    </row>
    <row r="656" spans="2:13" x14ac:dyDescent="0.25">
      <c r="B656">
        <v>11109998550</v>
      </c>
      <c r="C656">
        <v>-8.3225613000000003</v>
      </c>
      <c r="L656">
        <v>11109998550</v>
      </c>
      <c r="M656">
        <v>-9.8207816999999995</v>
      </c>
    </row>
    <row r="657" spans="2:13" x14ac:dyDescent="0.25">
      <c r="B657">
        <v>11199998500</v>
      </c>
      <c r="C657">
        <v>-8.4784117000000006</v>
      </c>
      <c r="L657">
        <v>11199998500</v>
      </c>
      <c r="M657">
        <v>-9.9237594999999992</v>
      </c>
    </row>
    <row r="658" spans="2:13" x14ac:dyDescent="0.25">
      <c r="B658">
        <v>11289998450</v>
      </c>
      <c r="C658">
        <v>-8.6435365999999991</v>
      </c>
      <c r="L658">
        <v>11289998450</v>
      </c>
      <c r="M658">
        <v>-10.000242999999999</v>
      </c>
    </row>
    <row r="659" spans="2:13" x14ac:dyDescent="0.25">
      <c r="B659">
        <v>11379998400</v>
      </c>
      <c r="C659">
        <v>-8.7787638000000001</v>
      </c>
      <c r="L659">
        <v>11379998400</v>
      </c>
      <c r="M659">
        <v>-10.021504</v>
      </c>
    </row>
    <row r="660" spans="2:13" x14ac:dyDescent="0.25">
      <c r="B660">
        <v>11469998350</v>
      </c>
      <c r="C660">
        <v>-8.9662018000000003</v>
      </c>
      <c r="L660">
        <v>11469998350</v>
      </c>
      <c r="M660">
        <v>-10.001163</v>
      </c>
    </row>
    <row r="661" spans="2:13" x14ac:dyDescent="0.25">
      <c r="B661">
        <v>11559998300</v>
      </c>
      <c r="C661">
        <v>-8.9836644999999997</v>
      </c>
      <c r="L661">
        <v>11559998300</v>
      </c>
      <c r="M661">
        <v>-10.079598000000001</v>
      </c>
    </row>
    <row r="662" spans="2:13" x14ac:dyDescent="0.25">
      <c r="B662">
        <v>11649998250</v>
      </c>
      <c r="C662">
        <v>-9.1645135999999994</v>
      </c>
      <c r="L662">
        <v>11649998250</v>
      </c>
      <c r="M662">
        <v>-9.9962558999999995</v>
      </c>
    </row>
    <row r="663" spans="2:13" x14ac:dyDescent="0.25">
      <c r="B663">
        <v>11739998200</v>
      </c>
      <c r="C663">
        <v>-9.3752288999999998</v>
      </c>
      <c r="L663">
        <v>11739998200</v>
      </c>
      <c r="M663">
        <v>-10.057895</v>
      </c>
    </row>
    <row r="664" spans="2:13" x14ac:dyDescent="0.25">
      <c r="B664">
        <v>11829998150</v>
      </c>
      <c r="C664">
        <v>-9.4425448999999997</v>
      </c>
      <c r="L664">
        <v>11829998150</v>
      </c>
      <c r="M664">
        <v>-10.198153</v>
      </c>
    </row>
    <row r="665" spans="2:13" x14ac:dyDescent="0.25">
      <c r="B665">
        <v>11919998100</v>
      </c>
      <c r="C665">
        <v>-9.3745785000000001</v>
      </c>
      <c r="L665">
        <v>11919998100</v>
      </c>
      <c r="M665">
        <v>-10.207886</v>
      </c>
    </row>
    <row r="666" spans="2:13" x14ac:dyDescent="0.25">
      <c r="B666">
        <v>12009998050</v>
      </c>
      <c r="C666">
        <v>-9.3595552000000009</v>
      </c>
      <c r="L666">
        <v>12009998050</v>
      </c>
      <c r="M666">
        <v>-10.263828999999999</v>
      </c>
    </row>
    <row r="667" spans="2:13" x14ac:dyDescent="0.25">
      <c r="B667">
        <v>12099998000</v>
      </c>
      <c r="C667">
        <v>-9.3331718000000006</v>
      </c>
      <c r="L667">
        <v>12099998000</v>
      </c>
      <c r="M667">
        <v>-10.201161000000001</v>
      </c>
    </row>
    <row r="668" spans="2:13" x14ac:dyDescent="0.25">
      <c r="B668">
        <v>12189997950</v>
      </c>
      <c r="C668">
        <v>-9.1452179000000005</v>
      </c>
      <c r="L668">
        <v>12189997950</v>
      </c>
      <c r="M668">
        <v>-10.284008</v>
      </c>
    </row>
    <row r="669" spans="2:13" x14ac:dyDescent="0.25">
      <c r="B669">
        <v>12279997900</v>
      </c>
      <c r="C669">
        <v>-8.8565845000000003</v>
      </c>
      <c r="L669">
        <v>12279997900</v>
      </c>
      <c r="M669">
        <v>-10.190882999999999</v>
      </c>
    </row>
    <row r="670" spans="2:13" x14ac:dyDescent="0.25">
      <c r="B670">
        <v>12369997850</v>
      </c>
      <c r="C670">
        <v>-8.6937370000000005</v>
      </c>
      <c r="L670">
        <v>12369997850</v>
      </c>
      <c r="M670">
        <v>-10.214422000000001</v>
      </c>
    </row>
    <row r="671" spans="2:13" x14ac:dyDescent="0.25">
      <c r="B671">
        <v>12459997800</v>
      </c>
      <c r="C671">
        <v>-8.5334921000000001</v>
      </c>
      <c r="L671">
        <v>12459997800</v>
      </c>
      <c r="M671">
        <v>-10.144617999999999</v>
      </c>
    </row>
    <row r="672" spans="2:13" x14ac:dyDescent="0.25">
      <c r="B672">
        <v>12549997750</v>
      </c>
      <c r="C672">
        <v>-8.4672049999999999</v>
      </c>
      <c r="L672">
        <v>12549997750</v>
      </c>
      <c r="M672">
        <v>-10.080214</v>
      </c>
    </row>
    <row r="673" spans="2:13" x14ac:dyDescent="0.25">
      <c r="B673">
        <v>12639997700</v>
      </c>
      <c r="C673">
        <v>-8.5079440999999996</v>
      </c>
      <c r="L673">
        <v>12639997700</v>
      </c>
      <c r="M673">
        <v>-10.179204</v>
      </c>
    </row>
    <row r="674" spans="2:13" x14ac:dyDescent="0.25">
      <c r="B674">
        <v>12729997650</v>
      </c>
      <c r="C674">
        <v>-8.5795679000000007</v>
      </c>
      <c r="L674">
        <v>12729997650</v>
      </c>
      <c r="M674">
        <v>-10.203459000000001</v>
      </c>
    </row>
    <row r="675" spans="2:13" x14ac:dyDescent="0.25">
      <c r="B675">
        <v>12819997600</v>
      </c>
      <c r="C675">
        <v>-8.6579818999999993</v>
      </c>
      <c r="L675">
        <v>12819997600</v>
      </c>
      <c r="M675">
        <v>-10.313762000000001</v>
      </c>
    </row>
    <row r="676" spans="2:13" x14ac:dyDescent="0.25">
      <c r="B676">
        <v>12909997550</v>
      </c>
      <c r="C676">
        <v>-8.7817706999999992</v>
      </c>
      <c r="L676">
        <v>12909997550</v>
      </c>
      <c r="M676">
        <v>-10.374926</v>
      </c>
    </row>
    <row r="677" spans="2:13" x14ac:dyDescent="0.25">
      <c r="B677">
        <v>12999997500</v>
      </c>
      <c r="C677">
        <v>-8.9114208000000001</v>
      </c>
      <c r="L677">
        <v>12999997500</v>
      </c>
      <c r="M677">
        <v>-10.351913</v>
      </c>
    </row>
    <row r="678" spans="2:13" x14ac:dyDescent="0.25">
      <c r="B678">
        <v>13089997450</v>
      </c>
      <c r="C678">
        <v>-9.1212520999999995</v>
      </c>
      <c r="L678">
        <v>13089997450</v>
      </c>
      <c r="M678">
        <v>-10.346454</v>
      </c>
    </row>
    <row r="679" spans="2:13" x14ac:dyDescent="0.25">
      <c r="B679">
        <v>13179997400</v>
      </c>
      <c r="C679">
        <v>-9.3278847000000003</v>
      </c>
      <c r="L679">
        <v>13179997400</v>
      </c>
      <c r="M679">
        <v>-10.53359</v>
      </c>
    </row>
    <row r="680" spans="2:13" x14ac:dyDescent="0.25">
      <c r="B680">
        <v>13269997350</v>
      </c>
      <c r="C680">
        <v>-9.3172835999999997</v>
      </c>
      <c r="L680">
        <v>13269997350</v>
      </c>
      <c r="M680">
        <v>-10.62819</v>
      </c>
    </row>
    <row r="681" spans="2:13" x14ac:dyDescent="0.25">
      <c r="B681">
        <v>13359997300</v>
      </c>
      <c r="C681">
        <v>-9.4001093000000004</v>
      </c>
      <c r="L681">
        <v>13359997300</v>
      </c>
      <c r="M681">
        <v>-10.616035</v>
      </c>
    </row>
    <row r="682" spans="2:13" x14ac:dyDescent="0.25">
      <c r="B682">
        <v>13449997250</v>
      </c>
      <c r="C682">
        <v>-9.4286107999999995</v>
      </c>
      <c r="L682">
        <v>13449997250</v>
      </c>
      <c r="M682">
        <v>-10.658723</v>
      </c>
    </row>
    <row r="683" spans="2:13" x14ac:dyDescent="0.25">
      <c r="B683">
        <v>13539997200</v>
      </c>
      <c r="C683">
        <v>-9.3735494999999993</v>
      </c>
      <c r="L683">
        <v>13539997200</v>
      </c>
      <c r="M683">
        <v>-10.638083</v>
      </c>
    </row>
    <row r="684" spans="2:13" x14ac:dyDescent="0.25">
      <c r="B684">
        <v>13629997150</v>
      </c>
      <c r="C684">
        <v>-9.4068316999999997</v>
      </c>
      <c r="L684">
        <v>13629997150</v>
      </c>
      <c r="M684">
        <v>-10.493268</v>
      </c>
    </row>
    <row r="685" spans="2:13" x14ac:dyDescent="0.25">
      <c r="B685">
        <v>13719997100</v>
      </c>
      <c r="C685">
        <v>-9.5546884999999993</v>
      </c>
      <c r="L685">
        <v>13719997100</v>
      </c>
      <c r="M685">
        <v>-10.325620000000001</v>
      </c>
    </row>
    <row r="686" spans="2:13" x14ac:dyDescent="0.25">
      <c r="B686">
        <v>13809997050</v>
      </c>
      <c r="C686">
        <v>-9.6562958000000005</v>
      </c>
      <c r="L686">
        <v>13809997050</v>
      </c>
      <c r="M686">
        <v>-10.243690000000001</v>
      </c>
    </row>
    <row r="687" spans="2:13" x14ac:dyDescent="0.25">
      <c r="B687">
        <v>13899997000</v>
      </c>
      <c r="C687">
        <v>-9.6204786000000002</v>
      </c>
      <c r="L687">
        <v>13899997000</v>
      </c>
      <c r="M687">
        <v>-10.193293000000001</v>
      </c>
    </row>
    <row r="688" spans="2:13" x14ac:dyDescent="0.25">
      <c r="B688">
        <v>13989996950</v>
      </c>
      <c r="C688">
        <v>-9.6348819999999993</v>
      </c>
      <c r="L688">
        <v>13989996950</v>
      </c>
      <c r="M688">
        <v>-10.182352</v>
      </c>
    </row>
    <row r="689" spans="2:13" x14ac:dyDescent="0.25">
      <c r="B689">
        <v>14079996900</v>
      </c>
      <c r="C689">
        <v>-9.7477446000000008</v>
      </c>
      <c r="L689">
        <v>14079996900</v>
      </c>
      <c r="M689">
        <v>-10.084388000000001</v>
      </c>
    </row>
    <row r="690" spans="2:13" x14ac:dyDescent="0.25">
      <c r="B690">
        <v>14169996850</v>
      </c>
      <c r="C690">
        <v>-9.8147774000000005</v>
      </c>
      <c r="L690">
        <v>14169996850</v>
      </c>
      <c r="M690">
        <v>-10.037309</v>
      </c>
    </row>
    <row r="691" spans="2:13" x14ac:dyDescent="0.25">
      <c r="B691">
        <v>14259996800</v>
      </c>
      <c r="C691">
        <v>-9.7360868000000007</v>
      </c>
      <c r="L691">
        <v>14259996800</v>
      </c>
      <c r="M691">
        <v>-10.033842999999999</v>
      </c>
    </row>
    <row r="692" spans="2:13" x14ac:dyDescent="0.25">
      <c r="B692">
        <v>14349996750</v>
      </c>
      <c r="C692">
        <v>-9.6782923000000007</v>
      </c>
      <c r="L692">
        <v>14349996750</v>
      </c>
      <c r="M692">
        <v>-10.058063000000001</v>
      </c>
    </row>
    <row r="693" spans="2:13" x14ac:dyDescent="0.25">
      <c r="B693">
        <v>14439996700</v>
      </c>
      <c r="C693">
        <v>-9.7538871999999994</v>
      </c>
      <c r="L693">
        <v>14439996700</v>
      </c>
      <c r="M693">
        <v>-9.9927615999999997</v>
      </c>
    </row>
    <row r="694" spans="2:13" x14ac:dyDescent="0.25">
      <c r="B694">
        <v>14529996650</v>
      </c>
      <c r="C694">
        <v>-9.8410233999999992</v>
      </c>
      <c r="L694">
        <v>14529996650</v>
      </c>
      <c r="M694">
        <v>-9.9298792000000002</v>
      </c>
    </row>
    <row r="695" spans="2:13" x14ac:dyDescent="0.25">
      <c r="B695">
        <v>14619996600</v>
      </c>
      <c r="C695">
        <v>-9.9814176999999997</v>
      </c>
      <c r="L695">
        <v>14619996600</v>
      </c>
      <c r="M695">
        <v>-9.8785906000000008</v>
      </c>
    </row>
    <row r="696" spans="2:13" x14ac:dyDescent="0.25">
      <c r="B696">
        <v>14709996550</v>
      </c>
      <c r="C696">
        <v>-10.006213000000001</v>
      </c>
      <c r="L696">
        <v>14709996550</v>
      </c>
      <c r="M696">
        <v>-9.8514613999999998</v>
      </c>
    </row>
    <row r="697" spans="2:13" x14ac:dyDescent="0.25">
      <c r="B697">
        <v>14799996500</v>
      </c>
      <c r="C697">
        <v>-9.9731807999999997</v>
      </c>
      <c r="L697">
        <v>14799996500</v>
      </c>
      <c r="M697">
        <v>-9.8490295000000003</v>
      </c>
    </row>
    <row r="698" spans="2:13" x14ac:dyDescent="0.25">
      <c r="B698">
        <v>14889996450</v>
      </c>
      <c r="C698">
        <v>-9.9017382000000005</v>
      </c>
      <c r="L698">
        <v>14889996450</v>
      </c>
      <c r="M698">
        <v>-9.8828849999999999</v>
      </c>
    </row>
    <row r="699" spans="2:13" x14ac:dyDescent="0.25">
      <c r="B699">
        <v>14979996400</v>
      </c>
      <c r="C699">
        <v>-9.7707099999999993</v>
      </c>
      <c r="L699">
        <v>14979996400</v>
      </c>
      <c r="M699">
        <v>-9.9380789000000007</v>
      </c>
    </row>
    <row r="700" spans="2:13" x14ac:dyDescent="0.25">
      <c r="B700">
        <v>15069996350</v>
      </c>
      <c r="C700">
        <v>-9.6063422999999997</v>
      </c>
      <c r="L700">
        <v>15069996350</v>
      </c>
      <c r="M700">
        <v>-9.9489660000000004</v>
      </c>
    </row>
    <row r="701" spans="2:13" x14ac:dyDescent="0.25">
      <c r="B701">
        <v>15159996300</v>
      </c>
      <c r="C701">
        <v>-9.8515300999999997</v>
      </c>
      <c r="L701">
        <v>15159996300</v>
      </c>
      <c r="M701">
        <v>-9.8378695999999994</v>
      </c>
    </row>
    <row r="702" spans="2:13" x14ac:dyDescent="0.25">
      <c r="B702">
        <v>15249996250</v>
      </c>
      <c r="C702">
        <v>-9.9689426000000001</v>
      </c>
      <c r="L702">
        <v>15249996250</v>
      </c>
      <c r="M702">
        <v>-9.7487946000000001</v>
      </c>
    </row>
    <row r="703" spans="2:13" x14ac:dyDescent="0.25">
      <c r="B703">
        <v>15339996200</v>
      </c>
      <c r="C703">
        <v>-9.8777083999999995</v>
      </c>
      <c r="L703">
        <v>15339996200</v>
      </c>
      <c r="M703">
        <v>-9.8468675999999995</v>
      </c>
    </row>
    <row r="704" spans="2:13" x14ac:dyDescent="0.25">
      <c r="B704">
        <v>15429996150</v>
      </c>
      <c r="C704">
        <v>-9.9120483000000004</v>
      </c>
      <c r="L704">
        <v>15429996150</v>
      </c>
      <c r="M704">
        <v>-9.8439902999999997</v>
      </c>
    </row>
    <row r="705" spans="2:13" x14ac:dyDescent="0.25">
      <c r="B705">
        <v>15519996100</v>
      </c>
      <c r="C705">
        <v>-10.037259000000001</v>
      </c>
      <c r="L705">
        <v>15519996100</v>
      </c>
      <c r="M705">
        <v>-9.7285527999999992</v>
      </c>
    </row>
    <row r="706" spans="2:13" x14ac:dyDescent="0.25">
      <c r="B706">
        <v>15609996050</v>
      </c>
      <c r="C706">
        <v>-9.9286861000000002</v>
      </c>
      <c r="L706">
        <v>15609996050</v>
      </c>
      <c r="M706">
        <v>-9.7939433999999999</v>
      </c>
    </row>
    <row r="707" spans="2:13" x14ac:dyDescent="0.25">
      <c r="B707">
        <v>15699996000</v>
      </c>
      <c r="C707">
        <v>-9.8386458999999995</v>
      </c>
      <c r="L707">
        <v>15699996000</v>
      </c>
      <c r="M707">
        <v>-9.8397483999999995</v>
      </c>
    </row>
    <row r="708" spans="2:13" x14ac:dyDescent="0.25">
      <c r="B708">
        <v>15789995950</v>
      </c>
      <c r="C708">
        <v>-9.8525743000000006</v>
      </c>
      <c r="L708">
        <v>15789995950</v>
      </c>
      <c r="M708">
        <v>-9.8061810000000005</v>
      </c>
    </row>
    <row r="709" spans="2:13" x14ac:dyDescent="0.25">
      <c r="B709">
        <v>15879995900</v>
      </c>
      <c r="C709">
        <v>-9.8160352999999994</v>
      </c>
      <c r="L709">
        <v>15879995900</v>
      </c>
      <c r="M709">
        <v>-9.8286590999999994</v>
      </c>
    </row>
    <row r="710" spans="2:13" x14ac:dyDescent="0.25">
      <c r="B710">
        <v>15969995850</v>
      </c>
      <c r="C710">
        <v>-9.7383480000000002</v>
      </c>
      <c r="L710">
        <v>15969995850</v>
      </c>
      <c r="M710">
        <v>-9.9108666999999997</v>
      </c>
    </row>
    <row r="711" spans="2:13" x14ac:dyDescent="0.25">
      <c r="B711">
        <v>16059995800</v>
      </c>
      <c r="C711">
        <v>-9.6869001000000008</v>
      </c>
      <c r="L711">
        <v>16059995800</v>
      </c>
      <c r="M711">
        <v>-9.9187384000000005</v>
      </c>
    </row>
    <row r="712" spans="2:13" x14ac:dyDescent="0.25">
      <c r="B712">
        <v>16149995750</v>
      </c>
      <c r="C712">
        <v>-9.7391205000000003</v>
      </c>
      <c r="L712">
        <v>16149995750</v>
      </c>
      <c r="M712">
        <v>-9.8961830000000006</v>
      </c>
    </row>
    <row r="713" spans="2:13" x14ac:dyDescent="0.25">
      <c r="B713">
        <v>16239995700</v>
      </c>
      <c r="C713">
        <v>-9.8600043999999993</v>
      </c>
      <c r="L713">
        <v>16239995700</v>
      </c>
      <c r="M713">
        <v>-9.8223237999999995</v>
      </c>
    </row>
    <row r="714" spans="2:13" x14ac:dyDescent="0.25">
      <c r="B714">
        <v>16329995650</v>
      </c>
      <c r="C714">
        <v>-9.7935572000000004</v>
      </c>
      <c r="L714">
        <v>16329995650</v>
      </c>
      <c r="M714">
        <v>-9.8233318000000001</v>
      </c>
    </row>
    <row r="715" spans="2:13" x14ac:dyDescent="0.25">
      <c r="B715">
        <v>16419995600</v>
      </c>
      <c r="C715">
        <v>-9.6972035999999999</v>
      </c>
      <c r="L715">
        <v>16419995600</v>
      </c>
      <c r="M715">
        <v>-9.8879528000000008</v>
      </c>
    </row>
    <row r="716" spans="2:13" x14ac:dyDescent="0.25">
      <c r="B716">
        <v>16509995550</v>
      </c>
      <c r="C716">
        <v>-9.6455573999999995</v>
      </c>
      <c r="L716">
        <v>16509995550</v>
      </c>
      <c r="M716">
        <v>-9.9298667999999992</v>
      </c>
    </row>
    <row r="717" spans="2:13" x14ac:dyDescent="0.25">
      <c r="B717">
        <v>16599995500</v>
      </c>
      <c r="C717">
        <v>-9.7944937000000003</v>
      </c>
      <c r="L717">
        <v>16599995500</v>
      </c>
      <c r="M717">
        <v>-9.8417300999999995</v>
      </c>
    </row>
    <row r="718" spans="2:13" x14ac:dyDescent="0.25">
      <c r="B718">
        <v>16689995450</v>
      </c>
      <c r="C718">
        <v>-9.9405965999999992</v>
      </c>
      <c r="L718">
        <v>16689995450</v>
      </c>
      <c r="M718">
        <v>-9.7506188999999992</v>
      </c>
    </row>
    <row r="719" spans="2:13" x14ac:dyDescent="0.25">
      <c r="B719">
        <v>16779995400</v>
      </c>
      <c r="C719">
        <v>-9.9022608000000005</v>
      </c>
      <c r="L719">
        <v>16779995400</v>
      </c>
      <c r="M719">
        <v>-9.7489699999999999</v>
      </c>
    </row>
    <row r="720" spans="2:13" x14ac:dyDescent="0.25">
      <c r="B720">
        <v>16869995350</v>
      </c>
      <c r="C720">
        <v>-9.8605909</v>
      </c>
      <c r="L720">
        <v>16869995350</v>
      </c>
      <c r="M720">
        <v>-9.7809811</v>
      </c>
    </row>
    <row r="721" spans="2:13" x14ac:dyDescent="0.25">
      <c r="B721">
        <v>16959995300</v>
      </c>
      <c r="C721">
        <v>-9.7937116999999994</v>
      </c>
      <c r="L721">
        <v>16959995300</v>
      </c>
      <c r="M721">
        <v>-9.8212098999999995</v>
      </c>
    </row>
    <row r="722" spans="2:13" x14ac:dyDescent="0.25">
      <c r="B722">
        <v>17049995250</v>
      </c>
      <c r="C722">
        <v>-9.7449179000000008</v>
      </c>
      <c r="L722">
        <v>17049995250</v>
      </c>
      <c r="M722">
        <v>-9.7924175000000009</v>
      </c>
    </row>
    <row r="723" spans="2:13" x14ac:dyDescent="0.25">
      <c r="B723">
        <v>17139995200</v>
      </c>
      <c r="C723">
        <v>-9.7332888000000004</v>
      </c>
      <c r="L723">
        <v>17139995200</v>
      </c>
      <c r="M723">
        <v>-9.8694620000000004</v>
      </c>
    </row>
    <row r="724" spans="2:13" x14ac:dyDescent="0.25">
      <c r="B724">
        <v>17229995150</v>
      </c>
      <c r="C724">
        <v>-9.9010066999999999</v>
      </c>
      <c r="L724">
        <v>17229995150</v>
      </c>
      <c r="M724">
        <v>-9.7429781000000002</v>
      </c>
    </row>
    <row r="725" spans="2:13" x14ac:dyDescent="0.25">
      <c r="B725">
        <v>17319995100</v>
      </c>
      <c r="C725">
        <v>-10.016064</v>
      </c>
      <c r="L725">
        <v>17319995100</v>
      </c>
      <c r="M725">
        <v>-9.6530924000000002</v>
      </c>
    </row>
    <row r="726" spans="2:13" x14ac:dyDescent="0.25">
      <c r="B726">
        <v>17409995050</v>
      </c>
      <c r="C726">
        <v>-9.8700056000000007</v>
      </c>
      <c r="L726">
        <v>17409995050</v>
      </c>
      <c r="M726">
        <v>-9.7175569999999993</v>
      </c>
    </row>
    <row r="727" spans="2:13" x14ac:dyDescent="0.25">
      <c r="B727">
        <v>17499995000</v>
      </c>
      <c r="C727">
        <v>-9.8846912000000007</v>
      </c>
      <c r="L727">
        <v>17499995000</v>
      </c>
      <c r="M727">
        <v>-9.7253828000000002</v>
      </c>
    </row>
    <row r="728" spans="2:13" x14ac:dyDescent="0.25">
      <c r="B728">
        <v>17589994950</v>
      </c>
      <c r="C728">
        <v>-9.9167565999999994</v>
      </c>
      <c r="L728">
        <v>17589994950</v>
      </c>
      <c r="M728">
        <v>-9.7111082</v>
      </c>
    </row>
    <row r="729" spans="2:13" x14ac:dyDescent="0.25">
      <c r="B729">
        <v>17679994900</v>
      </c>
      <c r="C729">
        <v>-9.7468690999999996</v>
      </c>
      <c r="L729">
        <v>17679994900</v>
      </c>
      <c r="M729">
        <v>-9.7939185999999996</v>
      </c>
    </row>
    <row r="730" spans="2:13" x14ac:dyDescent="0.25">
      <c r="B730">
        <v>17769994850</v>
      </c>
      <c r="C730">
        <v>-9.7665013999999992</v>
      </c>
      <c r="L730">
        <v>17769994850</v>
      </c>
      <c r="M730">
        <v>-9.8908739000000008</v>
      </c>
    </row>
    <row r="731" spans="2:13" x14ac:dyDescent="0.25">
      <c r="B731">
        <v>17859994800</v>
      </c>
      <c r="C731">
        <v>-9.8860139999999994</v>
      </c>
      <c r="L731">
        <v>17859994800</v>
      </c>
      <c r="M731">
        <v>-9.8646650000000005</v>
      </c>
    </row>
    <row r="732" spans="2:13" x14ac:dyDescent="0.25">
      <c r="B732">
        <v>17949994750</v>
      </c>
      <c r="C732">
        <v>-9.8494387000000003</v>
      </c>
      <c r="L732">
        <v>17949994750</v>
      </c>
      <c r="M732">
        <v>-9.9613551999999999</v>
      </c>
    </row>
    <row r="733" spans="2:13" x14ac:dyDescent="0.25">
      <c r="B733">
        <v>18039994700</v>
      </c>
      <c r="C733">
        <v>-9.9230146000000001</v>
      </c>
      <c r="L733">
        <v>18039994700</v>
      </c>
      <c r="M733">
        <v>-10.00512</v>
      </c>
    </row>
    <row r="734" spans="2:13" x14ac:dyDescent="0.25">
      <c r="B734">
        <v>18129994650</v>
      </c>
      <c r="C734">
        <v>-10.127712000000001</v>
      </c>
      <c r="L734">
        <v>18129994650</v>
      </c>
      <c r="M734">
        <v>-9.9055967000000003</v>
      </c>
    </row>
    <row r="735" spans="2:13" x14ac:dyDescent="0.25">
      <c r="B735">
        <v>18219994600</v>
      </c>
      <c r="C735">
        <v>-10.000831</v>
      </c>
      <c r="L735">
        <v>18219994600</v>
      </c>
      <c r="M735">
        <v>-9.9154882000000004</v>
      </c>
    </row>
    <row r="736" spans="2:13" x14ac:dyDescent="0.25">
      <c r="B736">
        <v>18309994550</v>
      </c>
      <c r="C736">
        <v>-9.7731160999999993</v>
      </c>
      <c r="L736">
        <v>18309994550</v>
      </c>
      <c r="M736">
        <v>-10.125045</v>
      </c>
    </row>
    <row r="737" spans="2:13" x14ac:dyDescent="0.25">
      <c r="B737">
        <v>18399994500</v>
      </c>
      <c r="C737">
        <v>-9.7598581000000006</v>
      </c>
      <c r="L737">
        <v>18399994500</v>
      </c>
      <c r="M737">
        <v>-10.292706000000001</v>
      </c>
    </row>
    <row r="738" spans="2:13" x14ac:dyDescent="0.25">
      <c r="B738">
        <v>18489994450</v>
      </c>
      <c r="C738">
        <v>-9.8407897999999996</v>
      </c>
      <c r="L738">
        <v>18489994450</v>
      </c>
      <c r="M738">
        <v>-10.369978</v>
      </c>
    </row>
    <row r="739" spans="2:13" x14ac:dyDescent="0.25">
      <c r="B739">
        <v>18579994400</v>
      </c>
      <c r="C739">
        <v>-9.9803581000000001</v>
      </c>
      <c r="L739">
        <v>18579994400</v>
      </c>
      <c r="M739">
        <v>-10.316792</v>
      </c>
    </row>
    <row r="740" spans="2:13" x14ac:dyDescent="0.25">
      <c r="B740">
        <v>18669994350</v>
      </c>
      <c r="C740">
        <v>-10.046227</v>
      </c>
      <c r="L740">
        <v>18669994350</v>
      </c>
      <c r="M740">
        <v>-10.268224999999999</v>
      </c>
    </row>
    <row r="741" spans="2:13" x14ac:dyDescent="0.25">
      <c r="B741">
        <v>18759994300</v>
      </c>
      <c r="C741">
        <v>-9.9029702999999998</v>
      </c>
      <c r="L741">
        <v>18759994300</v>
      </c>
      <c r="M741">
        <v>-10.324975999999999</v>
      </c>
    </row>
    <row r="742" spans="2:13" x14ac:dyDescent="0.25">
      <c r="B742">
        <v>18849994250</v>
      </c>
      <c r="C742">
        <v>-9.7494315999999994</v>
      </c>
      <c r="L742">
        <v>18849994250</v>
      </c>
      <c r="M742">
        <v>-10.430372</v>
      </c>
    </row>
    <row r="743" spans="2:13" x14ac:dyDescent="0.25">
      <c r="B743">
        <v>18939994200</v>
      </c>
      <c r="C743">
        <v>-9.7044954000000008</v>
      </c>
      <c r="L743">
        <v>18939994200</v>
      </c>
      <c r="M743">
        <v>-10.510028999999999</v>
      </c>
    </row>
    <row r="744" spans="2:13" x14ac:dyDescent="0.25">
      <c r="B744">
        <v>19029994150</v>
      </c>
      <c r="C744">
        <v>-9.7062950000000008</v>
      </c>
      <c r="L744">
        <v>19029994150</v>
      </c>
      <c r="M744">
        <v>-10.543722000000001</v>
      </c>
    </row>
    <row r="745" spans="2:13" x14ac:dyDescent="0.25">
      <c r="B745">
        <v>19119994100</v>
      </c>
      <c r="C745">
        <v>-9.7068024000000008</v>
      </c>
      <c r="L745">
        <v>19119994100</v>
      </c>
      <c r="M745">
        <v>-10.589551</v>
      </c>
    </row>
    <row r="746" spans="2:13" x14ac:dyDescent="0.25">
      <c r="B746">
        <v>19209994050</v>
      </c>
      <c r="C746">
        <v>-9.7539625000000001</v>
      </c>
      <c r="L746">
        <v>19209994050</v>
      </c>
      <c r="M746">
        <v>-10.621435</v>
      </c>
    </row>
    <row r="747" spans="2:13" x14ac:dyDescent="0.25">
      <c r="B747">
        <v>19299994000</v>
      </c>
      <c r="C747">
        <v>-9.8911619000000002</v>
      </c>
      <c r="L747">
        <v>19299994000</v>
      </c>
      <c r="M747">
        <v>-10.621581000000001</v>
      </c>
    </row>
    <row r="748" spans="2:13" x14ac:dyDescent="0.25">
      <c r="B748">
        <v>19389993950</v>
      </c>
      <c r="C748">
        <v>-9.9735355000000006</v>
      </c>
      <c r="L748">
        <v>19389993950</v>
      </c>
      <c r="M748">
        <v>-10.587463</v>
      </c>
    </row>
    <row r="749" spans="2:13" x14ac:dyDescent="0.25">
      <c r="B749">
        <v>19479993900</v>
      </c>
      <c r="C749">
        <v>-9.9870061999999997</v>
      </c>
      <c r="L749">
        <v>19479993900</v>
      </c>
      <c r="M749">
        <v>-10.707023</v>
      </c>
    </row>
    <row r="750" spans="2:13" x14ac:dyDescent="0.25">
      <c r="B750">
        <v>19569993850</v>
      </c>
      <c r="C750">
        <v>-10.207397</v>
      </c>
      <c r="L750">
        <v>19569993850</v>
      </c>
      <c r="M750">
        <v>-10.720993</v>
      </c>
    </row>
    <row r="751" spans="2:13" x14ac:dyDescent="0.25">
      <c r="B751">
        <v>19659993800</v>
      </c>
      <c r="C751">
        <v>-10.263889000000001</v>
      </c>
      <c r="L751">
        <v>19659993800</v>
      </c>
      <c r="M751">
        <v>-10.649483</v>
      </c>
    </row>
    <row r="752" spans="2:13" x14ac:dyDescent="0.25">
      <c r="B752">
        <v>19749993750</v>
      </c>
      <c r="C752">
        <v>-10.026375</v>
      </c>
      <c r="L752">
        <v>19749993750</v>
      </c>
      <c r="M752">
        <v>-10.660187000000001</v>
      </c>
    </row>
    <row r="753" spans="2:13" x14ac:dyDescent="0.25">
      <c r="B753">
        <v>19839993700</v>
      </c>
      <c r="C753">
        <v>-10.071911</v>
      </c>
      <c r="L753">
        <v>19839993700</v>
      </c>
      <c r="M753">
        <v>-10.807888999999999</v>
      </c>
    </row>
    <row r="754" spans="2:13" x14ac:dyDescent="0.25">
      <c r="B754">
        <v>19929993650</v>
      </c>
      <c r="C754">
        <v>-10.260903000000001</v>
      </c>
      <c r="L754">
        <v>19929993650</v>
      </c>
      <c r="M754">
        <v>-10.742565000000001</v>
      </c>
    </row>
    <row r="755" spans="2:13" x14ac:dyDescent="0.25">
      <c r="B755">
        <v>20019993600</v>
      </c>
      <c r="C755">
        <v>-10.136146999999999</v>
      </c>
      <c r="L755">
        <v>20019993600</v>
      </c>
      <c r="M755">
        <v>-10.65072</v>
      </c>
    </row>
    <row r="756" spans="2:13" x14ac:dyDescent="0.25">
      <c r="B756">
        <v>20109993550</v>
      </c>
      <c r="C756">
        <v>-10.075694</v>
      </c>
      <c r="L756">
        <v>20109993550</v>
      </c>
      <c r="M756">
        <v>-10.799052</v>
      </c>
    </row>
    <row r="757" spans="2:13" x14ac:dyDescent="0.25">
      <c r="B757">
        <v>20199993500</v>
      </c>
      <c r="C757">
        <v>-10.224221</v>
      </c>
      <c r="L757">
        <v>20199993500</v>
      </c>
      <c r="M757">
        <v>-10.718361</v>
      </c>
    </row>
    <row r="758" spans="2:13" x14ac:dyDescent="0.25">
      <c r="B758">
        <v>20289993450</v>
      </c>
      <c r="C758">
        <v>-10.094379999999999</v>
      </c>
      <c r="L758">
        <v>20289993450</v>
      </c>
      <c r="M758">
        <v>-10.616141000000001</v>
      </c>
    </row>
    <row r="759" spans="2:13" x14ac:dyDescent="0.25">
      <c r="B759">
        <v>20379993400</v>
      </c>
      <c r="C759">
        <v>-10.053457</v>
      </c>
      <c r="L759">
        <v>20379993400</v>
      </c>
      <c r="M759">
        <v>-10.626391999999999</v>
      </c>
    </row>
    <row r="760" spans="2:13" x14ac:dyDescent="0.25">
      <c r="B760">
        <v>20469993350</v>
      </c>
      <c r="C760">
        <v>-10.165409</v>
      </c>
      <c r="L760">
        <v>20469993350</v>
      </c>
      <c r="M760">
        <v>-10.54571</v>
      </c>
    </row>
    <row r="761" spans="2:13" x14ac:dyDescent="0.25">
      <c r="B761">
        <v>20559993300</v>
      </c>
      <c r="C761">
        <v>-9.9677752999999996</v>
      </c>
      <c r="L761">
        <v>20559993300</v>
      </c>
      <c r="M761">
        <v>-10.451447</v>
      </c>
    </row>
    <row r="762" spans="2:13" x14ac:dyDescent="0.25">
      <c r="B762">
        <v>20649993250</v>
      </c>
      <c r="C762">
        <v>-9.9019803999999993</v>
      </c>
      <c r="L762">
        <v>20649993250</v>
      </c>
      <c r="M762">
        <v>-10.494946000000001</v>
      </c>
    </row>
    <row r="763" spans="2:13" x14ac:dyDescent="0.25">
      <c r="B763">
        <v>20739993200</v>
      </c>
      <c r="C763">
        <v>-10.103353</v>
      </c>
      <c r="L763">
        <v>20739993200</v>
      </c>
      <c r="M763">
        <v>-10.512865</v>
      </c>
    </row>
    <row r="764" spans="2:13" x14ac:dyDescent="0.25">
      <c r="B764">
        <v>20829993150</v>
      </c>
      <c r="C764">
        <v>-9.9051065000000005</v>
      </c>
      <c r="L764">
        <v>20829993150</v>
      </c>
      <c r="M764">
        <v>-10.392345000000001</v>
      </c>
    </row>
    <row r="765" spans="2:13" x14ac:dyDescent="0.25">
      <c r="B765">
        <v>20919993100</v>
      </c>
      <c r="C765">
        <v>-9.7285786000000005</v>
      </c>
      <c r="L765">
        <v>20919993100</v>
      </c>
      <c r="M765">
        <v>-10.480046</v>
      </c>
    </row>
    <row r="766" spans="2:13" x14ac:dyDescent="0.25">
      <c r="B766">
        <v>21009993050</v>
      </c>
      <c r="C766">
        <v>-9.8993825999999991</v>
      </c>
      <c r="L766">
        <v>21009993050</v>
      </c>
      <c r="M766">
        <v>-10.576646999999999</v>
      </c>
    </row>
    <row r="767" spans="2:13" x14ac:dyDescent="0.25">
      <c r="B767">
        <v>21099993000</v>
      </c>
      <c r="C767">
        <v>-9.9500437000000002</v>
      </c>
      <c r="L767">
        <v>21099993000</v>
      </c>
      <c r="M767">
        <v>-10.47668</v>
      </c>
    </row>
    <row r="768" spans="2:13" x14ac:dyDescent="0.25">
      <c r="B768">
        <v>21189992950</v>
      </c>
      <c r="C768">
        <v>-9.7951984000000003</v>
      </c>
      <c r="L768">
        <v>21189992950</v>
      </c>
      <c r="M768">
        <v>-10.393407</v>
      </c>
    </row>
    <row r="769" spans="2:13" x14ac:dyDescent="0.25">
      <c r="B769">
        <v>21279992900</v>
      </c>
      <c r="C769">
        <v>-9.7886962999999998</v>
      </c>
      <c r="L769">
        <v>21279992900</v>
      </c>
      <c r="M769">
        <v>-10.37828</v>
      </c>
    </row>
    <row r="770" spans="2:13" x14ac:dyDescent="0.25">
      <c r="B770">
        <v>21369992850</v>
      </c>
      <c r="C770">
        <v>-9.9187031000000001</v>
      </c>
      <c r="L770">
        <v>21369992850</v>
      </c>
      <c r="M770">
        <v>-10.387848999999999</v>
      </c>
    </row>
    <row r="771" spans="2:13" x14ac:dyDescent="0.25">
      <c r="B771">
        <v>21459992800</v>
      </c>
      <c r="C771">
        <v>-9.8883876999999991</v>
      </c>
      <c r="L771">
        <v>21459992800</v>
      </c>
      <c r="M771">
        <v>-10.31068</v>
      </c>
    </row>
    <row r="772" spans="2:13" x14ac:dyDescent="0.25">
      <c r="B772">
        <v>21549992750</v>
      </c>
      <c r="C772">
        <v>-9.7647704999999991</v>
      </c>
      <c r="L772">
        <v>21549992750</v>
      </c>
      <c r="M772">
        <v>-10.289716</v>
      </c>
    </row>
    <row r="773" spans="2:13" x14ac:dyDescent="0.25">
      <c r="B773">
        <v>21639992700</v>
      </c>
      <c r="C773">
        <v>-9.9210548000000003</v>
      </c>
      <c r="L773">
        <v>21639992700</v>
      </c>
      <c r="M773">
        <v>-10.371581000000001</v>
      </c>
    </row>
    <row r="774" spans="2:13" x14ac:dyDescent="0.25">
      <c r="B774">
        <v>21729992650</v>
      </c>
      <c r="C774">
        <v>-10.062745</v>
      </c>
      <c r="L774">
        <v>21729992650</v>
      </c>
      <c r="M774">
        <v>-10.345598000000001</v>
      </c>
    </row>
    <row r="775" spans="2:13" x14ac:dyDescent="0.25">
      <c r="B775">
        <v>21819992600</v>
      </c>
      <c r="C775">
        <v>-9.9934157999999993</v>
      </c>
      <c r="L775">
        <v>21819992600</v>
      </c>
      <c r="M775">
        <v>-10.296002</v>
      </c>
    </row>
    <row r="776" spans="2:13" x14ac:dyDescent="0.25">
      <c r="B776">
        <v>21909992550</v>
      </c>
      <c r="C776">
        <v>-9.9807549000000009</v>
      </c>
      <c r="L776">
        <v>21909992550</v>
      </c>
      <c r="M776">
        <v>-10.275893999999999</v>
      </c>
    </row>
    <row r="777" spans="2:13" x14ac:dyDescent="0.25">
      <c r="B777">
        <v>21999992500</v>
      </c>
      <c r="C777">
        <v>-9.9591551000000003</v>
      </c>
      <c r="L777">
        <v>21999992500</v>
      </c>
      <c r="M777">
        <v>-10.205029</v>
      </c>
    </row>
    <row r="778" spans="2:13" x14ac:dyDescent="0.25">
      <c r="B778">
        <v>22089992450</v>
      </c>
      <c r="C778">
        <v>-9.8312082000000007</v>
      </c>
      <c r="L778">
        <v>22089992450</v>
      </c>
      <c r="M778">
        <v>-10.198307</v>
      </c>
    </row>
    <row r="779" spans="2:13" x14ac:dyDescent="0.25">
      <c r="B779">
        <v>22179992400</v>
      </c>
      <c r="C779">
        <v>-9.9732485000000004</v>
      </c>
      <c r="L779">
        <v>22179992400</v>
      </c>
      <c r="M779">
        <v>-10.374364999999999</v>
      </c>
    </row>
    <row r="780" spans="2:13" x14ac:dyDescent="0.25">
      <c r="B780">
        <v>22269992350</v>
      </c>
      <c r="C780">
        <v>-10.176232000000001</v>
      </c>
      <c r="L780">
        <v>22269992350</v>
      </c>
      <c r="M780">
        <v>-10.381871</v>
      </c>
    </row>
    <row r="781" spans="2:13" x14ac:dyDescent="0.25">
      <c r="B781">
        <v>22359992300</v>
      </c>
      <c r="C781">
        <v>-9.8404407999999997</v>
      </c>
      <c r="L781">
        <v>22359992300</v>
      </c>
      <c r="M781">
        <v>-10.229958999999999</v>
      </c>
    </row>
    <row r="782" spans="2:13" x14ac:dyDescent="0.25">
      <c r="B782">
        <v>22449992250</v>
      </c>
      <c r="C782">
        <v>-9.7944058999999992</v>
      </c>
      <c r="L782">
        <v>22449992250</v>
      </c>
      <c r="M782">
        <v>-10.365098</v>
      </c>
    </row>
    <row r="783" spans="2:13" x14ac:dyDescent="0.25">
      <c r="B783">
        <v>22539992200</v>
      </c>
      <c r="C783">
        <v>-9.9465990000000009</v>
      </c>
      <c r="L783">
        <v>22539992200</v>
      </c>
      <c r="M783">
        <v>-10.430260000000001</v>
      </c>
    </row>
    <row r="784" spans="2:13" x14ac:dyDescent="0.25">
      <c r="B784">
        <v>22629992150</v>
      </c>
      <c r="C784">
        <v>-9.8970860999999992</v>
      </c>
      <c r="L784">
        <v>22629992150</v>
      </c>
      <c r="M784">
        <v>-10.45551</v>
      </c>
    </row>
    <row r="785" spans="2:13" x14ac:dyDescent="0.25">
      <c r="B785">
        <v>22719992100</v>
      </c>
      <c r="C785">
        <v>-9.9321003000000001</v>
      </c>
      <c r="L785">
        <v>22719992100</v>
      </c>
      <c r="M785">
        <v>-10.587821999999999</v>
      </c>
    </row>
    <row r="786" spans="2:13" x14ac:dyDescent="0.25">
      <c r="B786">
        <v>22809992050</v>
      </c>
      <c r="C786">
        <v>-10.099</v>
      </c>
      <c r="L786">
        <v>22809992050</v>
      </c>
      <c r="M786">
        <v>-10.616982</v>
      </c>
    </row>
    <row r="787" spans="2:13" x14ac:dyDescent="0.25">
      <c r="B787">
        <v>22899992000</v>
      </c>
      <c r="C787">
        <v>-9.7310209000000008</v>
      </c>
      <c r="L787">
        <v>22899992000</v>
      </c>
      <c r="M787">
        <v>-10.472913999999999</v>
      </c>
    </row>
    <row r="788" spans="2:13" x14ac:dyDescent="0.25">
      <c r="B788">
        <v>22989991950</v>
      </c>
      <c r="C788">
        <v>-9.6200303999999992</v>
      </c>
      <c r="L788">
        <v>22989991950</v>
      </c>
      <c r="M788">
        <v>-10.600493999999999</v>
      </c>
    </row>
    <row r="789" spans="2:13" x14ac:dyDescent="0.25">
      <c r="B789">
        <v>23079991900</v>
      </c>
      <c r="C789">
        <v>-9.9014664000000003</v>
      </c>
      <c r="L789">
        <v>23079991900</v>
      </c>
      <c r="M789">
        <v>-10.922480999999999</v>
      </c>
    </row>
    <row r="790" spans="2:13" x14ac:dyDescent="0.25">
      <c r="B790">
        <v>23169991850</v>
      </c>
      <c r="C790">
        <v>-9.9401522</v>
      </c>
      <c r="L790">
        <v>23169991850</v>
      </c>
      <c r="M790">
        <v>-10.891999999999999</v>
      </c>
    </row>
    <row r="791" spans="2:13" x14ac:dyDescent="0.25">
      <c r="B791">
        <v>23259991800</v>
      </c>
      <c r="C791">
        <v>-9.8389044000000005</v>
      </c>
      <c r="L791">
        <v>23259991800</v>
      </c>
      <c r="M791">
        <v>-10.863804</v>
      </c>
    </row>
    <row r="792" spans="2:13" x14ac:dyDescent="0.25">
      <c r="B792">
        <v>23349991750</v>
      </c>
      <c r="C792">
        <v>-9.8352242000000007</v>
      </c>
      <c r="L792">
        <v>23349991750</v>
      </c>
      <c r="M792">
        <v>-10.965498999999999</v>
      </c>
    </row>
    <row r="793" spans="2:13" x14ac:dyDescent="0.25">
      <c r="B793">
        <v>23439991700</v>
      </c>
      <c r="C793">
        <v>-9.7450495000000004</v>
      </c>
      <c r="L793">
        <v>23439991700</v>
      </c>
      <c r="M793">
        <v>-10.985464</v>
      </c>
    </row>
    <row r="794" spans="2:13" x14ac:dyDescent="0.25">
      <c r="B794">
        <v>23529991650</v>
      </c>
      <c r="C794">
        <v>-9.6802911999999992</v>
      </c>
      <c r="L794">
        <v>23529991650</v>
      </c>
      <c r="M794">
        <v>-11.060508</v>
      </c>
    </row>
    <row r="795" spans="2:13" x14ac:dyDescent="0.25">
      <c r="B795">
        <v>23619991600</v>
      </c>
      <c r="C795">
        <v>-9.7563352999999999</v>
      </c>
      <c r="L795">
        <v>23619991600</v>
      </c>
      <c r="M795">
        <v>-11.293354000000001</v>
      </c>
    </row>
    <row r="796" spans="2:13" x14ac:dyDescent="0.25">
      <c r="B796">
        <v>23709991550</v>
      </c>
      <c r="C796">
        <v>-9.8522730000000003</v>
      </c>
      <c r="L796">
        <v>23709991550</v>
      </c>
      <c r="M796">
        <v>-11.480544</v>
      </c>
    </row>
    <row r="797" spans="2:13" x14ac:dyDescent="0.25">
      <c r="B797">
        <v>23799991500</v>
      </c>
      <c r="C797">
        <v>-9.8141593999999994</v>
      </c>
      <c r="L797">
        <v>23799991500</v>
      </c>
      <c r="M797">
        <v>-11.515556999999999</v>
      </c>
    </row>
    <row r="798" spans="2:13" x14ac:dyDescent="0.25">
      <c r="B798">
        <v>23889991450</v>
      </c>
      <c r="C798">
        <v>-9.8850049999999996</v>
      </c>
      <c r="L798">
        <v>23889991450</v>
      </c>
      <c r="M798">
        <v>-11.691522000000001</v>
      </c>
    </row>
    <row r="799" spans="2:13" x14ac:dyDescent="0.25">
      <c r="B799">
        <v>23979991400</v>
      </c>
      <c r="C799">
        <v>-10.027239</v>
      </c>
      <c r="L799">
        <v>23979991400</v>
      </c>
      <c r="M799">
        <v>-11.964425</v>
      </c>
    </row>
    <row r="800" spans="2:13" x14ac:dyDescent="0.25">
      <c r="B800">
        <v>24069991350</v>
      </c>
      <c r="C800">
        <v>-10.089854000000001</v>
      </c>
      <c r="L800">
        <v>24069991350</v>
      </c>
      <c r="M800">
        <v>-12.144743999999999</v>
      </c>
    </row>
    <row r="801" spans="2:13" x14ac:dyDescent="0.25">
      <c r="B801">
        <v>24159991300</v>
      </c>
      <c r="C801">
        <v>-9.9568834000000006</v>
      </c>
      <c r="L801">
        <v>24159991300</v>
      </c>
      <c r="M801">
        <v>-12.219144999999999</v>
      </c>
    </row>
    <row r="802" spans="2:13" x14ac:dyDescent="0.25">
      <c r="B802">
        <v>24249991250</v>
      </c>
      <c r="C802">
        <v>-9.8747463</v>
      </c>
      <c r="L802">
        <v>24249991250</v>
      </c>
      <c r="M802">
        <v>-12.347246</v>
      </c>
    </row>
    <row r="803" spans="2:13" x14ac:dyDescent="0.25">
      <c r="B803">
        <v>24339991200</v>
      </c>
      <c r="C803">
        <v>-9.8406371999999998</v>
      </c>
      <c r="L803">
        <v>24339991200</v>
      </c>
      <c r="M803">
        <v>-12.475958</v>
      </c>
    </row>
    <row r="804" spans="2:13" x14ac:dyDescent="0.25">
      <c r="B804">
        <v>24429991150</v>
      </c>
      <c r="C804">
        <v>-9.7873315999999999</v>
      </c>
      <c r="L804">
        <v>24429991150</v>
      </c>
      <c r="M804">
        <v>-12.564608</v>
      </c>
    </row>
    <row r="805" spans="2:13" x14ac:dyDescent="0.25">
      <c r="B805">
        <v>24519991100</v>
      </c>
      <c r="C805">
        <v>-9.8588438000000007</v>
      </c>
      <c r="L805">
        <v>24519991100</v>
      </c>
      <c r="M805">
        <v>-12.795811</v>
      </c>
    </row>
    <row r="806" spans="2:13" x14ac:dyDescent="0.25">
      <c r="B806">
        <v>24609991050</v>
      </c>
      <c r="C806">
        <v>-9.8630809999999993</v>
      </c>
      <c r="L806">
        <v>24609991050</v>
      </c>
      <c r="M806">
        <v>-12.987259</v>
      </c>
    </row>
    <row r="807" spans="2:13" x14ac:dyDescent="0.25">
      <c r="B807">
        <v>24699991000</v>
      </c>
      <c r="C807">
        <v>-9.7688646000000006</v>
      </c>
      <c r="L807">
        <v>24699991000</v>
      </c>
      <c r="M807">
        <v>-13.106337</v>
      </c>
    </row>
    <row r="808" spans="2:13" x14ac:dyDescent="0.25">
      <c r="B808">
        <v>24789990950</v>
      </c>
      <c r="C808">
        <v>-9.7077293000000004</v>
      </c>
      <c r="L808">
        <v>24789990950</v>
      </c>
      <c r="M808">
        <v>-13.284286</v>
      </c>
    </row>
    <row r="809" spans="2:13" x14ac:dyDescent="0.25">
      <c r="B809">
        <v>24879990900</v>
      </c>
      <c r="C809">
        <v>-9.6297417000000003</v>
      </c>
      <c r="L809">
        <v>24879990900</v>
      </c>
      <c r="M809">
        <v>-13.434773</v>
      </c>
    </row>
    <row r="810" spans="2:13" x14ac:dyDescent="0.25">
      <c r="B810">
        <v>24969990850</v>
      </c>
      <c r="C810">
        <v>-9.4314488999999995</v>
      </c>
      <c r="L810">
        <v>24969990850</v>
      </c>
      <c r="M810">
        <v>-13.352489</v>
      </c>
    </row>
    <row r="811" spans="2:13" x14ac:dyDescent="0.25">
      <c r="B811">
        <v>25059990800</v>
      </c>
      <c r="C811">
        <v>-9.4964169999999992</v>
      </c>
      <c r="L811">
        <v>25059990800</v>
      </c>
      <c r="M811">
        <v>-13.4938</v>
      </c>
    </row>
    <row r="812" spans="2:13" x14ac:dyDescent="0.25">
      <c r="B812">
        <v>25149990750</v>
      </c>
      <c r="C812">
        <v>-9.6320648000000002</v>
      </c>
      <c r="L812">
        <v>25149990750</v>
      </c>
      <c r="M812">
        <v>-13.745421</v>
      </c>
    </row>
    <row r="813" spans="2:13" x14ac:dyDescent="0.25">
      <c r="B813">
        <v>25239990700</v>
      </c>
      <c r="C813">
        <v>-9.5945768000000005</v>
      </c>
      <c r="L813">
        <v>25239990700</v>
      </c>
      <c r="M813">
        <v>-13.868840000000001</v>
      </c>
    </row>
    <row r="814" spans="2:13" x14ac:dyDescent="0.25">
      <c r="B814">
        <v>25329990650</v>
      </c>
      <c r="C814">
        <v>-9.6160736</v>
      </c>
      <c r="L814">
        <v>25329990650</v>
      </c>
      <c r="M814">
        <v>-13.951594</v>
      </c>
    </row>
    <row r="815" spans="2:13" x14ac:dyDescent="0.25">
      <c r="B815">
        <v>25419990600</v>
      </c>
      <c r="C815">
        <v>-9.6674127999999993</v>
      </c>
      <c r="L815">
        <v>25419990600</v>
      </c>
      <c r="M815">
        <v>-14.172231</v>
      </c>
    </row>
    <row r="816" spans="2:13" x14ac:dyDescent="0.25">
      <c r="B816">
        <v>25509990550</v>
      </c>
      <c r="C816">
        <v>-9.5464029000000004</v>
      </c>
      <c r="L816">
        <v>25509990550</v>
      </c>
      <c r="M816">
        <v>-14.332777</v>
      </c>
    </row>
    <row r="817" spans="2:13" x14ac:dyDescent="0.25">
      <c r="B817">
        <v>25599990500</v>
      </c>
      <c r="C817">
        <v>-9.5430717000000005</v>
      </c>
      <c r="L817">
        <v>25599990500</v>
      </c>
      <c r="M817">
        <v>-14.425186</v>
      </c>
    </row>
    <row r="818" spans="2:13" x14ac:dyDescent="0.25">
      <c r="B818">
        <v>25689990450</v>
      </c>
      <c r="C818">
        <v>-9.6743659999999991</v>
      </c>
      <c r="L818">
        <v>25689990450</v>
      </c>
      <c r="M818">
        <v>-14.627871000000001</v>
      </c>
    </row>
    <row r="819" spans="2:13" x14ac:dyDescent="0.25">
      <c r="B819">
        <v>25779990400</v>
      </c>
      <c r="C819">
        <v>-9.7688818000000008</v>
      </c>
      <c r="L819">
        <v>25779990400</v>
      </c>
      <c r="M819">
        <v>-14.848831000000001</v>
      </c>
    </row>
    <row r="820" spans="2:13" x14ac:dyDescent="0.25">
      <c r="B820">
        <v>25869990350</v>
      </c>
      <c r="C820">
        <v>-9.9958972999999993</v>
      </c>
      <c r="L820">
        <v>25869990350</v>
      </c>
      <c r="M820">
        <v>-14.971259999999999</v>
      </c>
    </row>
    <row r="821" spans="2:13" x14ac:dyDescent="0.25">
      <c r="B821">
        <v>25959990300</v>
      </c>
      <c r="C821">
        <v>-10.387228</v>
      </c>
      <c r="L821">
        <v>25959990300</v>
      </c>
      <c r="M821">
        <v>-15.184996999999999</v>
      </c>
    </row>
    <row r="822" spans="2:13" x14ac:dyDescent="0.25">
      <c r="B822">
        <v>26049990250</v>
      </c>
      <c r="C822">
        <v>-10.656419</v>
      </c>
      <c r="L822">
        <v>26049990250</v>
      </c>
      <c r="M822">
        <v>-15.369342</v>
      </c>
    </row>
    <row r="823" spans="2:13" x14ac:dyDescent="0.25">
      <c r="B823">
        <v>26139990200</v>
      </c>
      <c r="C823">
        <v>-10.796312</v>
      </c>
      <c r="L823">
        <v>26139990200</v>
      </c>
      <c r="M823">
        <v>-15.255239</v>
      </c>
    </row>
    <row r="824" spans="2:13" x14ac:dyDescent="0.25">
      <c r="B824">
        <v>26229990150</v>
      </c>
      <c r="C824">
        <v>-11.037542</v>
      </c>
      <c r="L824">
        <v>26229990150</v>
      </c>
      <c r="M824">
        <v>-15.087443</v>
      </c>
    </row>
    <row r="825" spans="2:13" x14ac:dyDescent="0.25">
      <c r="B825">
        <v>26319990100</v>
      </c>
      <c r="C825">
        <v>-11.051717</v>
      </c>
      <c r="L825">
        <v>26319990100</v>
      </c>
      <c r="M825">
        <v>-15.121767999999999</v>
      </c>
    </row>
    <row r="826" spans="2:13" x14ac:dyDescent="0.25">
      <c r="B826">
        <v>26409990050</v>
      </c>
      <c r="C826">
        <v>-11.042026999999999</v>
      </c>
      <c r="L826">
        <v>26409990050</v>
      </c>
      <c r="M826">
        <v>-15.325393999999999</v>
      </c>
    </row>
    <row r="827" spans="2:13" x14ac:dyDescent="0.25">
      <c r="B827">
        <v>26499990000</v>
      </c>
      <c r="C827">
        <v>-11.175000000000001</v>
      </c>
      <c r="L827">
        <v>26499990000</v>
      </c>
      <c r="M827">
        <v>-15.415854</v>
      </c>
    </row>
    <row r="828" spans="2:13" x14ac:dyDescent="0.25">
      <c r="B828" t="s">
        <v>26</v>
      </c>
      <c r="L828" t="s">
        <v>26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08"/>
  <sheetViews>
    <sheetView workbookViewId="0">
      <selection activeCell="M1" sqref="M1:R1048576"/>
    </sheetView>
  </sheetViews>
  <sheetFormatPr defaultRowHeight="15" x14ac:dyDescent="0.25"/>
  <cols>
    <col min="1" max="1" width="13.7109375" style="31" customWidth="1"/>
    <col min="8" max="8" width="2" style="4" customWidth="1"/>
    <col min="9" max="9" width="13.7109375" style="2" customWidth="1"/>
    <col min="10" max="10" width="14.42578125" style="2" bestFit="1" customWidth="1"/>
    <col min="11" max="11" width="14.42578125" style="2" customWidth="1"/>
    <col min="12" max="12" width="13.7109375" style="31" customWidth="1"/>
    <col min="19" max="19" width="2" style="4" customWidth="1"/>
    <col min="20" max="20" width="13.7109375" style="2" customWidth="1"/>
    <col min="21" max="21" width="14.5703125" style="2" bestFit="1" customWidth="1"/>
    <col min="22" max="22" width="14.5703125" style="2" customWidth="1"/>
    <col min="23" max="23" width="2" style="4" customWidth="1"/>
    <col min="30" max="16384" width="9.140625" style="1"/>
  </cols>
  <sheetData>
    <row r="1" spans="1:23" x14ac:dyDescent="0.25">
      <c r="B1" t="s">
        <v>104</v>
      </c>
      <c r="I1" s="2" t="s">
        <v>223</v>
      </c>
      <c r="J1" s="34" t="str">
        <f>E8</f>
        <v>IIP3 +15 dBm LO Log Mag(dBm)</v>
      </c>
      <c r="K1" s="34" t="str">
        <f>D8</f>
        <v>OIP3 +15dBm LO Log Mag(dBm)</v>
      </c>
      <c r="M1" t="s">
        <v>104</v>
      </c>
      <c r="T1" s="2" t="s">
        <v>223</v>
      </c>
      <c r="U1" s="34" t="str">
        <f>P8</f>
        <v>IIP3 +15 dBm LO Log Mag(dBm)</v>
      </c>
      <c r="V1" s="34" t="str">
        <f>O8</f>
        <v>OIP3 +15dBm LO Log Mag(dBm)</v>
      </c>
    </row>
    <row r="2" spans="1:23" x14ac:dyDescent="0.25">
      <c r="A2" s="30" t="s">
        <v>119</v>
      </c>
      <c r="B2" t="s">
        <v>255</v>
      </c>
      <c r="C2" t="s">
        <v>256</v>
      </c>
      <c r="D2" t="s">
        <v>257</v>
      </c>
      <c r="E2" t="s">
        <v>258</v>
      </c>
      <c r="J2" s="14" t="s">
        <v>242</v>
      </c>
      <c r="L2" s="30" t="s">
        <v>120</v>
      </c>
      <c r="M2" t="s">
        <v>255</v>
      </c>
      <c r="N2" t="s">
        <v>256</v>
      </c>
      <c r="O2" t="s">
        <v>257</v>
      </c>
      <c r="P2" t="s">
        <v>258</v>
      </c>
      <c r="U2" s="14" t="s">
        <v>242</v>
      </c>
    </row>
    <row r="3" spans="1:23" s="15" customFormat="1" x14ac:dyDescent="0.25">
      <c r="A3" s="31"/>
      <c r="B3" t="s">
        <v>253</v>
      </c>
      <c r="C3" t="s">
        <v>261</v>
      </c>
      <c r="D3" t="s">
        <v>275</v>
      </c>
      <c r="E3"/>
      <c r="F3"/>
      <c r="G3"/>
      <c r="H3" s="13"/>
      <c r="I3" s="10" t="s">
        <v>12</v>
      </c>
      <c r="J3" s="14">
        <f>AVERAGE(J26:J103)</f>
        <v>20.961016461538453</v>
      </c>
      <c r="K3" s="14">
        <f>AVERAGE(K26:K103)</f>
        <v>13.25036460680769</v>
      </c>
      <c r="L3" s="31"/>
      <c r="M3" t="s">
        <v>253</v>
      </c>
      <c r="N3" t="s">
        <v>261</v>
      </c>
      <c r="O3" t="s">
        <v>276</v>
      </c>
      <c r="P3"/>
      <c r="Q3"/>
      <c r="R3"/>
      <c r="S3" s="13"/>
      <c r="T3" s="10" t="s">
        <v>12</v>
      </c>
      <c r="U3" s="14">
        <f>AVERAGE(U26:U103)</f>
        <v>23.674726551282049</v>
      </c>
      <c r="V3" s="14">
        <f>AVERAGE(V26:V103)</f>
        <v>14.558184352564099</v>
      </c>
      <c r="W3" s="13"/>
    </row>
    <row r="4" spans="1:23" x14ac:dyDescent="0.25">
      <c r="B4" t="s">
        <v>107</v>
      </c>
      <c r="H4" s="5"/>
      <c r="M4" t="s">
        <v>107</v>
      </c>
      <c r="S4" s="5"/>
      <c r="W4" s="5"/>
    </row>
    <row r="5" spans="1:23" x14ac:dyDescent="0.25">
      <c r="H5" s="5"/>
      <c r="I5" s="3">
        <f t="shared" ref="I5:I36" si="0">B9/1000000000</f>
        <v>0.5</v>
      </c>
      <c r="J5" s="3">
        <f t="shared" ref="J5:J36" si="1">E9</f>
        <v>0.79303484999999996</v>
      </c>
      <c r="K5" s="3">
        <f t="shared" ref="K5:K36" si="2">D9</f>
        <v>-85.525002000000001</v>
      </c>
      <c r="S5" s="5"/>
      <c r="T5" s="3">
        <f t="shared" ref="T5:T36" si="3">M9/1000000000</f>
        <v>0.5</v>
      </c>
      <c r="U5" s="3">
        <f t="shared" ref="U5:U36" si="4">P9</f>
        <v>-3.0461168000000001</v>
      </c>
      <c r="V5" s="3">
        <f t="shared" ref="V5:V36" si="5">O9</f>
        <v>-90.961135999999996</v>
      </c>
      <c r="W5" s="5"/>
    </row>
    <row r="6" spans="1:23" x14ac:dyDescent="0.25">
      <c r="H6" s="5"/>
      <c r="I6" s="3">
        <f t="shared" si="0"/>
        <v>0.76020408163264996</v>
      </c>
      <c r="J6" s="3">
        <f t="shared" si="1"/>
        <v>-1.4104904</v>
      </c>
      <c r="K6" s="3">
        <f t="shared" si="2"/>
        <v>-89.852455000000006</v>
      </c>
      <c r="S6" s="5"/>
      <c r="T6" s="3">
        <f t="shared" si="3"/>
        <v>0.76020408163264996</v>
      </c>
      <c r="U6" s="3">
        <f t="shared" si="4"/>
        <v>-3.0545401999999999</v>
      </c>
      <c r="V6" s="3">
        <f t="shared" si="5"/>
        <v>-91.957649000000004</v>
      </c>
      <c r="W6" s="5"/>
    </row>
    <row r="7" spans="1:23" x14ac:dyDescent="0.25">
      <c r="B7" t="s">
        <v>108</v>
      </c>
      <c r="H7" s="5"/>
      <c r="I7" s="3">
        <f t="shared" si="0"/>
        <v>1.0204081632652999</v>
      </c>
      <c r="J7" s="3">
        <f t="shared" si="1"/>
        <v>-2.4858866000000002</v>
      </c>
      <c r="K7" s="3">
        <f t="shared" si="2"/>
        <v>-91.385506000000007</v>
      </c>
      <c r="M7" t="s">
        <v>108</v>
      </c>
      <c r="S7" s="5"/>
      <c r="T7" s="3">
        <f t="shared" si="3"/>
        <v>1.0204081632652999</v>
      </c>
      <c r="U7" s="3">
        <f t="shared" si="4"/>
        <v>-2.2880503999999999</v>
      </c>
      <c r="V7" s="3">
        <f t="shared" si="5"/>
        <v>-91.215675000000005</v>
      </c>
      <c r="W7" s="5"/>
    </row>
    <row r="8" spans="1:23" x14ac:dyDescent="0.25">
      <c r="B8" t="s">
        <v>22</v>
      </c>
      <c r="C8" t="s">
        <v>122</v>
      </c>
      <c r="D8" t="s">
        <v>259</v>
      </c>
      <c r="E8" t="s">
        <v>123</v>
      </c>
      <c r="F8" t="s">
        <v>124</v>
      </c>
      <c r="G8" t="s">
        <v>260</v>
      </c>
      <c r="H8" s="5"/>
      <c r="I8" s="3">
        <f t="shared" si="0"/>
        <v>1.280612244898</v>
      </c>
      <c r="J8" s="3">
        <f t="shared" si="1"/>
        <v>-2.9511541999999999</v>
      </c>
      <c r="K8" s="3">
        <f t="shared" si="2"/>
        <v>-93.912918000000005</v>
      </c>
      <c r="M8" t="s">
        <v>22</v>
      </c>
      <c r="N8" t="s">
        <v>122</v>
      </c>
      <c r="O8" t="s">
        <v>259</v>
      </c>
      <c r="P8" t="s">
        <v>123</v>
      </c>
      <c r="Q8" t="s">
        <v>124</v>
      </c>
      <c r="R8" t="s">
        <v>260</v>
      </c>
      <c r="S8" s="5"/>
      <c r="T8" s="3">
        <f t="shared" si="3"/>
        <v>1.280612244898</v>
      </c>
      <c r="U8" s="3">
        <f t="shared" si="4"/>
        <v>-2.1249780999999999</v>
      </c>
      <c r="V8" s="3">
        <f t="shared" si="5"/>
        <v>-91.300301000000005</v>
      </c>
      <c r="W8" s="5"/>
    </row>
    <row r="9" spans="1:23" x14ac:dyDescent="0.25">
      <c r="B9">
        <v>500000000</v>
      </c>
      <c r="C9">
        <v>-97.950287000000003</v>
      </c>
      <c r="D9">
        <v>-85.525002000000001</v>
      </c>
      <c r="E9">
        <v>0.79303484999999996</v>
      </c>
      <c r="F9">
        <v>-104.85957000000001</v>
      </c>
      <c r="G9">
        <v>-86.318031000000005</v>
      </c>
      <c r="H9" s="5"/>
      <c r="I9" s="3">
        <f t="shared" si="0"/>
        <v>1.5408163265306001</v>
      </c>
      <c r="J9" s="3">
        <f t="shared" si="1"/>
        <v>-0.63389558000000001</v>
      </c>
      <c r="K9" s="3">
        <f t="shared" si="2"/>
        <v>-90.399399000000003</v>
      </c>
      <c r="M9">
        <v>500000000</v>
      </c>
      <c r="N9">
        <v>-99.525253000000006</v>
      </c>
      <c r="O9">
        <v>-90.961135999999996</v>
      </c>
      <c r="P9">
        <v>-3.0461168000000001</v>
      </c>
      <c r="Q9">
        <v>-95.861701999999994</v>
      </c>
      <c r="R9">
        <v>-87.915015999999994</v>
      </c>
      <c r="S9" s="5"/>
      <c r="T9" s="3">
        <f t="shared" si="3"/>
        <v>1.5408163265306001</v>
      </c>
      <c r="U9" s="3">
        <f t="shared" si="4"/>
        <v>-2.4998266999999998</v>
      </c>
      <c r="V9" s="3">
        <f t="shared" si="5"/>
        <v>-92.347824000000003</v>
      </c>
      <c r="W9" s="5"/>
    </row>
    <row r="10" spans="1:23" x14ac:dyDescent="0.25">
      <c r="B10">
        <v>760204081.63265002</v>
      </c>
      <c r="C10">
        <v>-98.422507999999993</v>
      </c>
      <c r="D10">
        <v>-89.852455000000006</v>
      </c>
      <c r="E10">
        <v>-1.4104904</v>
      </c>
      <c r="F10">
        <v>-100.10008000000001</v>
      </c>
      <c r="G10">
        <v>-88.441963000000001</v>
      </c>
      <c r="H10" s="5"/>
      <c r="I10" s="3">
        <f t="shared" si="0"/>
        <v>1.8010204081633001</v>
      </c>
      <c r="J10" s="3">
        <f t="shared" si="1"/>
        <v>-1.1527902000000001</v>
      </c>
      <c r="K10" s="3">
        <f t="shared" si="2"/>
        <v>-91.264533999999998</v>
      </c>
      <c r="M10">
        <v>760204081.63265002</v>
      </c>
      <c r="N10">
        <v>-100.02236000000001</v>
      </c>
      <c r="O10">
        <v>-91.957649000000004</v>
      </c>
      <c r="P10">
        <v>-3.0545401999999999</v>
      </c>
      <c r="Q10">
        <v>-99.728363000000002</v>
      </c>
      <c r="R10">
        <v>-88.903107000000006</v>
      </c>
      <c r="S10" s="5"/>
      <c r="T10" s="3">
        <f t="shared" si="3"/>
        <v>1.8010204081633001</v>
      </c>
      <c r="U10" s="3">
        <f t="shared" si="4"/>
        <v>-3.4092965</v>
      </c>
      <c r="V10" s="3">
        <f t="shared" si="5"/>
        <v>-94.262703000000002</v>
      </c>
      <c r="W10" s="5"/>
    </row>
    <row r="11" spans="1:23" x14ac:dyDescent="0.25">
      <c r="B11">
        <v>1020408163.2653</v>
      </c>
      <c r="C11">
        <v>-104.45050000000001</v>
      </c>
      <c r="D11">
        <v>-91.385506000000007</v>
      </c>
      <c r="E11">
        <v>-2.4858866000000002</v>
      </c>
      <c r="F11">
        <v>-98.395499999999998</v>
      </c>
      <c r="G11">
        <v>-88.899619999999999</v>
      </c>
      <c r="H11" s="5"/>
      <c r="I11" s="3">
        <f t="shared" si="0"/>
        <v>2.0612244897959</v>
      </c>
      <c r="J11" s="3">
        <f t="shared" si="1"/>
        <v>-0.57391417</v>
      </c>
      <c r="K11" s="3">
        <f t="shared" si="2"/>
        <v>-88.871132000000003</v>
      </c>
      <c r="M11">
        <v>1020408163.2653</v>
      </c>
      <c r="N11">
        <v>-102.6263</v>
      </c>
      <c r="O11">
        <v>-91.215675000000005</v>
      </c>
      <c r="P11">
        <v>-2.2880503999999999</v>
      </c>
      <c r="Q11">
        <v>-99.185783000000001</v>
      </c>
      <c r="R11">
        <v>-88.927620000000005</v>
      </c>
      <c r="S11" s="5"/>
      <c r="T11" s="3">
        <f t="shared" si="3"/>
        <v>2.0612244897959</v>
      </c>
      <c r="U11" s="3">
        <f t="shared" si="4"/>
        <v>-3.3010225000000002</v>
      </c>
      <c r="V11" s="3">
        <f t="shared" si="5"/>
        <v>-94.407348999999996</v>
      </c>
      <c r="W11" s="5"/>
    </row>
    <row r="12" spans="1:23" x14ac:dyDescent="0.25">
      <c r="B12">
        <v>1280612244.898</v>
      </c>
      <c r="C12">
        <v>-99.088531000000003</v>
      </c>
      <c r="D12">
        <v>-93.912918000000005</v>
      </c>
      <c r="E12">
        <v>-2.9511541999999999</v>
      </c>
      <c r="F12">
        <v>-99.075989000000007</v>
      </c>
      <c r="G12">
        <v>-90.961769000000004</v>
      </c>
      <c r="H12" s="5"/>
      <c r="I12" s="3">
        <f t="shared" si="0"/>
        <v>2.3214285714286</v>
      </c>
      <c r="J12" s="3">
        <f t="shared" si="1"/>
        <v>-1.8042126999999999</v>
      </c>
      <c r="K12" s="3">
        <f t="shared" si="2"/>
        <v>-90.301781000000005</v>
      </c>
      <c r="M12">
        <v>1280612244.898</v>
      </c>
      <c r="N12">
        <v>-99.377037000000001</v>
      </c>
      <c r="O12">
        <v>-91.300301000000005</v>
      </c>
      <c r="P12">
        <v>-2.1249780999999999</v>
      </c>
      <c r="Q12">
        <v>-99.868926999999999</v>
      </c>
      <c r="R12">
        <v>-89.175323000000006</v>
      </c>
      <c r="S12" s="5"/>
      <c r="T12" s="3">
        <f t="shared" si="3"/>
        <v>2.3214285714286</v>
      </c>
      <c r="U12" s="3">
        <f t="shared" si="4"/>
        <v>-3.8781667</v>
      </c>
      <c r="V12" s="3">
        <f t="shared" si="5"/>
        <v>-95.811538999999996</v>
      </c>
      <c r="W12" s="5"/>
    </row>
    <row r="13" spans="1:23" x14ac:dyDescent="0.25">
      <c r="B13">
        <v>1540816326.5306001</v>
      </c>
      <c r="C13">
        <v>-104.27576000000001</v>
      </c>
      <c r="D13">
        <v>-90.399399000000003</v>
      </c>
      <c r="E13">
        <v>-0.63389558000000001</v>
      </c>
      <c r="F13">
        <v>-102.49535</v>
      </c>
      <c r="G13">
        <v>-89.765502999999995</v>
      </c>
      <c r="H13" s="5"/>
      <c r="I13" s="3">
        <f t="shared" si="0"/>
        <v>2.5816326530612002</v>
      </c>
      <c r="J13" s="3">
        <f t="shared" si="1"/>
        <v>-1.4125487000000001</v>
      </c>
      <c r="K13" s="3">
        <f t="shared" si="2"/>
        <v>-90.184112999999996</v>
      </c>
      <c r="M13">
        <v>1540816326.5306001</v>
      </c>
      <c r="N13">
        <v>-100.411</v>
      </c>
      <c r="O13">
        <v>-92.347824000000003</v>
      </c>
      <c r="P13">
        <v>-2.4998266999999998</v>
      </c>
      <c r="Q13">
        <v>-100.38651</v>
      </c>
      <c r="R13">
        <v>-89.847999999999999</v>
      </c>
      <c r="S13" s="5"/>
      <c r="T13" s="3">
        <f t="shared" si="3"/>
        <v>2.5816326530612002</v>
      </c>
      <c r="U13" s="3">
        <f t="shared" si="4"/>
        <v>-2.6457570000000001</v>
      </c>
      <c r="V13" s="3">
        <f t="shared" si="5"/>
        <v>-92.586815000000001</v>
      </c>
      <c r="W13" s="5"/>
    </row>
    <row r="14" spans="1:23" x14ac:dyDescent="0.25">
      <c r="B14">
        <v>1801020408.1633</v>
      </c>
      <c r="C14">
        <v>-100.71331000000001</v>
      </c>
      <c r="D14">
        <v>-91.264533999999998</v>
      </c>
      <c r="E14">
        <v>-1.1527902000000001</v>
      </c>
      <c r="F14">
        <v>-108.26506000000001</v>
      </c>
      <c r="G14">
        <v>-90.111748000000006</v>
      </c>
      <c r="H14" s="5"/>
      <c r="I14" s="3">
        <f t="shared" si="0"/>
        <v>2.8418367346939002</v>
      </c>
      <c r="J14" s="3">
        <f t="shared" si="1"/>
        <v>-1.9427201000000001</v>
      </c>
      <c r="K14" s="3">
        <f t="shared" si="2"/>
        <v>-90.244918999999996</v>
      </c>
      <c r="M14">
        <v>1801020408.1633</v>
      </c>
      <c r="N14">
        <v>-104.45404000000001</v>
      </c>
      <c r="O14">
        <v>-94.262703000000002</v>
      </c>
      <c r="P14">
        <v>-3.4092965</v>
      </c>
      <c r="Q14">
        <v>-98.383865</v>
      </c>
      <c r="R14">
        <v>-90.853401000000005</v>
      </c>
      <c r="S14" s="5"/>
      <c r="T14" s="3">
        <f t="shared" si="3"/>
        <v>2.8418367346939002</v>
      </c>
      <c r="U14" s="3">
        <f t="shared" si="4"/>
        <v>-3.2085359000000002</v>
      </c>
      <c r="V14" s="3">
        <f t="shared" si="5"/>
        <v>-91.280631999999997</v>
      </c>
      <c r="W14" s="5"/>
    </row>
    <row r="15" spans="1:23" x14ac:dyDescent="0.25">
      <c r="B15">
        <v>2061224489.7959001</v>
      </c>
      <c r="C15">
        <v>-100.68847</v>
      </c>
      <c r="D15">
        <v>-88.871132000000003</v>
      </c>
      <c r="E15">
        <v>-0.57391417</v>
      </c>
      <c r="F15">
        <v>-98.684967</v>
      </c>
      <c r="G15">
        <v>-88.297218000000001</v>
      </c>
      <c r="H15" s="5"/>
      <c r="I15" s="3">
        <f t="shared" si="0"/>
        <v>3.1020408163264999</v>
      </c>
      <c r="J15" s="3">
        <f t="shared" si="1"/>
        <v>-2.1172802000000002</v>
      </c>
      <c r="K15" s="3">
        <f t="shared" si="2"/>
        <v>-88.708679000000004</v>
      </c>
      <c r="M15">
        <v>2061224489.7959001</v>
      </c>
      <c r="N15">
        <v>-102.89091000000001</v>
      </c>
      <c r="O15">
        <v>-94.407348999999996</v>
      </c>
      <c r="P15">
        <v>-3.3010225000000002</v>
      </c>
      <c r="Q15">
        <v>-98.921279999999996</v>
      </c>
      <c r="R15">
        <v>-91.106330999999997</v>
      </c>
      <c r="S15" s="5"/>
      <c r="T15" s="3">
        <f t="shared" si="3"/>
        <v>3.1020408163264999</v>
      </c>
      <c r="U15" s="3">
        <f t="shared" si="4"/>
        <v>-0.78234040999999999</v>
      </c>
      <c r="V15" s="3">
        <f t="shared" si="5"/>
        <v>-84.740341000000001</v>
      </c>
      <c r="W15" s="5"/>
    </row>
    <row r="16" spans="1:23" x14ac:dyDescent="0.25">
      <c r="B16">
        <v>2321428571.4285998</v>
      </c>
      <c r="C16">
        <v>-99.090987999999996</v>
      </c>
      <c r="D16">
        <v>-90.301781000000005</v>
      </c>
      <c r="E16">
        <v>-1.8042126999999999</v>
      </c>
      <c r="F16">
        <v>-101.30146000000001</v>
      </c>
      <c r="G16">
        <v>-88.497566000000006</v>
      </c>
      <c r="H16" s="5"/>
      <c r="I16" s="3">
        <f t="shared" si="0"/>
        <v>3.3622448979591999</v>
      </c>
      <c r="J16" s="3">
        <f t="shared" si="1"/>
        <v>-0.73774070000000003</v>
      </c>
      <c r="K16" s="3">
        <f t="shared" si="2"/>
        <v>-83.642830000000004</v>
      </c>
      <c r="M16">
        <v>2321428571.4285998</v>
      </c>
      <c r="N16">
        <v>-101.52269</v>
      </c>
      <c r="O16">
        <v>-95.811538999999996</v>
      </c>
      <c r="P16">
        <v>-3.8781667</v>
      </c>
      <c r="Q16">
        <v>-102.85365</v>
      </c>
      <c r="R16">
        <v>-91.933364999999995</v>
      </c>
      <c r="S16" s="5"/>
      <c r="T16" s="3">
        <f t="shared" si="3"/>
        <v>3.3622448979591999</v>
      </c>
      <c r="U16" s="3">
        <f t="shared" si="4"/>
        <v>0.73757457999999998</v>
      </c>
      <c r="V16" s="3">
        <f t="shared" si="5"/>
        <v>-80.092026000000004</v>
      </c>
      <c r="W16" s="5"/>
    </row>
    <row r="17" spans="2:23" x14ac:dyDescent="0.25">
      <c r="B17">
        <v>2581632653.0612001</v>
      </c>
      <c r="C17">
        <v>-101.43518</v>
      </c>
      <c r="D17">
        <v>-90.184112999999996</v>
      </c>
      <c r="E17">
        <v>-1.4125487000000001</v>
      </c>
      <c r="F17">
        <v>-101.84681</v>
      </c>
      <c r="G17">
        <v>-88.771561000000005</v>
      </c>
      <c r="H17" s="5"/>
      <c r="I17" s="3">
        <f t="shared" si="0"/>
        <v>3.6224489795918</v>
      </c>
      <c r="J17" s="3">
        <f t="shared" si="1"/>
        <v>1.0948735000000001</v>
      </c>
      <c r="K17" s="3">
        <f t="shared" si="2"/>
        <v>-78.563621999999995</v>
      </c>
      <c r="M17">
        <v>2581632653.0612001</v>
      </c>
      <c r="N17">
        <v>-107.06474</v>
      </c>
      <c r="O17">
        <v>-92.586815000000001</v>
      </c>
      <c r="P17">
        <v>-2.6457570000000001</v>
      </c>
      <c r="Q17">
        <v>-97.790878000000006</v>
      </c>
      <c r="R17">
        <v>-89.941055000000006</v>
      </c>
      <c r="S17" s="5"/>
      <c r="T17" s="3">
        <f t="shared" si="3"/>
        <v>3.6224489795918</v>
      </c>
      <c r="U17" s="3">
        <f t="shared" si="4"/>
        <v>4.1028618999999997</v>
      </c>
      <c r="V17" s="3">
        <f t="shared" si="5"/>
        <v>-70.873581000000001</v>
      </c>
      <c r="W17" s="5"/>
    </row>
    <row r="18" spans="2:23" x14ac:dyDescent="0.25">
      <c r="B18">
        <v>2841836734.6939001</v>
      </c>
      <c r="C18">
        <v>-101.19741999999999</v>
      </c>
      <c r="D18">
        <v>-90.244918999999996</v>
      </c>
      <c r="E18">
        <v>-1.9427201000000001</v>
      </c>
      <c r="F18">
        <v>-100.91781</v>
      </c>
      <c r="G18">
        <v>-88.302199999999999</v>
      </c>
      <c r="H18" s="5"/>
      <c r="I18" s="3">
        <f t="shared" si="0"/>
        <v>3.8826530612245</v>
      </c>
      <c r="J18" s="3">
        <f t="shared" si="1"/>
        <v>3.3381053999999999</v>
      </c>
      <c r="K18" s="3">
        <f t="shared" si="2"/>
        <v>-72.577759</v>
      </c>
      <c r="M18">
        <v>2841836734.6939001</v>
      </c>
      <c r="N18">
        <v>-96.735473999999996</v>
      </c>
      <c r="O18">
        <v>-91.280631999999997</v>
      </c>
      <c r="P18">
        <v>-3.2085359000000002</v>
      </c>
      <c r="Q18">
        <v>-99.803321999999994</v>
      </c>
      <c r="R18">
        <v>-88.072097999999997</v>
      </c>
      <c r="S18" s="5"/>
      <c r="T18" s="3">
        <f t="shared" si="3"/>
        <v>3.8826530612245</v>
      </c>
      <c r="U18" s="3">
        <f t="shared" si="4"/>
        <v>7.0121655000000001</v>
      </c>
      <c r="V18" s="3">
        <f t="shared" si="5"/>
        <v>-52.435893999999998</v>
      </c>
      <c r="W18" s="5"/>
    </row>
    <row r="19" spans="2:23" x14ac:dyDescent="0.25">
      <c r="B19">
        <v>3102040816.3264999</v>
      </c>
      <c r="C19">
        <v>-98.045913999999996</v>
      </c>
      <c r="D19">
        <v>-88.708679000000004</v>
      </c>
      <c r="E19">
        <v>-2.1172802000000002</v>
      </c>
      <c r="F19">
        <v>-97.801392000000007</v>
      </c>
      <c r="G19">
        <v>-86.591399999999993</v>
      </c>
      <c r="H19" s="5"/>
      <c r="I19" s="3">
        <f t="shared" si="0"/>
        <v>4.1428571428570997</v>
      </c>
      <c r="J19" s="3">
        <f t="shared" si="1"/>
        <v>3.0396627999999999</v>
      </c>
      <c r="K19" s="3">
        <f t="shared" si="2"/>
        <v>-65.343781000000007</v>
      </c>
      <c r="M19">
        <v>3102040816.3264999</v>
      </c>
      <c r="N19">
        <v>-96.165344000000005</v>
      </c>
      <c r="O19">
        <v>-84.740341000000001</v>
      </c>
      <c r="P19">
        <v>-0.78234040999999999</v>
      </c>
      <c r="Q19">
        <v>-94.618706000000003</v>
      </c>
      <c r="R19">
        <v>-83.957999999999998</v>
      </c>
      <c r="S19" s="5"/>
      <c r="T19" s="3">
        <f t="shared" si="3"/>
        <v>4.1428571428570997</v>
      </c>
      <c r="U19" s="3">
        <f t="shared" si="4"/>
        <v>13.019829</v>
      </c>
      <c r="V19" s="3">
        <f t="shared" si="5"/>
        <v>-29.625675000000001</v>
      </c>
      <c r="W19" s="5"/>
    </row>
    <row r="20" spans="2:23" x14ac:dyDescent="0.25">
      <c r="B20">
        <v>3362244897.9591999</v>
      </c>
      <c r="C20">
        <v>-96.330956</v>
      </c>
      <c r="D20">
        <v>-83.642830000000004</v>
      </c>
      <c r="E20">
        <v>-0.73774070000000003</v>
      </c>
      <c r="F20">
        <v>-95.751564000000002</v>
      </c>
      <c r="G20">
        <v>-82.905090000000001</v>
      </c>
      <c r="H20" s="5"/>
      <c r="I20" s="3">
        <f t="shared" si="0"/>
        <v>4.4030612244898002</v>
      </c>
      <c r="J20" s="3">
        <f t="shared" si="1"/>
        <v>3.0441066999999999</v>
      </c>
      <c r="K20" s="3">
        <f t="shared" si="2"/>
        <v>-50.849654999999998</v>
      </c>
      <c r="M20">
        <v>3362244897.9591999</v>
      </c>
      <c r="N20">
        <v>-94.854645000000005</v>
      </c>
      <c r="O20">
        <v>-80.092026000000004</v>
      </c>
      <c r="P20">
        <v>0.73757457999999998</v>
      </c>
      <c r="Q20">
        <v>-100.40228999999999</v>
      </c>
      <c r="R20">
        <v>-80.829597000000007</v>
      </c>
      <c r="S20" s="5"/>
      <c r="T20" s="3">
        <f t="shared" si="3"/>
        <v>4.4030612244898002</v>
      </c>
      <c r="U20" s="3">
        <f t="shared" si="4"/>
        <v>19.369335</v>
      </c>
      <c r="V20" s="3">
        <f t="shared" si="5"/>
        <v>-8.3110417999999999</v>
      </c>
      <c r="W20" s="5"/>
    </row>
    <row r="21" spans="2:23" x14ac:dyDescent="0.25">
      <c r="B21">
        <v>3622448979.5918002</v>
      </c>
      <c r="C21">
        <v>-90.095123000000001</v>
      </c>
      <c r="D21">
        <v>-78.563621999999995</v>
      </c>
      <c r="E21">
        <v>1.0948735000000001</v>
      </c>
      <c r="F21">
        <v>-98.006050000000002</v>
      </c>
      <c r="G21">
        <v>-79.658493000000007</v>
      </c>
      <c r="H21" s="5"/>
      <c r="I21" s="3">
        <f t="shared" si="0"/>
        <v>4.6632653061224003</v>
      </c>
      <c r="J21" s="3">
        <f t="shared" si="1"/>
        <v>2.2032752000000002</v>
      </c>
      <c r="K21" s="3">
        <f t="shared" si="2"/>
        <v>-40.309905999999998</v>
      </c>
      <c r="M21">
        <v>3622448979.5918002</v>
      </c>
      <c r="N21">
        <v>-87.221664000000004</v>
      </c>
      <c r="O21">
        <v>-70.873581000000001</v>
      </c>
      <c r="P21">
        <v>4.1028618999999997</v>
      </c>
      <c r="Q21">
        <v>-99.151832999999996</v>
      </c>
      <c r="R21">
        <v>-74.976439999999997</v>
      </c>
      <c r="S21" s="5"/>
      <c r="T21" s="3">
        <f t="shared" si="3"/>
        <v>4.6632653061224003</v>
      </c>
      <c r="U21" s="3">
        <f t="shared" si="4"/>
        <v>20.626298999999999</v>
      </c>
      <c r="V21" s="3">
        <f t="shared" si="5"/>
        <v>-4.5860782000000002</v>
      </c>
      <c r="W21" s="5"/>
    </row>
    <row r="22" spans="2:23" x14ac:dyDescent="0.25">
      <c r="B22">
        <v>3882653061.2245002</v>
      </c>
      <c r="C22">
        <v>-88.065712000000005</v>
      </c>
      <c r="D22">
        <v>-72.577759</v>
      </c>
      <c r="E22">
        <v>3.3381053999999999</v>
      </c>
      <c r="F22">
        <v>-98.336044000000001</v>
      </c>
      <c r="G22">
        <v>-75.915863000000002</v>
      </c>
      <c r="H22" s="5"/>
      <c r="I22" s="3">
        <f t="shared" si="0"/>
        <v>4.9234693877550999</v>
      </c>
      <c r="J22" s="3">
        <f t="shared" si="1"/>
        <v>3.3098974000000001</v>
      </c>
      <c r="K22" s="3">
        <f t="shared" si="2"/>
        <v>-30.258452999999999</v>
      </c>
      <c r="M22">
        <v>3882653061.2245002</v>
      </c>
      <c r="N22">
        <v>-78.519112000000007</v>
      </c>
      <c r="O22">
        <v>-52.435893999999998</v>
      </c>
      <c r="P22">
        <v>7.0121655000000001</v>
      </c>
      <c r="Q22">
        <v>-96.990645999999998</v>
      </c>
      <c r="R22">
        <v>-59.448059000000001</v>
      </c>
      <c r="S22" s="5"/>
      <c r="T22" s="3">
        <f t="shared" si="3"/>
        <v>4.9234693877550999</v>
      </c>
      <c r="U22" s="3">
        <f t="shared" si="4"/>
        <v>20.787047999999999</v>
      </c>
      <c r="V22" s="3">
        <f t="shared" si="5"/>
        <v>-2.3797633999999999</v>
      </c>
      <c r="W22" s="5"/>
    </row>
    <row r="23" spans="2:23" x14ac:dyDescent="0.25">
      <c r="B23">
        <v>4142857142.8571</v>
      </c>
      <c r="C23">
        <v>-85.129981999999998</v>
      </c>
      <c r="D23">
        <v>-65.343781000000007</v>
      </c>
      <c r="E23">
        <v>3.0396627999999999</v>
      </c>
      <c r="F23">
        <v>-98.063828000000001</v>
      </c>
      <c r="G23">
        <v>-68.383437999999998</v>
      </c>
      <c r="H23" s="5"/>
      <c r="I23" s="3">
        <f t="shared" si="0"/>
        <v>5.1836734693878004</v>
      </c>
      <c r="J23" s="3">
        <f t="shared" si="1"/>
        <v>2.6685903</v>
      </c>
      <c r="K23" s="3">
        <f t="shared" si="2"/>
        <v>-31.523572999999999</v>
      </c>
      <c r="M23">
        <v>4142857142.8571</v>
      </c>
      <c r="N23">
        <v>-48.282642000000003</v>
      </c>
      <c r="O23">
        <v>-29.625675000000001</v>
      </c>
      <c r="P23">
        <v>13.019829</v>
      </c>
      <c r="Q23">
        <v>-71.312408000000005</v>
      </c>
      <c r="R23">
        <v>-42.645504000000003</v>
      </c>
      <c r="S23" s="5"/>
      <c r="T23" s="3">
        <f t="shared" si="3"/>
        <v>5.1836734693878004</v>
      </c>
      <c r="U23" s="3">
        <f t="shared" si="4"/>
        <v>16.333932999999998</v>
      </c>
      <c r="V23" s="3">
        <f t="shared" si="5"/>
        <v>-7.6468134000000001</v>
      </c>
      <c r="W23" s="5"/>
    </row>
    <row r="24" spans="2:23" x14ac:dyDescent="0.25">
      <c r="B24">
        <v>4403061224.4898005</v>
      </c>
      <c r="C24">
        <v>-67.791839999999993</v>
      </c>
      <c r="D24">
        <v>-50.849654999999998</v>
      </c>
      <c r="E24">
        <v>3.0441066999999999</v>
      </c>
      <c r="F24">
        <v>-74.500052999999994</v>
      </c>
      <c r="G24">
        <v>-53.893760999999998</v>
      </c>
      <c r="H24" s="5"/>
      <c r="I24" s="3">
        <f t="shared" si="0"/>
        <v>5.4438775510203996</v>
      </c>
      <c r="J24" s="3">
        <f t="shared" si="1"/>
        <v>6.3279642999999997</v>
      </c>
      <c r="K24" s="3">
        <f t="shared" si="2"/>
        <v>-18.785007</v>
      </c>
      <c r="M24">
        <v>4403061224.4898005</v>
      </c>
      <c r="N24">
        <v>-37.090099000000002</v>
      </c>
      <c r="O24">
        <v>-8.3110417999999999</v>
      </c>
      <c r="P24">
        <v>19.369335</v>
      </c>
      <c r="Q24">
        <v>-85.618438999999995</v>
      </c>
      <c r="R24">
        <v>-27.680378000000001</v>
      </c>
      <c r="S24" s="5"/>
      <c r="T24" s="3">
        <f t="shared" si="3"/>
        <v>5.4438775510203996</v>
      </c>
      <c r="U24" s="3">
        <f t="shared" si="4"/>
        <v>17.741496999999999</v>
      </c>
      <c r="V24" s="3">
        <f t="shared" si="5"/>
        <v>-1.5119501</v>
      </c>
      <c r="W24" s="5"/>
    </row>
    <row r="25" spans="2:23" x14ac:dyDescent="0.25">
      <c r="B25">
        <v>4663265306.1224003</v>
      </c>
      <c r="C25">
        <v>-44.883395999999998</v>
      </c>
      <c r="D25">
        <v>-40.309905999999998</v>
      </c>
      <c r="E25">
        <v>2.2032752000000002</v>
      </c>
      <c r="F25">
        <v>-55.753857000000004</v>
      </c>
      <c r="G25">
        <v>-42.513179999999998</v>
      </c>
      <c r="H25" s="5"/>
      <c r="I25" s="3">
        <f t="shared" si="0"/>
        <v>5.7040816326531001</v>
      </c>
      <c r="J25" s="3">
        <f t="shared" si="1"/>
        <v>8.6985588000000007</v>
      </c>
      <c r="K25" s="3">
        <f t="shared" si="2"/>
        <v>-9.9512148000000007</v>
      </c>
      <c r="M25">
        <v>4663265306.1224003</v>
      </c>
      <c r="N25">
        <v>-33.786385000000003</v>
      </c>
      <c r="O25">
        <v>-4.5860782000000002</v>
      </c>
      <c r="P25">
        <v>20.626298999999999</v>
      </c>
      <c r="Q25">
        <v>-90.680274999999995</v>
      </c>
      <c r="R25">
        <v>-25.212378000000001</v>
      </c>
      <c r="S25" s="5"/>
      <c r="T25" s="3">
        <f t="shared" si="3"/>
        <v>5.7040816326531001</v>
      </c>
      <c r="U25" s="3">
        <f t="shared" si="4"/>
        <v>16.386925000000002</v>
      </c>
      <c r="V25" s="3">
        <f t="shared" si="5"/>
        <v>-0.32523784</v>
      </c>
      <c r="W25" s="5"/>
    </row>
    <row r="26" spans="2:23" x14ac:dyDescent="0.25">
      <c r="B26">
        <v>4923469387.7551003</v>
      </c>
      <c r="C26">
        <v>-50.864918000000003</v>
      </c>
      <c r="D26">
        <v>-30.258452999999999</v>
      </c>
      <c r="E26">
        <v>3.3098974000000001</v>
      </c>
      <c r="F26">
        <v>-58.507122000000003</v>
      </c>
      <c r="G26">
        <v>-33.568348</v>
      </c>
      <c r="H26" s="5"/>
      <c r="I26" s="3">
        <f t="shared" si="0"/>
        <v>5.9642857142857002</v>
      </c>
      <c r="J26" s="3">
        <f t="shared" si="1"/>
        <v>11.197267999999999</v>
      </c>
      <c r="K26" s="3">
        <f t="shared" si="2"/>
        <v>1.4202565</v>
      </c>
      <c r="M26">
        <v>4923469387.7551003</v>
      </c>
      <c r="N26">
        <v>-40.877200999999999</v>
      </c>
      <c r="O26">
        <v>-2.3797633999999999</v>
      </c>
      <c r="P26">
        <v>20.787047999999999</v>
      </c>
      <c r="Q26">
        <v>-71.445876999999996</v>
      </c>
      <c r="R26">
        <v>-23.166810999999999</v>
      </c>
      <c r="S26" s="5"/>
      <c r="T26" s="3">
        <f t="shared" si="3"/>
        <v>5.9642857142857002</v>
      </c>
      <c r="U26" s="3">
        <f t="shared" si="4"/>
        <v>16.521312999999999</v>
      </c>
      <c r="V26" s="3">
        <f t="shared" si="5"/>
        <v>4.4516888000000003</v>
      </c>
      <c r="W26" s="5"/>
    </row>
    <row r="27" spans="2:23" x14ac:dyDescent="0.25">
      <c r="B27">
        <v>5183673469.3878002</v>
      </c>
      <c r="C27">
        <v>-40.418334999999999</v>
      </c>
      <c r="D27">
        <v>-31.523572999999999</v>
      </c>
      <c r="E27">
        <v>2.6685903</v>
      </c>
      <c r="F27">
        <v>-52.688251000000001</v>
      </c>
      <c r="G27">
        <v>-34.192162000000003</v>
      </c>
      <c r="H27" s="5"/>
      <c r="I27" s="3">
        <f t="shared" si="0"/>
        <v>6.2244897959183998</v>
      </c>
      <c r="J27" s="3">
        <f t="shared" si="1"/>
        <v>9.9714946999999992</v>
      </c>
      <c r="K27" s="3">
        <f t="shared" si="2"/>
        <v>1.6308311</v>
      </c>
      <c r="M27">
        <v>5183673469.3878002</v>
      </c>
      <c r="N27">
        <v>-30.621174</v>
      </c>
      <c r="O27">
        <v>-7.6468134000000001</v>
      </c>
      <c r="P27">
        <v>16.333932999999998</v>
      </c>
      <c r="Q27">
        <v>-79.449554000000006</v>
      </c>
      <c r="R27">
        <v>-23.980744999999999</v>
      </c>
      <c r="S27" s="5"/>
      <c r="T27" s="3">
        <f t="shared" si="3"/>
        <v>6.2244897959183998</v>
      </c>
      <c r="U27" s="3">
        <f t="shared" si="4"/>
        <v>14.559279</v>
      </c>
      <c r="V27" s="3">
        <f t="shared" si="5"/>
        <v>4.2448620999999997</v>
      </c>
      <c r="W27" s="5"/>
    </row>
    <row r="28" spans="2:23" x14ac:dyDescent="0.25">
      <c r="B28">
        <v>5443877551.0204</v>
      </c>
      <c r="C28">
        <v>-46.716800999999997</v>
      </c>
      <c r="D28">
        <v>-18.785007</v>
      </c>
      <c r="E28">
        <v>6.3279642999999997</v>
      </c>
      <c r="F28">
        <v>-53.663342</v>
      </c>
      <c r="G28">
        <v>-25.112971999999999</v>
      </c>
      <c r="H28" s="5"/>
      <c r="I28" s="3">
        <f t="shared" si="0"/>
        <v>6.4846938775509999</v>
      </c>
      <c r="J28" s="3">
        <f t="shared" si="1"/>
        <v>9.5541429999999998</v>
      </c>
      <c r="K28" s="3">
        <f t="shared" si="2"/>
        <v>1.9510905999999999</v>
      </c>
      <c r="M28">
        <v>5443877551.0204</v>
      </c>
      <c r="N28">
        <v>-36.148345999999997</v>
      </c>
      <c r="O28">
        <v>-1.5119501</v>
      </c>
      <c r="P28">
        <v>17.741496999999999</v>
      </c>
      <c r="Q28">
        <v>-66.163864000000004</v>
      </c>
      <c r="R28">
        <v>-19.253447000000001</v>
      </c>
      <c r="S28" s="5"/>
      <c r="T28" s="3">
        <f t="shared" si="3"/>
        <v>6.4846938775509999</v>
      </c>
      <c r="U28" s="3">
        <f t="shared" si="4"/>
        <v>12.111765</v>
      </c>
      <c r="V28" s="3">
        <f t="shared" si="5"/>
        <v>2.6587934</v>
      </c>
      <c r="W28" s="5"/>
    </row>
    <row r="29" spans="2:23" x14ac:dyDescent="0.25">
      <c r="B29">
        <v>5704081632.6531</v>
      </c>
      <c r="C29">
        <v>-23.711887000000001</v>
      </c>
      <c r="D29">
        <v>-9.9512148000000007</v>
      </c>
      <c r="E29">
        <v>8.6985588000000007</v>
      </c>
      <c r="F29">
        <v>-53.479412000000004</v>
      </c>
      <c r="G29">
        <v>-18.649775000000002</v>
      </c>
      <c r="H29" s="5"/>
      <c r="I29" s="3">
        <f t="shared" si="0"/>
        <v>6.7448979591836995</v>
      </c>
      <c r="J29" s="3">
        <f t="shared" si="1"/>
        <v>10.571788</v>
      </c>
      <c r="K29" s="3">
        <f t="shared" si="2"/>
        <v>3.4214926000000001</v>
      </c>
      <c r="M29">
        <v>5704081632.6531</v>
      </c>
      <c r="N29">
        <v>-26.719256999999999</v>
      </c>
      <c r="O29">
        <v>-0.32523784</v>
      </c>
      <c r="P29">
        <v>16.386925000000002</v>
      </c>
      <c r="Q29">
        <v>-65.781218999999993</v>
      </c>
      <c r="R29">
        <v>-16.712161999999999</v>
      </c>
      <c r="S29" s="5"/>
      <c r="T29" s="3">
        <f t="shared" si="3"/>
        <v>6.7448979591836995</v>
      </c>
      <c r="U29" s="3">
        <f t="shared" si="4"/>
        <v>11.948827</v>
      </c>
      <c r="V29" s="3">
        <f t="shared" si="5"/>
        <v>2.9988687000000001</v>
      </c>
      <c r="W29" s="5"/>
    </row>
    <row r="30" spans="2:23" x14ac:dyDescent="0.25">
      <c r="B30">
        <v>5964285714.2856998</v>
      </c>
      <c r="C30">
        <v>-21.395161000000002</v>
      </c>
      <c r="D30">
        <v>1.4202565</v>
      </c>
      <c r="E30">
        <v>11.197267999999999</v>
      </c>
      <c r="F30">
        <v>-48.621493999999998</v>
      </c>
      <c r="G30">
        <v>-9.7770127999999996</v>
      </c>
      <c r="H30" s="5"/>
      <c r="I30" s="3">
        <f t="shared" si="0"/>
        <v>7.0051020408163005</v>
      </c>
      <c r="J30" s="3">
        <f t="shared" si="1"/>
        <v>12.154472999999999</v>
      </c>
      <c r="K30" s="3">
        <f t="shared" si="2"/>
        <v>5.2706131999999997</v>
      </c>
      <c r="M30">
        <v>5964285714.2856998</v>
      </c>
      <c r="N30">
        <v>-23.165980999999999</v>
      </c>
      <c r="O30">
        <v>4.4516888000000003</v>
      </c>
      <c r="P30">
        <v>16.521312999999999</v>
      </c>
      <c r="Q30">
        <v>-64.204254000000006</v>
      </c>
      <c r="R30">
        <v>-12.069623999999999</v>
      </c>
      <c r="S30" s="5"/>
      <c r="T30" s="3">
        <f t="shared" si="3"/>
        <v>7.0051020408163005</v>
      </c>
      <c r="U30" s="3">
        <f t="shared" si="4"/>
        <v>12.960164000000001</v>
      </c>
      <c r="V30" s="3">
        <f t="shared" si="5"/>
        <v>4.3805394</v>
      </c>
      <c r="W30" s="5"/>
    </row>
    <row r="31" spans="2:23" x14ac:dyDescent="0.25">
      <c r="B31">
        <v>6224489795.9183998</v>
      </c>
      <c r="C31">
        <v>-20.003015999999999</v>
      </c>
      <c r="D31">
        <v>1.6308311</v>
      </c>
      <c r="E31">
        <v>9.9714946999999992</v>
      </c>
      <c r="F31">
        <v>-41.750819999999997</v>
      </c>
      <c r="G31">
        <v>-8.3406638999999991</v>
      </c>
      <c r="H31" s="5"/>
      <c r="I31" s="3">
        <f t="shared" si="0"/>
        <v>7.2653061224490001</v>
      </c>
      <c r="J31" s="3">
        <f t="shared" si="1"/>
        <v>13.751502</v>
      </c>
      <c r="K31" s="3">
        <f t="shared" si="2"/>
        <v>7.0399694000000004</v>
      </c>
      <c r="M31">
        <v>6224489795.9183998</v>
      </c>
      <c r="N31">
        <v>-22.249901000000001</v>
      </c>
      <c r="O31">
        <v>4.2448620999999997</v>
      </c>
      <c r="P31">
        <v>14.559279</v>
      </c>
      <c r="Q31">
        <v>-53.130085000000001</v>
      </c>
      <c r="R31">
        <v>-10.314417000000001</v>
      </c>
      <c r="S31" s="5"/>
      <c r="T31" s="3">
        <f t="shared" si="3"/>
        <v>7.2653061224490001</v>
      </c>
      <c r="U31" s="3">
        <f t="shared" si="4"/>
        <v>14.702707999999999</v>
      </c>
      <c r="V31" s="3">
        <f t="shared" si="5"/>
        <v>6.2181233999999996</v>
      </c>
      <c r="W31" s="5"/>
    </row>
    <row r="32" spans="2:23" x14ac:dyDescent="0.25">
      <c r="B32">
        <v>6484693877.5509996</v>
      </c>
      <c r="C32">
        <v>-19.409727</v>
      </c>
      <c r="D32">
        <v>1.9510905999999999</v>
      </c>
      <c r="E32">
        <v>9.5541429999999998</v>
      </c>
      <c r="F32">
        <v>-41.836379999999998</v>
      </c>
      <c r="G32">
        <v>-7.6030525999999998</v>
      </c>
      <c r="H32" s="5"/>
      <c r="I32" s="3">
        <f t="shared" si="0"/>
        <v>7.5255102040816002</v>
      </c>
      <c r="J32" s="3">
        <f t="shared" si="1"/>
        <v>15.254911999999999</v>
      </c>
      <c r="K32" s="3">
        <f t="shared" si="2"/>
        <v>8.5151024</v>
      </c>
      <c r="M32">
        <v>6484693877.5509996</v>
      </c>
      <c r="N32">
        <v>-21.394682</v>
      </c>
      <c r="O32">
        <v>2.6587934</v>
      </c>
      <c r="P32">
        <v>12.111765</v>
      </c>
      <c r="Q32">
        <v>-48.566532000000002</v>
      </c>
      <c r="R32">
        <v>-9.4529724000000002</v>
      </c>
      <c r="S32" s="5"/>
      <c r="T32" s="3">
        <f t="shared" si="3"/>
        <v>7.5255102040816002</v>
      </c>
      <c r="U32" s="3">
        <f t="shared" si="4"/>
        <v>16.482707999999999</v>
      </c>
      <c r="V32" s="3">
        <f t="shared" si="5"/>
        <v>8.1935824999999998</v>
      </c>
      <c r="W32" s="5"/>
    </row>
    <row r="33" spans="2:23" x14ac:dyDescent="0.25">
      <c r="B33">
        <v>6744897959.1836996</v>
      </c>
      <c r="C33">
        <v>-19.249120999999999</v>
      </c>
      <c r="D33">
        <v>3.4214926000000001</v>
      </c>
      <c r="E33">
        <v>10.571788</v>
      </c>
      <c r="F33">
        <v>-44.104931000000001</v>
      </c>
      <c r="G33">
        <v>-7.1502952999999998</v>
      </c>
      <c r="H33" s="5"/>
      <c r="I33" s="3">
        <f t="shared" si="0"/>
        <v>7.7857142857142998</v>
      </c>
      <c r="J33" s="3">
        <f t="shared" si="1"/>
        <v>16.489356999999998</v>
      </c>
      <c r="K33" s="3">
        <f t="shared" si="2"/>
        <v>9.9109611999999991</v>
      </c>
      <c r="M33">
        <v>6744897959.1836996</v>
      </c>
      <c r="N33">
        <v>-20.645434999999999</v>
      </c>
      <c r="O33">
        <v>2.9988687000000001</v>
      </c>
      <c r="P33">
        <v>11.948827</v>
      </c>
      <c r="Q33">
        <v>-47.126193999999998</v>
      </c>
      <c r="R33">
        <v>-8.9499587999999992</v>
      </c>
      <c r="S33" s="5"/>
      <c r="T33" s="3">
        <f t="shared" si="3"/>
        <v>7.7857142857142998</v>
      </c>
      <c r="U33" s="3">
        <f t="shared" si="4"/>
        <v>17.903057</v>
      </c>
      <c r="V33" s="3">
        <f t="shared" si="5"/>
        <v>9.7415141999999992</v>
      </c>
      <c r="W33" s="5"/>
    </row>
    <row r="34" spans="2:23" x14ac:dyDescent="0.25">
      <c r="B34">
        <v>7005102040.8163004</v>
      </c>
      <c r="C34">
        <v>-18.462143000000001</v>
      </c>
      <c r="D34">
        <v>5.2706131999999997</v>
      </c>
      <c r="E34">
        <v>12.154472999999999</v>
      </c>
      <c r="F34">
        <v>-45.950611000000002</v>
      </c>
      <c r="G34">
        <v>-6.8838600999999997</v>
      </c>
      <c r="H34" s="5"/>
      <c r="I34" s="3">
        <f t="shared" si="0"/>
        <v>8.0459183673468999</v>
      </c>
      <c r="J34" s="3">
        <f t="shared" si="1"/>
        <v>17.551950000000001</v>
      </c>
      <c r="K34" s="3">
        <f t="shared" si="2"/>
        <v>11.045571000000001</v>
      </c>
      <c r="M34">
        <v>7005102040.8163004</v>
      </c>
      <c r="N34">
        <v>-20.543413000000001</v>
      </c>
      <c r="O34">
        <v>4.3805394</v>
      </c>
      <c r="P34">
        <v>12.960164000000001</v>
      </c>
      <c r="Q34">
        <v>-50.051071</v>
      </c>
      <c r="R34">
        <v>-8.5796250999999994</v>
      </c>
      <c r="S34" s="5"/>
      <c r="T34" s="3">
        <f t="shared" si="3"/>
        <v>8.0459183673468999</v>
      </c>
      <c r="U34" s="3">
        <f t="shared" si="4"/>
        <v>19.266946999999998</v>
      </c>
      <c r="V34" s="3">
        <f t="shared" si="5"/>
        <v>11.319807000000001</v>
      </c>
      <c r="W34" s="5"/>
    </row>
    <row r="35" spans="2:23" x14ac:dyDescent="0.25">
      <c r="B35">
        <v>7265306122.4490004</v>
      </c>
      <c r="C35">
        <v>-18.722919000000001</v>
      </c>
      <c r="D35">
        <v>7.0399694000000004</v>
      </c>
      <c r="E35">
        <v>13.751502</v>
      </c>
      <c r="F35">
        <v>-50.870682000000002</v>
      </c>
      <c r="G35">
        <v>-6.7115330999999996</v>
      </c>
      <c r="H35" s="5"/>
      <c r="I35" s="3">
        <f t="shared" si="0"/>
        <v>8.3061224489796004</v>
      </c>
      <c r="J35" s="3">
        <f t="shared" si="1"/>
        <v>17.935143</v>
      </c>
      <c r="K35" s="3">
        <f t="shared" si="2"/>
        <v>11.558339999999999</v>
      </c>
      <c r="M35">
        <v>7265306122.4490004</v>
      </c>
      <c r="N35">
        <v>-20.162395</v>
      </c>
      <c r="O35">
        <v>6.2181233999999996</v>
      </c>
      <c r="P35">
        <v>14.702707999999999</v>
      </c>
      <c r="Q35">
        <v>-53.159697999999999</v>
      </c>
      <c r="R35">
        <v>-8.4845848000000004</v>
      </c>
      <c r="S35" s="5"/>
      <c r="T35" s="3">
        <f t="shared" si="3"/>
        <v>8.3061224489796004</v>
      </c>
      <c r="U35" s="3">
        <f t="shared" si="4"/>
        <v>20.321387999999999</v>
      </c>
      <c r="V35" s="3">
        <f t="shared" si="5"/>
        <v>12.374563999999999</v>
      </c>
      <c r="W35" s="5"/>
    </row>
    <row r="36" spans="2:23" x14ac:dyDescent="0.25">
      <c r="B36">
        <v>7525510204.0816002</v>
      </c>
      <c r="C36">
        <v>-18.76848</v>
      </c>
      <c r="D36">
        <v>8.5151024</v>
      </c>
      <c r="E36">
        <v>15.254911999999999</v>
      </c>
      <c r="F36">
        <v>-53.279147999999999</v>
      </c>
      <c r="G36">
        <v>-6.7398100000000003</v>
      </c>
      <c r="H36" s="5"/>
      <c r="I36" s="3">
        <f t="shared" si="0"/>
        <v>8.5663265306121996</v>
      </c>
      <c r="J36" s="3">
        <f t="shared" si="1"/>
        <v>18.072078999999999</v>
      </c>
      <c r="K36" s="3">
        <f t="shared" si="2"/>
        <v>11.590351999999999</v>
      </c>
      <c r="M36">
        <v>7525510204.0816002</v>
      </c>
      <c r="N36">
        <v>-20.374745999999998</v>
      </c>
      <c r="O36">
        <v>8.1935824999999998</v>
      </c>
      <c r="P36">
        <v>16.482707999999999</v>
      </c>
      <c r="Q36">
        <v>-57.33963</v>
      </c>
      <c r="R36">
        <v>-8.2891264000000007</v>
      </c>
      <c r="S36" s="5"/>
      <c r="T36" s="3">
        <f t="shared" si="3"/>
        <v>8.5663265306121996</v>
      </c>
      <c r="U36" s="3">
        <f t="shared" si="4"/>
        <v>21.859027999999999</v>
      </c>
      <c r="V36" s="3">
        <f t="shared" si="5"/>
        <v>13.896326</v>
      </c>
      <c r="W36" s="5"/>
    </row>
    <row r="37" spans="2:23" x14ac:dyDescent="0.25">
      <c r="B37">
        <v>7785714285.7143002</v>
      </c>
      <c r="C37">
        <v>-18.676476000000001</v>
      </c>
      <c r="D37">
        <v>9.9109611999999991</v>
      </c>
      <c r="E37">
        <v>16.489356999999998</v>
      </c>
      <c r="F37">
        <v>-55.444412</v>
      </c>
      <c r="G37">
        <v>-6.5783958</v>
      </c>
      <c r="H37" s="5"/>
      <c r="I37" s="3">
        <f t="shared" ref="I37:I68" si="6">B41/1000000000</f>
        <v>8.8265306122449001</v>
      </c>
      <c r="J37" s="3">
        <f t="shared" ref="J37:J68" si="7">E41</f>
        <v>17.974775000000001</v>
      </c>
      <c r="K37" s="3">
        <f t="shared" ref="K37:K68" si="8">D41</f>
        <v>11.569527000000001</v>
      </c>
      <c r="M37">
        <v>7785714285.7143002</v>
      </c>
      <c r="N37">
        <v>-19.942377</v>
      </c>
      <c r="O37">
        <v>9.7415141999999992</v>
      </c>
      <c r="P37">
        <v>17.903057</v>
      </c>
      <c r="Q37">
        <v>-60.100715999999998</v>
      </c>
      <c r="R37">
        <v>-8.1615429000000006</v>
      </c>
      <c r="S37" s="5"/>
      <c r="T37" s="3">
        <f t="shared" ref="T37:T68" si="9">M41/1000000000</f>
        <v>8.8265306122449001</v>
      </c>
      <c r="U37" s="3">
        <f t="shared" ref="U37:U68" si="10">P41</f>
        <v>22.578507999999999</v>
      </c>
      <c r="V37" s="3">
        <f t="shared" ref="V37:V68" si="11">O41</f>
        <v>14.453352000000001</v>
      </c>
      <c r="W37" s="5"/>
    </row>
    <row r="38" spans="2:23" x14ac:dyDescent="0.25">
      <c r="B38">
        <v>8045918367.3469</v>
      </c>
      <c r="C38">
        <v>-18.116322</v>
      </c>
      <c r="D38">
        <v>11.045571000000001</v>
      </c>
      <c r="E38">
        <v>17.551950000000001</v>
      </c>
      <c r="F38">
        <v>-57.426043999999997</v>
      </c>
      <c r="G38">
        <v>-6.5063782000000003</v>
      </c>
      <c r="H38" s="5"/>
      <c r="I38" s="3">
        <f t="shared" si="6"/>
        <v>9.0867346938776006</v>
      </c>
      <c r="J38" s="3">
        <f t="shared" si="7"/>
        <v>18.660885</v>
      </c>
      <c r="K38" s="3">
        <f t="shared" si="8"/>
        <v>12.135624999999999</v>
      </c>
      <c r="M38">
        <v>8045918367.3469</v>
      </c>
      <c r="N38">
        <v>-19.901153999999998</v>
      </c>
      <c r="O38">
        <v>11.319807000000001</v>
      </c>
      <c r="P38">
        <v>19.266946999999998</v>
      </c>
      <c r="Q38">
        <v>-61.663563000000003</v>
      </c>
      <c r="R38">
        <v>-7.9471401999999998</v>
      </c>
      <c r="S38" s="5"/>
      <c r="T38" s="3">
        <f t="shared" si="9"/>
        <v>9.0867346938776006</v>
      </c>
      <c r="U38" s="3">
        <f t="shared" si="10"/>
        <v>22.580563999999999</v>
      </c>
      <c r="V38" s="3">
        <f t="shared" si="11"/>
        <v>14.408545</v>
      </c>
      <c r="W38" s="5"/>
    </row>
    <row r="39" spans="2:23" x14ac:dyDescent="0.25">
      <c r="B39">
        <v>8306122448.9796</v>
      </c>
      <c r="C39">
        <v>-18.531383999999999</v>
      </c>
      <c r="D39">
        <v>11.558339999999999</v>
      </c>
      <c r="E39">
        <v>17.935143</v>
      </c>
      <c r="F39">
        <v>-59.375515</v>
      </c>
      <c r="G39">
        <v>-6.3768034</v>
      </c>
      <c r="H39" s="5"/>
      <c r="I39" s="3">
        <f t="shared" si="6"/>
        <v>9.3469387755101998</v>
      </c>
      <c r="J39" s="3">
        <f t="shared" si="7"/>
        <v>18.972147</v>
      </c>
      <c r="K39" s="3">
        <f t="shared" si="8"/>
        <v>12.538721000000001</v>
      </c>
      <c r="M39">
        <v>8306122448.9796</v>
      </c>
      <c r="N39">
        <v>-19.650095</v>
      </c>
      <c r="O39">
        <v>12.374563999999999</v>
      </c>
      <c r="P39">
        <v>20.321387999999999</v>
      </c>
      <c r="Q39">
        <v>-64.635436999999996</v>
      </c>
      <c r="R39">
        <v>-7.9468240999999997</v>
      </c>
      <c r="S39" s="5"/>
      <c r="T39" s="3">
        <f t="shared" si="9"/>
        <v>9.3469387755101998</v>
      </c>
      <c r="U39" s="3">
        <f t="shared" si="10"/>
        <v>22.378784</v>
      </c>
      <c r="V39" s="3">
        <f t="shared" si="11"/>
        <v>14.038145</v>
      </c>
      <c r="W39" s="5"/>
    </row>
    <row r="40" spans="2:23" x14ac:dyDescent="0.25">
      <c r="B40">
        <v>8566326530.6121998</v>
      </c>
      <c r="C40">
        <v>-18.307749000000001</v>
      </c>
      <c r="D40">
        <v>11.590351999999999</v>
      </c>
      <c r="E40">
        <v>18.072078999999999</v>
      </c>
      <c r="F40">
        <v>-57.414836999999999</v>
      </c>
      <c r="G40">
        <v>-6.4817261999999998</v>
      </c>
      <c r="H40" s="5"/>
      <c r="I40" s="3">
        <f t="shared" si="6"/>
        <v>9.6071428571429003</v>
      </c>
      <c r="J40" s="3">
        <f t="shared" si="7"/>
        <v>20.164124999999999</v>
      </c>
      <c r="K40" s="3">
        <f t="shared" si="8"/>
        <v>13.699266</v>
      </c>
      <c r="M40">
        <v>8566326530.6121998</v>
      </c>
      <c r="N40">
        <v>-19.901824999999999</v>
      </c>
      <c r="O40">
        <v>13.896326</v>
      </c>
      <c r="P40">
        <v>21.859027999999999</v>
      </c>
      <c r="Q40">
        <v>-66.307609999999997</v>
      </c>
      <c r="R40">
        <v>-7.9627027999999997</v>
      </c>
      <c r="S40" s="5"/>
      <c r="T40" s="3">
        <f t="shared" si="9"/>
        <v>9.6071428571429003</v>
      </c>
      <c r="U40" s="3">
        <f t="shared" si="10"/>
        <v>22.257656000000001</v>
      </c>
      <c r="V40" s="3">
        <f t="shared" si="11"/>
        <v>13.961999</v>
      </c>
      <c r="W40" s="5"/>
    </row>
    <row r="41" spans="2:23" x14ac:dyDescent="0.25">
      <c r="B41">
        <v>8826530612.2448997</v>
      </c>
      <c r="C41">
        <v>-18.399325999999999</v>
      </c>
      <c r="D41">
        <v>11.569527000000001</v>
      </c>
      <c r="E41">
        <v>17.974775000000001</v>
      </c>
      <c r="F41">
        <v>-58.467129</v>
      </c>
      <c r="G41">
        <v>-6.4052496000000003</v>
      </c>
      <c r="H41" s="5"/>
      <c r="I41" s="3">
        <f t="shared" si="6"/>
        <v>9.8673469387754995</v>
      </c>
      <c r="J41" s="3">
        <f t="shared" si="7"/>
        <v>20.364298000000002</v>
      </c>
      <c r="K41" s="3">
        <f t="shared" si="8"/>
        <v>14.063202</v>
      </c>
      <c r="M41">
        <v>8826530612.2448997</v>
      </c>
      <c r="N41">
        <v>-19.963571999999999</v>
      </c>
      <c r="O41">
        <v>14.453352000000001</v>
      </c>
      <c r="P41">
        <v>22.578507999999999</v>
      </c>
      <c r="Q41">
        <v>-70.981384000000006</v>
      </c>
      <c r="R41">
        <v>-8.1251563999999998</v>
      </c>
      <c r="S41" s="5"/>
      <c r="T41" s="3">
        <f t="shared" si="9"/>
        <v>9.8673469387754995</v>
      </c>
      <c r="U41" s="3">
        <f t="shared" si="10"/>
        <v>22.939892</v>
      </c>
      <c r="V41" s="3">
        <f t="shared" si="11"/>
        <v>14.681036000000001</v>
      </c>
      <c r="W41" s="5"/>
    </row>
    <row r="42" spans="2:23" x14ac:dyDescent="0.25">
      <c r="B42">
        <v>9086734693.8775997</v>
      </c>
      <c r="C42">
        <v>-18.245989000000002</v>
      </c>
      <c r="D42">
        <v>12.135624999999999</v>
      </c>
      <c r="E42">
        <v>18.660885</v>
      </c>
      <c r="F42">
        <v>-58.394374999999997</v>
      </c>
      <c r="G42">
        <v>-6.5252600000000003</v>
      </c>
      <c r="H42" s="5"/>
      <c r="I42" s="3">
        <f t="shared" si="6"/>
        <v>10.127551020408001</v>
      </c>
      <c r="J42" s="3">
        <f t="shared" si="7"/>
        <v>20.425540999999999</v>
      </c>
      <c r="K42" s="3">
        <f t="shared" si="8"/>
        <v>14.040606</v>
      </c>
      <c r="M42">
        <v>9086734693.8775997</v>
      </c>
      <c r="N42">
        <v>-20.232426</v>
      </c>
      <c r="O42">
        <v>14.408545</v>
      </c>
      <c r="P42">
        <v>22.580563999999999</v>
      </c>
      <c r="Q42">
        <v>-69.724586000000002</v>
      </c>
      <c r="R42">
        <v>-8.1720181000000007</v>
      </c>
      <c r="S42" s="5"/>
      <c r="T42" s="3">
        <f t="shared" si="9"/>
        <v>10.127551020408001</v>
      </c>
      <c r="U42" s="3">
        <f t="shared" si="10"/>
        <v>22.634411</v>
      </c>
      <c r="V42" s="3">
        <f t="shared" si="11"/>
        <v>14.636258</v>
      </c>
      <c r="W42" s="5"/>
    </row>
    <row r="43" spans="2:23" x14ac:dyDescent="0.25">
      <c r="B43">
        <v>9346938775.5102005</v>
      </c>
      <c r="C43">
        <v>-18.636105000000001</v>
      </c>
      <c r="D43">
        <v>12.538721000000001</v>
      </c>
      <c r="E43">
        <v>18.972147</v>
      </c>
      <c r="F43">
        <v>-61.796497000000002</v>
      </c>
      <c r="G43">
        <v>-6.4334258999999996</v>
      </c>
      <c r="H43" s="5"/>
      <c r="I43" s="3">
        <f t="shared" si="6"/>
        <v>10.387755102041</v>
      </c>
      <c r="J43" s="3">
        <f t="shared" si="7"/>
        <v>19.561422</v>
      </c>
      <c r="K43" s="3">
        <f t="shared" si="8"/>
        <v>13.269106000000001</v>
      </c>
      <c r="M43">
        <v>9346938775.5102005</v>
      </c>
      <c r="N43">
        <v>-20.067795</v>
      </c>
      <c r="O43">
        <v>14.038145</v>
      </c>
      <c r="P43">
        <v>22.378784</v>
      </c>
      <c r="Q43">
        <v>-66.536681999999999</v>
      </c>
      <c r="R43">
        <v>-8.3406391000000006</v>
      </c>
      <c r="S43" s="5"/>
      <c r="T43" s="3">
        <f t="shared" si="9"/>
        <v>10.387755102041</v>
      </c>
      <c r="U43" s="3">
        <f t="shared" si="10"/>
        <v>22.235903</v>
      </c>
      <c r="V43" s="3">
        <f t="shared" si="11"/>
        <v>14.256252</v>
      </c>
      <c r="W43" s="5"/>
    </row>
    <row r="44" spans="2:23" x14ac:dyDescent="0.25">
      <c r="B44">
        <v>9607142857.1429005</v>
      </c>
      <c r="C44">
        <v>-18.283525000000001</v>
      </c>
      <c r="D44">
        <v>13.699266</v>
      </c>
      <c r="E44">
        <v>20.164124999999999</v>
      </c>
      <c r="F44">
        <v>-60.538307000000003</v>
      </c>
      <c r="G44">
        <v>-6.4648589999999997</v>
      </c>
      <c r="H44" s="5"/>
      <c r="I44" s="3">
        <f t="shared" si="6"/>
        <v>10.647959183673001</v>
      </c>
      <c r="J44" s="3">
        <f t="shared" si="7"/>
        <v>19.713954999999999</v>
      </c>
      <c r="K44" s="3">
        <f t="shared" si="8"/>
        <v>13.31132</v>
      </c>
      <c r="M44">
        <v>9607142857.1429005</v>
      </c>
      <c r="N44">
        <v>-20.373823000000002</v>
      </c>
      <c r="O44">
        <v>13.961999</v>
      </c>
      <c r="P44">
        <v>22.257656000000001</v>
      </c>
      <c r="Q44">
        <v>-69.989738000000003</v>
      </c>
      <c r="R44">
        <v>-8.2956561999999998</v>
      </c>
      <c r="S44" s="5"/>
      <c r="T44" s="3">
        <f t="shared" si="9"/>
        <v>10.647959183673001</v>
      </c>
      <c r="U44" s="3">
        <f t="shared" si="10"/>
        <v>22.038430999999999</v>
      </c>
      <c r="V44" s="3">
        <f t="shared" si="11"/>
        <v>14.093756000000001</v>
      </c>
      <c r="W44" s="5"/>
    </row>
    <row r="45" spans="2:23" x14ac:dyDescent="0.25">
      <c r="B45">
        <v>9867346938.7754993</v>
      </c>
      <c r="C45">
        <v>-18.331636</v>
      </c>
      <c r="D45">
        <v>14.063202</v>
      </c>
      <c r="E45">
        <v>20.364298000000002</v>
      </c>
      <c r="F45">
        <v>-65.614586000000003</v>
      </c>
      <c r="G45">
        <v>-6.3010950000000001</v>
      </c>
      <c r="H45" s="5"/>
      <c r="I45" s="3">
        <f t="shared" si="6"/>
        <v>10.908163265305999</v>
      </c>
      <c r="J45" s="3">
        <f t="shared" si="7"/>
        <v>20.428576</v>
      </c>
      <c r="K45" s="3">
        <f t="shared" si="8"/>
        <v>14.105100999999999</v>
      </c>
      <c r="M45">
        <v>9867346938.7754993</v>
      </c>
      <c r="N45">
        <v>-20.158331</v>
      </c>
      <c r="O45">
        <v>14.681036000000001</v>
      </c>
      <c r="P45">
        <v>22.939892</v>
      </c>
      <c r="Q45">
        <v>-69.045424999999994</v>
      </c>
      <c r="R45">
        <v>-8.2588548999999993</v>
      </c>
      <c r="S45" s="5"/>
      <c r="T45" s="3">
        <f t="shared" si="9"/>
        <v>10.908163265305999</v>
      </c>
      <c r="U45" s="3">
        <f t="shared" si="10"/>
        <v>22.849706999999999</v>
      </c>
      <c r="V45" s="3">
        <f t="shared" si="11"/>
        <v>14.717333</v>
      </c>
      <c r="W45" s="5"/>
    </row>
    <row r="46" spans="2:23" x14ac:dyDescent="0.25">
      <c r="B46">
        <v>10127551020.408001</v>
      </c>
      <c r="C46">
        <v>-18.051770999999999</v>
      </c>
      <c r="D46">
        <v>14.040606</v>
      </c>
      <c r="E46">
        <v>20.425540999999999</v>
      </c>
      <c r="F46">
        <v>-62.227111999999998</v>
      </c>
      <c r="G46">
        <v>-6.3849339000000001</v>
      </c>
      <c r="H46" s="5"/>
      <c r="I46" s="3">
        <f t="shared" si="6"/>
        <v>11.168367346938998</v>
      </c>
      <c r="J46" s="3">
        <f t="shared" si="7"/>
        <v>21.083151000000001</v>
      </c>
      <c r="K46" s="3">
        <f t="shared" si="8"/>
        <v>14.606463</v>
      </c>
      <c r="M46">
        <v>10127551020.408001</v>
      </c>
      <c r="N46">
        <v>-20.036494999999999</v>
      </c>
      <c r="O46">
        <v>14.636258</v>
      </c>
      <c r="P46">
        <v>22.634411</v>
      </c>
      <c r="Q46">
        <v>-70.757003999999995</v>
      </c>
      <c r="R46">
        <v>-7.9981523000000001</v>
      </c>
      <c r="S46" s="5"/>
      <c r="T46" s="3">
        <f t="shared" si="9"/>
        <v>11.168367346938998</v>
      </c>
      <c r="U46" s="3">
        <f t="shared" si="10"/>
        <v>24.007646999999999</v>
      </c>
      <c r="V46" s="3">
        <f t="shared" si="11"/>
        <v>15.859482</v>
      </c>
      <c r="W46" s="5"/>
    </row>
    <row r="47" spans="2:23" x14ac:dyDescent="0.25">
      <c r="B47">
        <v>10387755102.041</v>
      </c>
      <c r="C47">
        <v>-18.575970000000002</v>
      </c>
      <c r="D47">
        <v>13.269106000000001</v>
      </c>
      <c r="E47">
        <v>19.561422</v>
      </c>
      <c r="F47">
        <v>-61.280067000000003</v>
      </c>
      <c r="G47">
        <v>-6.2923169000000003</v>
      </c>
      <c r="H47" s="5"/>
      <c r="I47" s="3">
        <f t="shared" si="6"/>
        <v>11.428571428570999</v>
      </c>
      <c r="J47" s="3">
        <f t="shared" si="7"/>
        <v>21.958424000000001</v>
      </c>
      <c r="K47" s="3">
        <f t="shared" si="8"/>
        <v>15.44181</v>
      </c>
      <c r="M47">
        <v>10387755102.041</v>
      </c>
      <c r="N47">
        <v>-19.564878</v>
      </c>
      <c r="O47">
        <v>14.256252</v>
      </c>
      <c r="P47">
        <v>22.235903</v>
      </c>
      <c r="Q47">
        <v>-67.294242999999994</v>
      </c>
      <c r="R47">
        <v>-7.9796500000000004</v>
      </c>
      <c r="S47" s="5"/>
      <c r="T47" s="3">
        <f t="shared" si="9"/>
        <v>11.428571428570999</v>
      </c>
      <c r="U47" s="3">
        <f t="shared" si="10"/>
        <v>24.471337999999999</v>
      </c>
      <c r="V47" s="3">
        <f t="shared" si="11"/>
        <v>16.160533999999998</v>
      </c>
      <c r="W47" s="5"/>
    </row>
    <row r="48" spans="2:23" x14ac:dyDescent="0.25">
      <c r="B48">
        <v>10647959183.673</v>
      </c>
      <c r="C48">
        <v>-18.207360999999999</v>
      </c>
      <c r="D48">
        <v>13.31132</v>
      </c>
      <c r="E48">
        <v>19.713954999999999</v>
      </c>
      <c r="F48">
        <v>-60.612766000000001</v>
      </c>
      <c r="G48">
        <v>-6.4026345999999998</v>
      </c>
      <c r="H48" s="5"/>
      <c r="I48" s="3">
        <f t="shared" si="6"/>
        <v>11.688775510204</v>
      </c>
      <c r="J48" s="3">
        <f t="shared" si="7"/>
        <v>23.843547999999998</v>
      </c>
      <c r="K48" s="3">
        <f t="shared" si="8"/>
        <v>17.014122</v>
      </c>
      <c r="M48">
        <v>10647959183.673</v>
      </c>
      <c r="N48">
        <v>-19.971069</v>
      </c>
      <c r="O48">
        <v>14.093756000000001</v>
      </c>
      <c r="P48">
        <v>22.038430999999999</v>
      </c>
      <c r="Q48">
        <v>-66.203605999999994</v>
      </c>
      <c r="R48">
        <v>-7.9446750000000002</v>
      </c>
      <c r="S48" s="5"/>
      <c r="T48" s="3">
        <f t="shared" si="9"/>
        <v>11.688775510204</v>
      </c>
      <c r="U48" s="3">
        <f t="shared" si="10"/>
        <v>24.078398</v>
      </c>
      <c r="V48" s="3">
        <f t="shared" si="11"/>
        <v>15.788957</v>
      </c>
      <c r="W48" s="5"/>
    </row>
    <row r="49" spans="2:23" x14ac:dyDescent="0.25">
      <c r="B49">
        <v>10908163265.306</v>
      </c>
      <c r="C49">
        <v>-18.466311000000001</v>
      </c>
      <c r="D49">
        <v>14.105100999999999</v>
      </c>
      <c r="E49">
        <v>20.428576</v>
      </c>
      <c r="F49">
        <v>-63.724013999999997</v>
      </c>
      <c r="G49">
        <v>-6.3234735000000004</v>
      </c>
      <c r="H49" s="5"/>
      <c r="I49" s="3">
        <f t="shared" si="6"/>
        <v>11.948979591837</v>
      </c>
      <c r="J49" s="3">
        <f t="shared" si="7"/>
        <v>24.006741000000002</v>
      </c>
      <c r="K49" s="3">
        <f t="shared" si="8"/>
        <v>17.127108</v>
      </c>
      <c r="M49">
        <v>10908163265.306</v>
      </c>
      <c r="N49">
        <v>-19.890243999999999</v>
      </c>
      <c r="O49">
        <v>14.717333</v>
      </c>
      <c r="P49">
        <v>22.849706999999999</v>
      </c>
      <c r="Q49">
        <v>-69.343261999999996</v>
      </c>
      <c r="R49">
        <v>-8.1323737999999999</v>
      </c>
      <c r="S49" s="5"/>
      <c r="T49" s="3">
        <f t="shared" si="9"/>
        <v>11.948979591837</v>
      </c>
      <c r="U49" s="3">
        <f t="shared" si="10"/>
        <v>24.007763000000001</v>
      </c>
      <c r="V49" s="3">
        <f t="shared" si="11"/>
        <v>15.491584</v>
      </c>
      <c r="W49" s="5"/>
    </row>
    <row r="50" spans="2:23" x14ac:dyDescent="0.25">
      <c r="B50">
        <v>11168367346.938999</v>
      </c>
      <c r="C50">
        <v>-18.185117999999999</v>
      </c>
      <c r="D50">
        <v>14.606463</v>
      </c>
      <c r="E50">
        <v>21.083151000000001</v>
      </c>
      <c r="F50">
        <v>-64.870193</v>
      </c>
      <c r="G50">
        <v>-6.4766864999999996</v>
      </c>
      <c r="H50" s="5"/>
      <c r="I50" s="3">
        <f t="shared" si="6"/>
        <v>12.209183673468999</v>
      </c>
      <c r="J50" s="3">
        <f t="shared" si="7"/>
        <v>23.834488</v>
      </c>
      <c r="K50" s="3">
        <f t="shared" si="8"/>
        <v>16.749175999999999</v>
      </c>
      <c r="M50">
        <v>11168367346.938999</v>
      </c>
      <c r="N50">
        <v>-20.263552000000001</v>
      </c>
      <c r="O50">
        <v>15.859482</v>
      </c>
      <c r="P50">
        <v>24.007646999999999</v>
      </c>
      <c r="Q50">
        <v>-73.131720999999999</v>
      </c>
      <c r="R50">
        <v>-8.1481656999999998</v>
      </c>
      <c r="S50" s="5"/>
      <c r="T50" s="3">
        <f t="shared" si="9"/>
        <v>12.209183673468999</v>
      </c>
      <c r="U50" s="3">
        <f t="shared" si="10"/>
        <v>23.984681999999999</v>
      </c>
      <c r="V50" s="3">
        <f t="shared" si="11"/>
        <v>15.431132</v>
      </c>
      <c r="W50" s="5"/>
    </row>
    <row r="51" spans="2:23" x14ac:dyDescent="0.25">
      <c r="B51">
        <v>11428571428.570999</v>
      </c>
      <c r="C51">
        <v>-18.571608999999999</v>
      </c>
      <c r="D51">
        <v>15.44181</v>
      </c>
      <c r="E51">
        <v>21.958424000000001</v>
      </c>
      <c r="F51">
        <v>-64.713684000000001</v>
      </c>
      <c r="G51">
        <v>-6.5166143999999999</v>
      </c>
      <c r="H51" s="5"/>
      <c r="I51" s="3">
        <f t="shared" si="6"/>
        <v>12.469387755102</v>
      </c>
      <c r="J51" s="3">
        <f t="shared" si="7"/>
        <v>21.757328000000001</v>
      </c>
      <c r="K51" s="3">
        <f t="shared" si="8"/>
        <v>14.737353000000001</v>
      </c>
      <c r="M51">
        <v>11428571428.570999</v>
      </c>
      <c r="N51">
        <v>-20.081509</v>
      </c>
      <c r="O51">
        <v>16.160533999999998</v>
      </c>
      <c r="P51">
        <v>24.471337999999999</v>
      </c>
      <c r="Q51">
        <v>-73.387816999999998</v>
      </c>
      <c r="R51">
        <v>-8.3108053000000002</v>
      </c>
      <c r="S51" s="5"/>
      <c r="T51" s="3">
        <f t="shared" si="9"/>
        <v>12.469387755102</v>
      </c>
      <c r="U51" s="3">
        <f t="shared" si="10"/>
        <v>24.590568999999999</v>
      </c>
      <c r="V51" s="3">
        <f t="shared" si="11"/>
        <v>15.852207999999999</v>
      </c>
      <c r="W51" s="5"/>
    </row>
    <row r="52" spans="2:23" x14ac:dyDescent="0.25">
      <c r="B52">
        <v>11688775510.204</v>
      </c>
      <c r="C52">
        <v>-18.545912000000001</v>
      </c>
      <c r="D52">
        <v>17.014122</v>
      </c>
      <c r="E52">
        <v>23.843547999999998</v>
      </c>
      <c r="F52">
        <v>-68.974891999999997</v>
      </c>
      <c r="G52">
        <v>-6.8294271999999996</v>
      </c>
      <c r="H52" s="5"/>
      <c r="I52" s="3">
        <f t="shared" si="6"/>
        <v>12.729591836735</v>
      </c>
      <c r="J52" s="3">
        <f t="shared" si="7"/>
        <v>21.335663</v>
      </c>
      <c r="K52" s="3">
        <f t="shared" si="8"/>
        <v>14.095307</v>
      </c>
      <c r="M52">
        <v>11688775510.204</v>
      </c>
      <c r="N52">
        <v>-20.3748</v>
      </c>
      <c r="O52">
        <v>15.788957</v>
      </c>
      <c r="P52">
        <v>24.078398</v>
      </c>
      <c r="Q52">
        <v>-72.603240999999997</v>
      </c>
      <c r="R52">
        <v>-8.2894410999999995</v>
      </c>
      <c r="S52" s="5"/>
      <c r="T52" s="3">
        <f t="shared" si="9"/>
        <v>12.729591836735</v>
      </c>
      <c r="U52" s="3">
        <f t="shared" si="10"/>
        <v>24.580836999999999</v>
      </c>
      <c r="V52" s="3">
        <f t="shared" si="11"/>
        <v>15.970198</v>
      </c>
      <c r="W52" s="5"/>
    </row>
    <row r="53" spans="2:23" x14ac:dyDescent="0.25">
      <c r="B53">
        <v>11948979591.837</v>
      </c>
      <c r="C53">
        <v>-19.090869999999999</v>
      </c>
      <c r="D53">
        <v>17.127108</v>
      </c>
      <c r="E53">
        <v>24.006741000000002</v>
      </c>
      <c r="F53">
        <v>-77.021324000000007</v>
      </c>
      <c r="G53">
        <v>-6.8796324999999996</v>
      </c>
      <c r="H53" s="5"/>
      <c r="I53" s="3">
        <f t="shared" si="6"/>
        <v>12.989795918367001</v>
      </c>
      <c r="J53" s="3">
        <f t="shared" si="7"/>
        <v>20.269835</v>
      </c>
      <c r="K53" s="3">
        <f t="shared" si="8"/>
        <v>13.084804999999999</v>
      </c>
      <c r="M53">
        <v>11948979591.837</v>
      </c>
      <c r="N53">
        <v>-20.199877000000001</v>
      </c>
      <c r="O53">
        <v>15.491584</v>
      </c>
      <c r="P53">
        <v>24.007763000000001</v>
      </c>
      <c r="Q53">
        <v>-70.711242999999996</v>
      </c>
      <c r="R53">
        <v>-8.5161800000000003</v>
      </c>
      <c r="S53" s="5"/>
      <c r="T53" s="3">
        <f t="shared" si="9"/>
        <v>12.989795918367001</v>
      </c>
      <c r="U53" s="3">
        <f t="shared" si="10"/>
        <v>24.488555999999999</v>
      </c>
      <c r="V53" s="3">
        <f t="shared" si="11"/>
        <v>15.805961999999999</v>
      </c>
      <c r="W53" s="5"/>
    </row>
    <row r="54" spans="2:23" x14ac:dyDescent="0.25">
      <c r="B54">
        <v>12209183673.469</v>
      </c>
      <c r="C54">
        <v>-18.650656000000001</v>
      </c>
      <c r="D54">
        <v>16.749175999999999</v>
      </c>
      <c r="E54">
        <v>23.834488</v>
      </c>
      <c r="F54">
        <v>-65.628737999999998</v>
      </c>
      <c r="G54">
        <v>-7.0853124000000003</v>
      </c>
      <c r="H54" s="5"/>
      <c r="I54" s="3">
        <f t="shared" si="6"/>
        <v>13.25</v>
      </c>
      <c r="J54" s="3">
        <f t="shared" si="7"/>
        <v>20.091878999999999</v>
      </c>
      <c r="K54" s="3">
        <f t="shared" si="8"/>
        <v>12.73119</v>
      </c>
      <c r="M54">
        <v>12209183673.469</v>
      </c>
      <c r="N54">
        <v>-20.836269000000001</v>
      </c>
      <c r="O54">
        <v>15.431132</v>
      </c>
      <c r="P54">
        <v>23.984681999999999</v>
      </c>
      <c r="Q54">
        <v>-73.867858999999996</v>
      </c>
      <c r="R54">
        <v>-8.5535498000000008</v>
      </c>
      <c r="S54" s="5"/>
      <c r="T54" s="3">
        <f t="shared" si="9"/>
        <v>13.25</v>
      </c>
      <c r="U54" s="3">
        <f t="shared" si="10"/>
        <v>23.657864</v>
      </c>
      <c r="V54" s="3">
        <f t="shared" si="11"/>
        <v>15.1035</v>
      </c>
    </row>
    <row r="55" spans="2:23" x14ac:dyDescent="0.25">
      <c r="B55">
        <v>12469387755.101999</v>
      </c>
      <c r="C55">
        <v>-19.186226000000001</v>
      </c>
      <c r="D55">
        <v>14.737353000000001</v>
      </c>
      <c r="E55">
        <v>21.757328000000001</v>
      </c>
      <c r="F55">
        <v>-68.628242</v>
      </c>
      <c r="G55">
        <v>-7.0199761000000001</v>
      </c>
      <c r="H55" s="5"/>
      <c r="I55" s="3">
        <f t="shared" si="6"/>
        <v>13.510204081632999</v>
      </c>
      <c r="J55" s="3">
        <f t="shared" si="7"/>
        <v>20.001757000000001</v>
      </c>
      <c r="K55" s="3">
        <f t="shared" si="8"/>
        <v>12.675262999999999</v>
      </c>
      <c r="M55">
        <v>12469387755.101999</v>
      </c>
      <c r="N55">
        <v>-20.503906000000001</v>
      </c>
      <c r="O55">
        <v>15.852207999999999</v>
      </c>
      <c r="P55">
        <v>24.590568999999999</v>
      </c>
      <c r="Q55">
        <v>-72.627846000000005</v>
      </c>
      <c r="R55">
        <v>-8.7383603999999995</v>
      </c>
      <c r="S55" s="5"/>
      <c r="T55" s="3">
        <f t="shared" si="9"/>
        <v>13.510204081632999</v>
      </c>
      <c r="U55" s="3">
        <f t="shared" si="10"/>
        <v>22.810637</v>
      </c>
      <c r="V55" s="3">
        <f t="shared" si="11"/>
        <v>14.193154</v>
      </c>
    </row>
    <row r="56" spans="2:23" x14ac:dyDescent="0.25">
      <c r="B56">
        <v>12729591836.735001</v>
      </c>
      <c r="C56">
        <v>-18.996016000000001</v>
      </c>
      <c r="D56">
        <v>14.095307</v>
      </c>
      <c r="E56">
        <v>21.335663</v>
      </c>
      <c r="F56">
        <v>-64.665824999999998</v>
      </c>
      <c r="G56">
        <v>-7.2403569000000001</v>
      </c>
      <c r="H56" s="5"/>
      <c r="I56" s="3">
        <f t="shared" si="6"/>
        <v>13.770408163265</v>
      </c>
      <c r="J56" s="3">
        <f t="shared" si="7"/>
        <v>20.013327</v>
      </c>
      <c r="K56" s="3">
        <f t="shared" si="8"/>
        <v>12.520353</v>
      </c>
      <c r="M56">
        <v>12729591836.735001</v>
      </c>
      <c r="N56">
        <v>-20.717352000000002</v>
      </c>
      <c r="O56">
        <v>15.970198</v>
      </c>
      <c r="P56">
        <v>24.580836999999999</v>
      </c>
      <c r="Q56">
        <v>-74.790122999999994</v>
      </c>
      <c r="R56">
        <v>-8.6106396000000007</v>
      </c>
      <c r="S56" s="5"/>
      <c r="T56" s="3">
        <f t="shared" si="9"/>
        <v>13.770408163265</v>
      </c>
      <c r="U56" s="3">
        <f t="shared" si="10"/>
        <v>22.053319999999999</v>
      </c>
      <c r="V56" s="3">
        <f t="shared" si="11"/>
        <v>13.53739</v>
      </c>
    </row>
    <row r="57" spans="2:23" x14ac:dyDescent="0.25">
      <c r="B57">
        <v>12989795918.367001</v>
      </c>
      <c r="C57">
        <v>-19.400760999999999</v>
      </c>
      <c r="D57">
        <v>13.084804999999999</v>
      </c>
      <c r="E57">
        <v>20.269835</v>
      </c>
      <c r="F57">
        <v>-64.026779000000005</v>
      </c>
      <c r="G57">
        <v>-7.1850290000000001</v>
      </c>
      <c r="H57" s="5"/>
      <c r="I57" s="3">
        <f t="shared" si="6"/>
        <v>14.030612244898</v>
      </c>
      <c r="J57" s="3">
        <f t="shared" si="7"/>
        <v>19.557302</v>
      </c>
      <c r="K57" s="3">
        <f t="shared" si="8"/>
        <v>12.050834999999999</v>
      </c>
      <c r="M57">
        <v>12989795918.367001</v>
      </c>
      <c r="N57">
        <v>-20.421742999999999</v>
      </c>
      <c r="O57">
        <v>15.805961999999999</v>
      </c>
      <c r="P57">
        <v>24.488555999999999</v>
      </c>
      <c r="Q57">
        <v>-73.332222000000002</v>
      </c>
      <c r="R57">
        <v>-8.6825933000000006</v>
      </c>
      <c r="S57" s="5"/>
      <c r="T57" s="3">
        <f t="shared" si="9"/>
        <v>14.030612244898</v>
      </c>
      <c r="U57" s="3">
        <f t="shared" si="10"/>
        <v>21.505407000000002</v>
      </c>
      <c r="V57" s="3">
        <f t="shared" si="11"/>
        <v>12.94609</v>
      </c>
    </row>
    <row r="58" spans="2:23" x14ac:dyDescent="0.25">
      <c r="B58">
        <v>13250000000</v>
      </c>
      <c r="C58">
        <v>-18.912949000000001</v>
      </c>
      <c r="D58">
        <v>12.73119</v>
      </c>
      <c r="E58">
        <v>20.091878999999999</v>
      </c>
      <c r="F58">
        <v>-61.651634000000001</v>
      </c>
      <c r="G58">
        <v>-7.3606882000000002</v>
      </c>
      <c r="H58" s="5"/>
      <c r="I58" s="3">
        <f t="shared" si="6"/>
        <v>14.290816326531001</v>
      </c>
      <c r="J58" s="3">
        <f t="shared" si="7"/>
        <v>19.290065999999999</v>
      </c>
      <c r="K58" s="3">
        <f t="shared" si="8"/>
        <v>11.596541999999999</v>
      </c>
      <c r="M58">
        <v>13250000000</v>
      </c>
      <c r="N58">
        <v>-20.844746000000001</v>
      </c>
      <c r="O58">
        <v>15.1035</v>
      </c>
      <c r="P58">
        <v>23.657864</v>
      </c>
      <c r="Q58">
        <v>-72.664955000000006</v>
      </c>
      <c r="R58">
        <v>-8.5543622999999993</v>
      </c>
      <c r="S58" s="5"/>
      <c r="T58" s="3">
        <f t="shared" si="9"/>
        <v>14.290816326531001</v>
      </c>
      <c r="U58" s="3">
        <f t="shared" si="10"/>
        <v>21.034078999999998</v>
      </c>
      <c r="V58" s="3">
        <f t="shared" si="11"/>
        <v>12.481688999999999</v>
      </c>
    </row>
    <row r="59" spans="2:23" x14ac:dyDescent="0.25">
      <c r="B59">
        <v>13510204081.632999</v>
      </c>
      <c r="C59">
        <v>-19.537496999999998</v>
      </c>
      <c r="D59">
        <v>12.675262999999999</v>
      </c>
      <c r="E59">
        <v>20.001757000000001</v>
      </c>
      <c r="F59">
        <v>-64.093140000000005</v>
      </c>
      <c r="G59">
        <v>-7.3264933000000001</v>
      </c>
      <c r="H59" s="5"/>
      <c r="I59" s="3">
        <f t="shared" si="6"/>
        <v>14.551020408163</v>
      </c>
      <c r="J59" s="3">
        <f t="shared" si="7"/>
        <v>19.608592999999999</v>
      </c>
      <c r="K59" s="3">
        <f t="shared" si="8"/>
        <v>11.923394</v>
      </c>
      <c r="M59">
        <v>13510204081.632999</v>
      </c>
      <c r="N59">
        <v>-20.310234000000001</v>
      </c>
      <c r="O59">
        <v>14.193154</v>
      </c>
      <c r="P59">
        <v>22.810637</v>
      </c>
      <c r="Q59">
        <v>-69.354004000000003</v>
      </c>
      <c r="R59">
        <v>-8.6174830999999994</v>
      </c>
      <c r="S59" s="5"/>
      <c r="T59" s="3">
        <f t="shared" si="9"/>
        <v>14.551020408163</v>
      </c>
      <c r="U59" s="3">
        <f t="shared" si="10"/>
        <v>20.809839</v>
      </c>
      <c r="V59" s="3">
        <f t="shared" si="11"/>
        <v>12.159105</v>
      </c>
    </row>
    <row r="60" spans="2:23" x14ac:dyDescent="0.25">
      <c r="B60">
        <v>13770408163.264999</v>
      </c>
      <c r="C60">
        <v>-19.326194999999998</v>
      </c>
      <c r="D60">
        <v>12.520353</v>
      </c>
      <c r="E60">
        <v>20.013327</v>
      </c>
      <c r="F60">
        <v>-63.636726000000003</v>
      </c>
      <c r="G60">
        <v>-7.4929724000000002</v>
      </c>
      <c r="H60" s="5"/>
      <c r="I60" s="3">
        <f t="shared" si="6"/>
        <v>14.811224489796</v>
      </c>
      <c r="J60" s="3">
        <f t="shared" si="7"/>
        <v>21.336179999999999</v>
      </c>
      <c r="K60" s="3">
        <f t="shared" si="8"/>
        <v>13.549909</v>
      </c>
      <c r="M60">
        <v>13770408163.264999</v>
      </c>
      <c r="N60">
        <v>-20.550573</v>
      </c>
      <c r="O60">
        <v>13.53739</v>
      </c>
      <c r="P60">
        <v>22.053319999999999</v>
      </c>
      <c r="Q60">
        <v>-68.256630000000001</v>
      </c>
      <c r="R60">
        <v>-8.5159301999999997</v>
      </c>
      <c r="S60" s="5"/>
      <c r="T60" s="3">
        <f t="shared" si="9"/>
        <v>14.811224489796</v>
      </c>
      <c r="U60" s="3">
        <f t="shared" si="10"/>
        <v>20.824583000000001</v>
      </c>
      <c r="V60" s="3">
        <f t="shared" si="11"/>
        <v>12.184443</v>
      </c>
    </row>
    <row r="61" spans="2:23" x14ac:dyDescent="0.25">
      <c r="B61">
        <v>14030612244.898001</v>
      </c>
      <c r="C61">
        <v>-19.480931999999999</v>
      </c>
      <c r="D61">
        <v>12.050834999999999</v>
      </c>
      <c r="E61">
        <v>19.557302</v>
      </c>
      <c r="F61">
        <v>-62.426127999999999</v>
      </c>
      <c r="G61">
        <v>-7.5064678000000002</v>
      </c>
      <c r="H61" s="5"/>
      <c r="I61" s="3">
        <f t="shared" si="6"/>
        <v>15.071428571429001</v>
      </c>
      <c r="J61" s="3">
        <f t="shared" si="7"/>
        <v>22.394472</v>
      </c>
      <c r="K61" s="3">
        <f t="shared" si="8"/>
        <v>14.751954</v>
      </c>
      <c r="M61">
        <v>14030612244.898001</v>
      </c>
      <c r="N61">
        <v>-20.408995000000001</v>
      </c>
      <c r="O61">
        <v>12.94609</v>
      </c>
      <c r="P61">
        <v>21.505407000000002</v>
      </c>
      <c r="Q61">
        <v>-67.423111000000006</v>
      </c>
      <c r="R61">
        <v>-8.5593166000000007</v>
      </c>
      <c r="S61" s="5"/>
      <c r="T61" s="3">
        <f t="shared" si="9"/>
        <v>15.071428571429001</v>
      </c>
      <c r="U61" s="3">
        <f t="shared" si="10"/>
        <v>21.095524000000001</v>
      </c>
      <c r="V61" s="3">
        <f t="shared" si="11"/>
        <v>12.436635000000001</v>
      </c>
    </row>
    <row r="62" spans="2:23" x14ac:dyDescent="0.25">
      <c r="B62">
        <v>14290816326.531</v>
      </c>
      <c r="C62">
        <v>-19.25901</v>
      </c>
      <c r="D62">
        <v>11.596541999999999</v>
      </c>
      <c r="E62">
        <v>19.290065999999999</v>
      </c>
      <c r="F62">
        <v>-60.440567000000001</v>
      </c>
      <c r="G62">
        <v>-7.6935228999999996</v>
      </c>
      <c r="H62" s="5"/>
      <c r="I62" s="3">
        <f t="shared" si="6"/>
        <v>15.331632653061002</v>
      </c>
      <c r="J62" s="3">
        <f t="shared" si="7"/>
        <v>23.232175999999999</v>
      </c>
      <c r="K62" s="3">
        <f t="shared" si="8"/>
        <v>15.543189999999999</v>
      </c>
      <c r="M62">
        <v>14290816326.531</v>
      </c>
      <c r="N62">
        <v>-20.65325</v>
      </c>
      <c r="O62">
        <v>12.481688999999999</v>
      </c>
      <c r="P62">
        <v>21.034078999999998</v>
      </c>
      <c r="Q62">
        <v>-66.835251</v>
      </c>
      <c r="R62">
        <v>-8.5523890999999992</v>
      </c>
      <c r="S62" s="5"/>
      <c r="T62" s="3">
        <f t="shared" si="9"/>
        <v>15.331632653061002</v>
      </c>
      <c r="U62" s="3">
        <f t="shared" si="10"/>
        <v>21.270928999999999</v>
      </c>
      <c r="V62" s="3">
        <f t="shared" si="11"/>
        <v>12.695138</v>
      </c>
    </row>
    <row r="63" spans="2:23" x14ac:dyDescent="0.25">
      <c r="B63">
        <v>14551020408.163</v>
      </c>
      <c r="C63">
        <v>-19.862970000000001</v>
      </c>
      <c r="D63">
        <v>11.923394</v>
      </c>
      <c r="E63">
        <v>19.608592999999999</v>
      </c>
      <c r="F63">
        <v>-62.521301000000001</v>
      </c>
      <c r="G63">
        <v>-7.6851988000000002</v>
      </c>
      <c r="H63" s="5"/>
      <c r="I63" s="3">
        <f t="shared" si="6"/>
        <v>15.591836734694001</v>
      </c>
      <c r="J63" s="3">
        <f t="shared" si="7"/>
        <v>22.201111000000001</v>
      </c>
      <c r="K63" s="3">
        <f t="shared" si="8"/>
        <v>14.657964</v>
      </c>
      <c r="M63">
        <v>14551020408.163</v>
      </c>
      <c r="N63">
        <v>-20.570114</v>
      </c>
      <c r="O63">
        <v>12.159105</v>
      </c>
      <c r="P63">
        <v>20.809839</v>
      </c>
      <c r="Q63">
        <v>-65.528853999999995</v>
      </c>
      <c r="R63">
        <v>-8.6507339000000005</v>
      </c>
      <c r="S63" s="5"/>
      <c r="T63" s="3">
        <f t="shared" si="9"/>
        <v>15.591836734694001</v>
      </c>
      <c r="U63" s="3">
        <f t="shared" si="10"/>
        <v>21.239377999999999</v>
      </c>
      <c r="V63" s="3">
        <f t="shared" si="11"/>
        <v>12.616154999999999</v>
      </c>
    </row>
    <row r="64" spans="2:23" x14ac:dyDescent="0.25">
      <c r="B64">
        <v>14811224489.796</v>
      </c>
      <c r="C64">
        <v>-19.429169000000002</v>
      </c>
      <c r="D64">
        <v>13.549909</v>
      </c>
      <c r="E64">
        <v>21.336179999999999</v>
      </c>
      <c r="F64">
        <v>-64.231941000000006</v>
      </c>
      <c r="G64">
        <v>-7.7862710999999996</v>
      </c>
      <c r="H64" s="5"/>
      <c r="I64" s="3">
        <f t="shared" si="6"/>
        <v>15.852040816326999</v>
      </c>
      <c r="J64" s="3">
        <f t="shared" si="7"/>
        <v>21.687721</v>
      </c>
      <c r="K64" s="3">
        <f t="shared" si="8"/>
        <v>14.000109999999999</v>
      </c>
      <c r="M64">
        <v>14811224489.796</v>
      </c>
      <c r="N64">
        <v>-20.730855999999999</v>
      </c>
      <c r="O64">
        <v>12.184443</v>
      </c>
      <c r="P64">
        <v>20.824583000000001</v>
      </c>
      <c r="Q64">
        <v>-66.453186000000002</v>
      </c>
      <c r="R64">
        <v>-8.6401395999999995</v>
      </c>
      <c r="S64" s="5"/>
      <c r="T64" s="3">
        <f t="shared" si="9"/>
        <v>15.852040816326999</v>
      </c>
      <c r="U64" s="3">
        <f t="shared" si="10"/>
        <v>21.298369999999998</v>
      </c>
      <c r="V64" s="3">
        <f t="shared" si="11"/>
        <v>12.791055</v>
      </c>
    </row>
    <row r="65" spans="2:22" x14ac:dyDescent="0.25">
      <c r="B65">
        <v>15071428571.429001</v>
      </c>
      <c r="C65">
        <v>-19.779689999999999</v>
      </c>
      <c r="D65">
        <v>14.751954</v>
      </c>
      <c r="E65">
        <v>22.394472</v>
      </c>
      <c r="F65">
        <v>-71.761696000000001</v>
      </c>
      <c r="G65">
        <v>-7.6425171000000001</v>
      </c>
      <c r="H65" s="5"/>
      <c r="I65" s="3">
        <f t="shared" si="6"/>
        <v>16.112244897958998</v>
      </c>
      <c r="J65" s="3">
        <f t="shared" si="7"/>
        <v>21.213549</v>
      </c>
      <c r="K65" s="3">
        <f t="shared" si="8"/>
        <v>13.553610000000001</v>
      </c>
      <c r="M65">
        <v>15071428571.429001</v>
      </c>
      <c r="N65">
        <v>-20.423860999999999</v>
      </c>
      <c r="O65">
        <v>12.436635000000001</v>
      </c>
      <c r="P65">
        <v>21.095524000000001</v>
      </c>
      <c r="Q65">
        <v>-66.299118000000007</v>
      </c>
      <c r="R65">
        <v>-8.6588887999999997</v>
      </c>
      <c r="S65" s="5"/>
      <c r="T65" s="3">
        <f t="shared" si="9"/>
        <v>16.112244897958998</v>
      </c>
      <c r="U65" s="3">
        <f t="shared" si="10"/>
        <v>22.191338999999999</v>
      </c>
      <c r="V65" s="3">
        <f t="shared" si="11"/>
        <v>13.695881999999999</v>
      </c>
    </row>
    <row r="66" spans="2:22" x14ac:dyDescent="0.25">
      <c r="B66">
        <v>15331632653.061001</v>
      </c>
      <c r="C66">
        <v>-19.314502999999998</v>
      </c>
      <c r="D66">
        <v>15.543189999999999</v>
      </c>
      <c r="E66">
        <v>23.232175999999999</v>
      </c>
      <c r="F66">
        <v>-68.088172999999998</v>
      </c>
      <c r="G66">
        <v>-7.6889843999999998</v>
      </c>
      <c r="H66" s="5"/>
      <c r="I66" s="3">
        <f t="shared" si="6"/>
        <v>16.372448979592001</v>
      </c>
      <c r="J66" s="3">
        <f t="shared" si="7"/>
        <v>21.557732000000001</v>
      </c>
      <c r="K66" s="3">
        <f t="shared" si="8"/>
        <v>13.709771999999999</v>
      </c>
      <c r="M66">
        <v>15331632653.061001</v>
      </c>
      <c r="N66">
        <v>-20.668091</v>
      </c>
      <c r="O66">
        <v>12.695138</v>
      </c>
      <c r="P66">
        <v>21.270928999999999</v>
      </c>
      <c r="Q66">
        <v>-67.335930000000005</v>
      </c>
      <c r="R66">
        <v>-8.5757914</v>
      </c>
      <c r="S66" s="5"/>
      <c r="T66" s="3">
        <f t="shared" si="9"/>
        <v>16.372448979592001</v>
      </c>
      <c r="U66" s="3">
        <f t="shared" si="10"/>
        <v>24.687542000000001</v>
      </c>
      <c r="V66" s="3">
        <f t="shared" si="11"/>
        <v>16.226372000000001</v>
      </c>
    </row>
    <row r="67" spans="2:22" x14ac:dyDescent="0.25">
      <c r="B67">
        <v>15591836734.694</v>
      </c>
      <c r="C67">
        <v>-19.666022999999999</v>
      </c>
      <c r="D67">
        <v>14.657964</v>
      </c>
      <c r="E67">
        <v>22.201111000000001</v>
      </c>
      <c r="F67">
        <v>-69.689926</v>
      </c>
      <c r="G67">
        <v>-7.5431466</v>
      </c>
      <c r="H67" s="5"/>
      <c r="I67" s="3">
        <f t="shared" si="6"/>
        <v>16.632653061224001</v>
      </c>
      <c r="J67" s="3">
        <f t="shared" si="7"/>
        <v>21.708711999999998</v>
      </c>
      <c r="K67" s="3">
        <f t="shared" si="8"/>
        <v>13.943944999999999</v>
      </c>
      <c r="M67">
        <v>15591836734.694</v>
      </c>
      <c r="N67">
        <v>-20.431667000000001</v>
      </c>
      <c r="O67">
        <v>12.616154999999999</v>
      </c>
      <c r="P67">
        <v>21.239377999999999</v>
      </c>
      <c r="Q67">
        <v>-67.106644000000003</v>
      </c>
      <c r="R67">
        <v>-8.6232232999999994</v>
      </c>
      <c r="S67" s="5"/>
      <c r="T67" s="3">
        <f t="shared" si="9"/>
        <v>16.632653061224001</v>
      </c>
      <c r="U67" s="3">
        <f t="shared" si="10"/>
        <v>25.679873000000001</v>
      </c>
      <c r="V67" s="3">
        <f t="shared" si="11"/>
        <v>17.114532000000001</v>
      </c>
    </row>
    <row r="68" spans="2:22" x14ac:dyDescent="0.25">
      <c r="B68">
        <v>15852040816.327</v>
      </c>
      <c r="C68">
        <v>-19.393045000000001</v>
      </c>
      <c r="D68">
        <v>14.000109999999999</v>
      </c>
      <c r="E68">
        <v>21.687721</v>
      </c>
      <c r="F68">
        <v>-65.290405000000007</v>
      </c>
      <c r="G68">
        <v>-7.6876116000000003</v>
      </c>
      <c r="H68" s="5"/>
      <c r="I68" s="3">
        <f t="shared" si="6"/>
        <v>16.892857142857</v>
      </c>
      <c r="J68" s="3">
        <f t="shared" si="7"/>
        <v>21.796503000000001</v>
      </c>
      <c r="K68" s="3">
        <f t="shared" si="8"/>
        <v>13.908369</v>
      </c>
      <c r="M68">
        <v>15852040816.327</v>
      </c>
      <c r="N68">
        <v>-20.561274000000001</v>
      </c>
      <c r="O68">
        <v>12.791055</v>
      </c>
      <c r="P68">
        <v>21.298369999999998</v>
      </c>
      <c r="Q68">
        <v>-66.237449999999995</v>
      </c>
      <c r="R68">
        <v>-8.5073156000000001</v>
      </c>
      <c r="S68" s="5"/>
      <c r="T68" s="3">
        <f t="shared" si="9"/>
        <v>16.892857142857</v>
      </c>
      <c r="U68" s="3">
        <f t="shared" si="10"/>
        <v>26.124254000000001</v>
      </c>
      <c r="V68" s="3">
        <f t="shared" si="11"/>
        <v>17.502293000000002</v>
      </c>
    </row>
    <row r="69" spans="2:22" x14ac:dyDescent="0.25">
      <c r="B69">
        <v>16112244897.959</v>
      </c>
      <c r="C69">
        <v>-19.901081000000001</v>
      </c>
      <c r="D69">
        <v>13.553610000000001</v>
      </c>
      <c r="E69">
        <v>21.213549</v>
      </c>
      <c r="F69">
        <v>-65.900779999999997</v>
      </c>
      <c r="G69">
        <v>-7.6599387999999999</v>
      </c>
      <c r="H69" s="5"/>
      <c r="I69" s="3">
        <f t="shared" ref="I69:I100" si="12">B73/1000000000</f>
        <v>17.153061224489999</v>
      </c>
      <c r="J69" s="3">
        <f t="shared" ref="J69:J100" si="13">E73</f>
        <v>21.990235999999999</v>
      </c>
      <c r="K69" s="3">
        <f t="shared" ref="K69:K100" si="14">D73</f>
        <v>14.172286</v>
      </c>
      <c r="M69">
        <v>16112244897.959</v>
      </c>
      <c r="N69">
        <v>-20.287106000000001</v>
      </c>
      <c r="O69">
        <v>13.695881999999999</v>
      </c>
      <c r="P69">
        <v>22.191338999999999</v>
      </c>
      <c r="Q69">
        <v>-67.242371000000006</v>
      </c>
      <c r="R69">
        <v>-8.4954567000000001</v>
      </c>
      <c r="S69" s="5"/>
      <c r="T69" s="3">
        <f t="shared" ref="T69:T100" si="15">M73/1000000000</f>
        <v>17.153061224489999</v>
      </c>
      <c r="U69" s="3">
        <f t="shared" ref="U69:U100" si="16">P73</f>
        <v>24.752244999999998</v>
      </c>
      <c r="V69" s="3">
        <f t="shared" ref="V69:V100" si="17">O73</f>
        <v>16.032454000000001</v>
      </c>
    </row>
    <row r="70" spans="2:22" x14ac:dyDescent="0.25">
      <c r="B70">
        <v>16372448979.591999</v>
      </c>
      <c r="C70">
        <v>-19.645872000000001</v>
      </c>
      <c r="D70">
        <v>13.709771999999999</v>
      </c>
      <c r="E70">
        <v>21.557732000000001</v>
      </c>
      <c r="F70">
        <v>-66.950469999999996</v>
      </c>
      <c r="G70">
        <v>-7.8479605000000001</v>
      </c>
      <c r="H70" s="5"/>
      <c r="I70" s="3">
        <f t="shared" si="12"/>
        <v>17.413265306122003</v>
      </c>
      <c r="J70" s="3">
        <f t="shared" si="13"/>
        <v>23.794257999999999</v>
      </c>
      <c r="K70" s="3">
        <f t="shared" si="14"/>
        <v>15.811491999999999</v>
      </c>
      <c r="M70">
        <v>16372448979.591999</v>
      </c>
      <c r="N70">
        <v>-20.445247999999999</v>
      </c>
      <c r="O70">
        <v>16.226372000000001</v>
      </c>
      <c r="P70">
        <v>24.687542000000001</v>
      </c>
      <c r="Q70">
        <v>-72.576346999999998</v>
      </c>
      <c r="R70">
        <v>-8.4611692000000005</v>
      </c>
      <c r="S70" s="5"/>
      <c r="T70" s="3">
        <f t="shared" si="15"/>
        <v>17.413265306122003</v>
      </c>
      <c r="U70" s="3">
        <f t="shared" si="16"/>
        <v>24.713643999999999</v>
      </c>
      <c r="V70" s="3">
        <f t="shared" si="17"/>
        <v>16.006547999999999</v>
      </c>
    </row>
    <row r="71" spans="2:22" x14ac:dyDescent="0.25">
      <c r="B71">
        <v>16632653061.224001</v>
      </c>
      <c r="C71">
        <v>-19.992224</v>
      </c>
      <c r="D71">
        <v>13.943944999999999</v>
      </c>
      <c r="E71">
        <v>21.708711999999998</v>
      </c>
      <c r="F71">
        <v>-68.024918</v>
      </c>
      <c r="G71">
        <v>-7.7647662000000004</v>
      </c>
      <c r="H71" s="5"/>
      <c r="I71" s="3">
        <f t="shared" si="12"/>
        <v>17.673469387755002</v>
      </c>
      <c r="J71" s="3">
        <f t="shared" si="13"/>
        <v>24.171547</v>
      </c>
      <c r="K71" s="3">
        <f t="shared" si="14"/>
        <v>16.141199</v>
      </c>
      <c r="M71">
        <v>16632653061.224001</v>
      </c>
      <c r="N71">
        <v>-20.440601000000001</v>
      </c>
      <c r="O71">
        <v>17.114532000000001</v>
      </c>
      <c r="P71">
        <v>25.679873000000001</v>
      </c>
      <c r="Q71">
        <v>-81.05838</v>
      </c>
      <c r="R71">
        <v>-8.5653400000000008</v>
      </c>
      <c r="S71" s="5"/>
      <c r="T71" s="3">
        <f t="shared" si="15"/>
        <v>17.673469387755002</v>
      </c>
      <c r="U71" s="3">
        <f t="shared" si="16"/>
        <v>24.116949000000002</v>
      </c>
      <c r="V71" s="3">
        <f t="shared" si="17"/>
        <v>15.313991</v>
      </c>
    </row>
    <row r="72" spans="2:22" x14ac:dyDescent="0.25">
      <c r="B72">
        <v>16892857142.857</v>
      </c>
      <c r="C72">
        <v>-19.607683000000002</v>
      </c>
      <c r="D72">
        <v>13.908369</v>
      </c>
      <c r="E72">
        <v>21.796503000000001</v>
      </c>
      <c r="F72">
        <v>-66.425629000000001</v>
      </c>
      <c r="G72">
        <v>-7.8881350000000001</v>
      </c>
      <c r="H72" s="5"/>
      <c r="I72" s="3">
        <f t="shared" si="12"/>
        <v>17.933673469388001</v>
      </c>
      <c r="J72" s="3">
        <f t="shared" si="13"/>
        <v>24.575823</v>
      </c>
      <c r="K72" s="3">
        <f t="shared" si="14"/>
        <v>16.360256</v>
      </c>
      <c r="M72">
        <v>16892857142.857</v>
      </c>
      <c r="N72">
        <v>-20.621386999999999</v>
      </c>
      <c r="O72">
        <v>17.502293000000002</v>
      </c>
      <c r="P72">
        <v>26.124254000000001</v>
      </c>
      <c r="Q72">
        <v>-73.574173000000002</v>
      </c>
      <c r="R72">
        <v>-8.6219625000000004</v>
      </c>
      <c r="S72" s="5"/>
      <c r="T72" s="3">
        <f t="shared" si="15"/>
        <v>17.933673469388001</v>
      </c>
      <c r="U72" s="3">
        <f t="shared" si="16"/>
        <v>24.623549000000001</v>
      </c>
      <c r="V72" s="3">
        <f t="shared" si="17"/>
        <v>15.770210000000001</v>
      </c>
    </row>
    <row r="73" spans="2:22" x14ac:dyDescent="0.25">
      <c r="B73">
        <v>17153061224.49</v>
      </c>
      <c r="C73">
        <v>-19.953662999999999</v>
      </c>
      <c r="D73">
        <v>14.172286</v>
      </c>
      <c r="E73">
        <v>21.990235999999999</v>
      </c>
      <c r="F73">
        <v>-67.660385000000005</v>
      </c>
      <c r="G73">
        <v>-7.8179498000000001</v>
      </c>
      <c r="H73" s="5"/>
      <c r="I73" s="3">
        <f t="shared" si="12"/>
        <v>18.193877551020002</v>
      </c>
      <c r="J73" s="3">
        <f t="shared" si="13"/>
        <v>23.870289</v>
      </c>
      <c r="K73" s="3">
        <f t="shared" si="14"/>
        <v>15.652476</v>
      </c>
      <c r="M73">
        <v>17153061224.49</v>
      </c>
      <c r="N73">
        <v>-20.641753999999999</v>
      </c>
      <c r="O73">
        <v>16.032454000000001</v>
      </c>
      <c r="P73">
        <v>24.752244999999998</v>
      </c>
      <c r="Q73">
        <v>-75.492424</v>
      </c>
      <c r="R73">
        <v>-8.7197914000000001</v>
      </c>
      <c r="S73" s="5"/>
      <c r="T73" s="3">
        <f t="shared" si="15"/>
        <v>18.193877551020002</v>
      </c>
      <c r="U73" s="3">
        <f t="shared" si="16"/>
        <v>25.202389</v>
      </c>
      <c r="V73" s="3">
        <f t="shared" si="17"/>
        <v>16.131098000000001</v>
      </c>
    </row>
    <row r="74" spans="2:22" x14ac:dyDescent="0.25">
      <c r="B74">
        <v>17413265306.122002</v>
      </c>
      <c r="C74">
        <v>-19.815885999999999</v>
      </c>
      <c r="D74">
        <v>15.811491999999999</v>
      </c>
      <c r="E74">
        <v>23.794257999999999</v>
      </c>
      <c r="F74">
        <v>-69.079398999999995</v>
      </c>
      <c r="G74">
        <v>-7.9827665999999997</v>
      </c>
      <c r="H74" s="5"/>
      <c r="I74" s="3">
        <f t="shared" si="12"/>
        <v>18.454081632653001</v>
      </c>
      <c r="J74" s="3">
        <f t="shared" si="13"/>
        <v>24.121782</v>
      </c>
      <c r="K74" s="3">
        <f t="shared" si="14"/>
        <v>15.810426</v>
      </c>
      <c r="M74">
        <v>17413265306.122002</v>
      </c>
      <c r="N74">
        <v>-20.869630999999998</v>
      </c>
      <c r="O74">
        <v>16.006547999999999</v>
      </c>
      <c r="P74">
        <v>24.713643999999999</v>
      </c>
      <c r="Q74">
        <v>-73.526436000000004</v>
      </c>
      <c r="R74">
        <v>-8.7070951000000001</v>
      </c>
      <c r="S74" s="5"/>
      <c r="T74" s="3">
        <f t="shared" si="15"/>
        <v>18.454081632653001</v>
      </c>
      <c r="U74" s="3">
        <f t="shared" si="16"/>
        <v>25.267845000000001</v>
      </c>
      <c r="V74" s="3">
        <f t="shared" si="17"/>
        <v>16.132648</v>
      </c>
    </row>
    <row r="75" spans="2:22" x14ac:dyDescent="0.25">
      <c r="B75">
        <v>17673469387.755001</v>
      </c>
      <c r="C75">
        <v>-20.073340999999999</v>
      </c>
      <c r="D75">
        <v>16.141199</v>
      </c>
      <c r="E75">
        <v>24.171547</v>
      </c>
      <c r="F75">
        <v>-77.657837000000001</v>
      </c>
      <c r="G75">
        <v>-8.0303477999999995</v>
      </c>
      <c r="H75" s="5"/>
      <c r="I75" s="3">
        <f t="shared" si="12"/>
        <v>18.714285714286</v>
      </c>
      <c r="J75" s="3">
        <f t="shared" si="13"/>
        <v>25.445822</v>
      </c>
      <c r="K75" s="3">
        <f t="shared" si="14"/>
        <v>17.217898999999999</v>
      </c>
      <c r="M75">
        <v>17673469387.755001</v>
      </c>
      <c r="N75">
        <v>-20.543673999999999</v>
      </c>
      <c r="O75">
        <v>15.313991</v>
      </c>
      <c r="P75">
        <v>24.116949000000002</v>
      </c>
      <c r="Q75">
        <v>-73.185608000000002</v>
      </c>
      <c r="R75">
        <v>-8.8029585000000008</v>
      </c>
      <c r="S75" s="5"/>
      <c r="T75" s="3">
        <f t="shared" si="15"/>
        <v>18.714285714286</v>
      </c>
      <c r="U75" s="3">
        <f t="shared" si="16"/>
        <v>25.985734999999998</v>
      </c>
      <c r="V75" s="3">
        <f t="shared" si="17"/>
        <v>16.705642999999998</v>
      </c>
    </row>
    <row r="76" spans="2:22" x14ac:dyDescent="0.25">
      <c r="B76">
        <v>17933673469.388</v>
      </c>
      <c r="C76">
        <v>-20.100006</v>
      </c>
      <c r="D76">
        <v>16.360256</v>
      </c>
      <c r="E76">
        <v>24.575823</v>
      </c>
      <c r="F76">
        <v>-70.077652</v>
      </c>
      <c r="G76">
        <v>-8.2155666000000007</v>
      </c>
      <c r="H76" s="5"/>
      <c r="I76" s="3">
        <f t="shared" si="12"/>
        <v>18.974489795918</v>
      </c>
      <c r="J76" s="3">
        <f t="shared" si="13"/>
        <v>26.435172999999999</v>
      </c>
      <c r="K76" s="3">
        <f t="shared" si="14"/>
        <v>18.226362000000002</v>
      </c>
      <c r="M76">
        <v>17933673469.388</v>
      </c>
      <c r="N76">
        <v>-20.956752999999999</v>
      </c>
      <c r="O76">
        <v>15.770210000000001</v>
      </c>
      <c r="P76">
        <v>24.623549000000001</v>
      </c>
      <c r="Q76">
        <v>-72.282066</v>
      </c>
      <c r="R76">
        <v>-8.8533372999999997</v>
      </c>
      <c r="S76" s="5"/>
      <c r="T76" s="3">
        <f t="shared" si="15"/>
        <v>18.974489795918</v>
      </c>
      <c r="U76" s="3">
        <f t="shared" si="16"/>
        <v>25.032059</v>
      </c>
      <c r="V76" s="3">
        <f t="shared" si="17"/>
        <v>15.809761999999999</v>
      </c>
    </row>
    <row r="77" spans="2:22" x14ac:dyDescent="0.25">
      <c r="B77">
        <v>18193877551.02</v>
      </c>
      <c r="C77">
        <v>-20.303314</v>
      </c>
      <c r="D77">
        <v>15.652476</v>
      </c>
      <c r="E77">
        <v>23.870289</v>
      </c>
      <c r="F77">
        <v>-71.856026</v>
      </c>
      <c r="G77">
        <v>-8.2178125000000009</v>
      </c>
      <c r="H77" s="5"/>
      <c r="I77" s="3">
        <f t="shared" si="12"/>
        <v>19.234693877550999</v>
      </c>
      <c r="J77" s="3">
        <f t="shared" si="13"/>
        <v>27.163874</v>
      </c>
      <c r="K77" s="3">
        <f t="shared" si="14"/>
        <v>19.227808</v>
      </c>
      <c r="M77">
        <v>18193877551.02</v>
      </c>
      <c r="N77">
        <v>-20.843952000000002</v>
      </c>
      <c r="O77">
        <v>16.131098000000001</v>
      </c>
      <c r="P77">
        <v>25.202389</v>
      </c>
      <c r="Q77">
        <v>-76.186729</v>
      </c>
      <c r="R77">
        <v>-9.0712910000000004</v>
      </c>
      <c r="S77" s="5"/>
      <c r="T77" s="3">
        <f t="shared" si="15"/>
        <v>19.234693877550999</v>
      </c>
      <c r="U77" s="3">
        <f t="shared" si="16"/>
        <v>25.032726</v>
      </c>
      <c r="V77" s="3">
        <f t="shared" si="17"/>
        <v>15.853377999999999</v>
      </c>
    </row>
    <row r="78" spans="2:22" x14ac:dyDescent="0.25">
      <c r="B78">
        <v>18454081632.653</v>
      </c>
      <c r="C78">
        <v>-20.058062</v>
      </c>
      <c r="D78">
        <v>15.810426</v>
      </c>
      <c r="E78">
        <v>24.121782</v>
      </c>
      <c r="F78">
        <v>-73.365311000000005</v>
      </c>
      <c r="G78">
        <v>-8.3113565000000005</v>
      </c>
      <c r="H78" s="5"/>
      <c r="I78" s="3">
        <f t="shared" si="12"/>
        <v>19.494897959183998</v>
      </c>
      <c r="J78" s="3">
        <f t="shared" si="13"/>
        <v>26.679120999999999</v>
      </c>
      <c r="K78" s="3">
        <f t="shared" si="14"/>
        <v>18.850785999999999</v>
      </c>
      <c r="M78">
        <v>18454081632.653</v>
      </c>
      <c r="N78">
        <v>-21.229637</v>
      </c>
      <c r="O78">
        <v>16.132648</v>
      </c>
      <c r="P78">
        <v>25.267845000000001</v>
      </c>
      <c r="Q78">
        <v>-77.408821000000003</v>
      </c>
      <c r="R78">
        <v>-9.1351957000000006</v>
      </c>
      <c r="S78" s="5"/>
      <c r="T78" s="3">
        <f t="shared" si="15"/>
        <v>19.494897959183998</v>
      </c>
      <c r="U78" s="3">
        <f t="shared" si="16"/>
        <v>23.740338999999999</v>
      </c>
      <c r="V78" s="3">
        <f t="shared" si="17"/>
        <v>14.787490999999999</v>
      </c>
    </row>
    <row r="79" spans="2:22" x14ac:dyDescent="0.25">
      <c r="B79">
        <v>18714285714.285999</v>
      </c>
      <c r="C79">
        <v>-20.379916999999999</v>
      </c>
      <c r="D79">
        <v>17.217898999999999</v>
      </c>
      <c r="E79">
        <v>25.445822</v>
      </c>
      <c r="F79">
        <v>-71.865082000000001</v>
      </c>
      <c r="G79">
        <v>-8.2279224000000006</v>
      </c>
      <c r="H79" s="5"/>
      <c r="I79" s="3">
        <f t="shared" si="12"/>
        <v>19.755102040816002</v>
      </c>
      <c r="J79" s="3">
        <f t="shared" si="13"/>
        <v>25.664448</v>
      </c>
      <c r="K79" s="3">
        <f t="shared" si="14"/>
        <v>17.948141</v>
      </c>
      <c r="M79">
        <v>18714285714.285999</v>
      </c>
      <c r="N79">
        <v>-21.056702000000001</v>
      </c>
      <c r="O79">
        <v>16.705642999999998</v>
      </c>
      <c r="P79">
        <v>25.985734999999998</v>
      </c>
      <c r="Q79">
        <v>-72.591232000000005</v>
      </c>
      <c r="R79">
        <v>-9.2800922000000003</v>
      </c>
      <c r="S79" s="5"/>
      <c r="T79" s="3">
        <f t="shared" si="15"/>
        <v>19.755102040816002</v>
      </c>
      <c r="U79" s="3">
        <f t="shared" si="16"/>
        <v>23.976965</v>
      </c>
      <c r="V79" s="3">
        <f t="shared" si="17"/>
        <v>15.093494</v>
      </c>
    </row>
    <row r="80" spans="2:22" x14ac:dyDescent="0.25">
      <c r="B80">
        <v>18974489795.917999</v>
      </c>
      <c r="C80">
        <v>-20.067398000000001</v>
      </c>
      <c r="D80">
        <v>18.226362000000002</v>
      </c>
      <c r="E80">
        <v>26.435172999999999</v>
      </c>
      <c r="F80">
        <v>-79.593117000000007</v>
      </c>
      <c r="G80">
        <v>-8.2088117999999994</v>
      </c>
      <c r="H80" s="5"/>
      <c r="I80" s="3">
        <f t="shared" si="12"/>
        <v>20.015306122449001</v>
      </c>
      <c r="J80" s="3">
        <f t="shared" si="13"/>
        <v>25.001766</v>
      </c>
      <c r="K80" s="3">
        <f t="shared" si="14"/>
        <v>17.144945</v>
      </c>
      <c r="M80">
        <v>18974489795.917999</v>
      </c>
      <c r="N80">
        <v>-21.320217</v>
      </c>
      <c r="O80">
        <v>15.809761999999999</v>
      </c>
      <c r="P80">
        <v>25.032059</v>
      </c>
      <c r="Q80">
        <v>-80.132446000000002</v>
      </c>
      <c r="R80">
        <v>-9.2222977000000004</v>
      </c>
      <c r="S80" s="5"/>
      <c r="T80" s="3">
        <f t="shared" si="15"/>
        <v>20.015306122449001</v>
      </c>
      <c r="U80" s="3">
        <f t="shared" si="16"/>
        <v>24.448512999999998</v>
      </c>
      <c r="V80" s="3">
        <f t="shared" si="17"/>
        <v>15.632516000000001</v>
      </c>
    </row>
    <row r="81" spans="2:22" x14ac:dyDescent="0.25">
      <c r="B81">
        <v>19234693877.550999</v>
      </c>
      <c r="C81">
        <v>-20.098133000000001</v>
      </c>
      <c r="D81">
        <v>19.227808</v>
      </c>
      <c r="E81">
        <v>27.163874</v>
      </c>
      <c r="F81">
        <v>-79.536315999999999</v>
      </c>
      <c r="G81">
        <v>-7.9360647000000002</v>
      </c>
      <c r="H81" s="5"/>
      <c r="I81" s="3">
        <f t="shared" si="12"/>
        <v>20.275510204082</v>
      </c>
      <c r="J81" s="3">
        <f t="shared" si="13"/>
        <v>24.305502000000001</v>
      </c>
      <c r="K81" s="3">
        <f t="shared" si="14"/>
        <v>16.363377</v>
      </c>
      <c r="M81">
        <v>19234693877.550999</v>
      </c>
      <c r="N81">
        <v>-21.036293000000001</v>
      </c>
      <c r="O81">
        <v>15.853377999999999</v>
      </c>
      <c r="P81">
        <v>25.032726</v>
      </c>
      <c r="Q81">
        <v>-72.122687999999997</v>
      </c>
      <c r="R81">
        <v>-9.1793489000000008</v>
      </c>
      <c r="S81" s="5"/>
      <c r="T81" s="3">
        <f t="shared" si="15"/>
        <v>20.275510204082</v>
      </c>
      <c r="U81" s="3">
        <f t="shared" si="16"/>
        <v>25.406219</v>
      </c>
      <c r="V81" s="3">
        <f t="shared" si="17"/>
        <v>16.503184999999998</v>
      </c>
    </row>
    <row r="82" spans="2:22" x14ac:dyDescent="0.25">
      <c r="B82">
        <v>19494897959.183998</v>
      </c>
      <c r="C82">
        <v>-19.558004</v>
      </c>
      <c r="D82">
        <v>18.850785999999999</v>
      </c>
      <c r="E82">
        <v>26.679120999999999</v>
      </c>
      <c r="F82">
        <v>-75.408028000000002</v>
      </c>
      <c r="G82">
        <v>-7.8283342999999999</v>
      </c>
      <c r="H82" s="5"/>
      <c r="I82" s="3">
        <f t="shared" si="12"/>
        <v>20.535714285714</v>
      </c>
      <c r="J82" s="3">
        <f t="shared" si="13"/>
        <v>24.179876</v>
      </c>
      <c r="K82" s="3">
        <f t="shared" si="14"/>
        <v>16.117100000000001</v>
      </c>
      <c r="M82">
        <v>19494897959.183998</v>
      </c>
      <c r="N82">
        <v>-20.998553999999999</v>
      </c>
      <c r="O82">
        <v>14.787490999999999</v>
      </c>
      <c r="P82">
        <v>23.740338999999999</v>
      </c>
      <c r="Q82">
        <v>-72.930321000000006</v>
      </c>
      <c r="R82">
        <v>-8.9528484000000006</v>
      </c>
      <c r="S82" s="5"/>
      <c r="T82" s="3">
        <f t="shared" si="15"/>
        <v>20.535714285714</v>
      </c>
      <c r="U82" s="3">
        <f t="shared" si="16"/>
        <v>26.175381000000002</v>
      </c>
      <c r="V82" s="3">
        <f t="shared" si="17"/>
        <v>17.266058000000001</v>
      </c>
    </row>
    <row r="83" spans="2:22" x14ac:dyDescent="0.25">
      <c r="B83">
        <v>19755102040.816002</v>
      </c>
      <c r="C83">
        <v>-19.775803</v>
      </c>
      <c r="D83">
        <v>17.948141</v>
      </c>
      <c r="E83">
        <v>25.664448</v>
      </c>
      <c r="F83">
        <v>-76.456207000000006</v>
      </c>
      <c r="G83">
        <v>-7.7163062</v>
      </c>
      <c r="H83" s="5"/>
      <c r="I83" s="3">
        <f t="shared" si="12"/>
        <v>20.795918367346999</v>
      </c>
      <c r="J83" s="3">
        <f t="shared" si="13"/>
        <v>24.318352000000001</v>
      </c>
      <c r="K83" s="3">
        <f t="shared" si="14"/>
        <v>16.228090000000002</v>
      </c>
      <c r="M83">
        <v>19755102040.816002</v>
      </c>
      <c r="N83">
        <v>-20.683257999999999</v>
      </c>
      <c r="O83">
        <v>15.093494</v>
      </c>
      <c r="P83">
        <v>23.976965</v>
      </c>
      <c r="Q83">
        <v>-71.826248000000007</v>
      </c>
      <c r="R83">
        <v>-8.8834715000000006</v>
      </c>
      <c r="S83" s="5"/>
      <c r="T83" s="3">
        <f t="shared" si="15"/>
        <v>20.795918367346999</v>
      </c>
      <c r="U83" s="3">
        <f t="shared" si="16"/>
        <v>26.451782000000001</v>
      </c>
      <c r="V83" s="3">
        <f t="shared" si="17"/>
        <v>17.460217</v>
      </c>
    </row>
    <row r="84" spans="2:22" x14ac:dyDescent="0.25">
      <c r="B84">
        <v>20015306122.449001</v>
      </c>
      <c r="C84">
        <v>-19.720797000000001</v>
      </c>
      <c r="D84">
        <v>17.144945</v>
      </c>
      <c r="E84">
        <v>25.001766</v>
      </c>
      <c r="F84">
        <v>-72.988418999999993</v>
      </c>
      <c r="G84">
        <v>-7.8568211000000003</v>
      </c>
      <c r="H84" s="5"/>
      <c r="I84" s="3">
        <f t="shared" si="12"/>
        <v>21.056122448979998</v>
      </c>
      <c r="J84" s="3">
        <f t="shared" si="13"/>
        <v>25.405386</v>
      </c>
      <c r="K84" s="3">
        <f t="shared" si="14"/>
        <v>17.279229999999998</v>
      </c>
      <c r="M84">
        <v>20015306122.449001</v>
      </c>
      <c r="N84">
        <v>-20.850467999999999</v>
      </c>
      <c r="O84">
        <v>15.632516000000001</v>
      </c>
      <c r="P84">
        <v>24.448512999999998</v>
      </c>
      <c r="Q84">
        <v>-73.401236999999995</v>
      </c>
      <c r="R84">
        <v>-8.8159980999999998</v>
      </c>
      <c r="S84" s="5"/>
      <c r="T84" s="3">
        <f t="shared" si="15"/>
        <v>21.056122448979998</v>
      </c>
      <c r="U84" s="3">
        <f t="shared" si="16"/>
        <v>27.554165000000001</v>
      </c>
      <c r="V84" s="3">
        <f t="shared" si="17"/>
        <v>18.552147000000001</v>
      </c>
    </row>
    <row r="85" spans="2:22" x14ac:dyDescent="0.25">
      <c r="B85">
        <v>20275510204.082001</v>
      </c>
      <c r="C85">
        <v>-19.988384</v>
      </c>
      <c r="D85">
        <v>16.363377</v>
      </c>
      <c r="E85">
        <v>24.305502000000001</v>
      </c>
      <c r="F85">
        <v>-71.879997000000003</v>
      </c>
      <c r="G85">
        <v>-7.9421263</v>
      </c>
      <c r="H85" s="5"/>
      <c r="I85" s="3">
        <f t="shared" si="12"/>
        <v>21.316326530611999</v>
      </c>
      <c r="J85" s="3">
        <f t="shared" si="13"/>
        <v>26.459493999999999</v>
      </c>
      <c r="K85" s="3">
        <f t="shared" si="14"/>
        <v>18.267008000000001</v>
      </c>
      <c r="M85">
        <v>20275510204.082001</v>
      </c>
      <c r="N85">
        <v>-20.801224000000001</v>
      </c>
      <c r="O85">
        <v>16.503184999999998</v>
      </c>
      <c r="P85">
        <v>25.406219</v>
      </c>
      <c r="Q85">
        <v>-75.572456000000003</v>
      </c>
      <c r="R85">
        <v>-8.9030313000000003</v>
      </c>
      <c r="S85" s="5"/>
      <c r="T85" s="3">
        <f t="shared" si="15"/>
        <v>21.316326530611999</v>
      </c>
      <c r="U85" s="3">
        <f t="shared" si="16"/>
        <v>27.894302</v>
      </c>
      <c r="V85" s="3">
        <f t="shared" si="17"/>
        <v>18.804955</v>
      </c>
    </row>
    <row r="86" spans="2:22" x14ac:dyDescent="0.25">
      <c r="B86">
        <v>20535714285.714001</v>
      </c>
      <c r="C86">
        <v>-20.013403</v>
      </c>
      <c r="D86">
        <v>16.117100000000001</v>
      </c>
      <c r="E86">
        <v>24.179876</v>
      </c>
      <c r="F86">
        <v>-72.479590999999999</v>
      </c>
      <c r="G86">
        <v>-8.0627765999999994</v>
      </c>
      <c r="H86" s="5"/>
      <c r="I86" s="3">
        <f t="shared" si="12"/>
        <v>21.576530612244998</v>
      </c>
      <c r="J86" s="3">
        <f t="shared" si="13"/>
        <v>28.208739999999999</v>
      </c>
      <c r="K86" s="3">
        <f t="shared" si="14"/>
        <v>20.003865999999999</v>
      </c>
      <c r="M86">
        <v>20535714285.714001</v>
      </c>
      <c r="N86">
        <v>-20.959396000000002</v>
      </c>
      <c r="O86">
        <v>17.266058000000001</v>
      </c>
      <c r="P86">
        <v>26.175381000000002</v>
      </c>
      <c r="Q86">
        <v>-77.878685000000004</v>
      </c>
      <c r="R86">
        <v>-8.9093218000000007</v>
      </c>
      <c r="S86" s="5"/>
      <c r="T86" s="3">
        <f t="shared" si="15"/>
        <v>21.576530612244998</v>
      </c>
      <c r="U86" s="3">
        <f t="shared" si="16"/>
        <v>29.204992000000001</v>
      </c>
      <c r="V86" s="3">
        <f t="shared" si="17"/>
        <v>20.11656</v>
      </c>
    </row>
    <row r="87" spans="2:22" x14ac:dyDescent="0.25">
      <c r="B87">
        <v>20795918367.347</v>
      </c>
      <c r="C87">
        <v>-19.987455000000001</v>
      </c>
      <c r="D87">
        <v>16.228090000000002</v>
      </c>
      <c r="E87">
        <v>24.318352000000001</v>
      </c>
      <c r="F87">
        <v>-72.310744999999997</v>
      </c>
      <c r="G87">
        <v>-8.0902615000000004</v>
      </c>
      <c r="H87" s="5"/>
      <c r="I87" s="3">
        <f t="shared" si="12"/>
        <v>21.836734693877997</v>
      </c>
      <c r="J87" s="3">
        <f t="shared" si="13"/>
        <v>28.105644000000002</v>
      </c>
      <c r="K87" s="3">
        <f t="shared" si="14"/>
        <v>19.854158000000002</v>
      </c>
      <c r="M87">
        <v>20795918367.347</v>
      </c>
      <c r="N87">
        <v>-20.79158</v>
      </c>
      <c r="O87">
        <v>17.460217</v>
      </c>
      <c r="P87">
        <v>26.451782000000001</v>
      </c>
      <c r="Q87">
        <v>-77.801811000000001</v>
      </c>
      <c r="R87">
        <v>-8.9915637999999998</v>
      </c>
      <c r="S87" s="5"/>
      <c r="T87" s="3">
        <f t="shared" si="15"/>
        <v>21.836734693877997</v>
      </c>
      <c r="U87" s="3">
        <f t="shared" si="16"/>
        <v>28.898835999999999</v>
      </c>
      <c r="V87" s="3">
        <f t="shared" si="17"/>
        <v>19.759895</v>
      </c>
    </row>
    <row r="88" spans="2:22" x14ac:dyDescent="0.25">
      <c r="B88">
        <v>21056122448.98</v>
      </c>
      <c r="C88">
        <v>-19.972521</v>
      </c>
      <c r="D88">
        <v>17.279229999999998</v>
      </c>
      <c r="E88">
        <v>25.405386</v>
      </c>
      <c r="F88">
        <v>-72.498344000000003</v>
      </c>
      <c r="G88">
        <v>-8.1261548999999995</v>
      </c>
      <c r="H88" s="5"/>
      <c r="I88" s="3">
        <f t="shared" si="12"/>
        <v>22.096938775509997</v>
      </c>
      <c r="J88" s="3">
        <f t="shared" si="13"/>
        <v>28.998234</v>
      </c>
      <c r="K88" s="3">
        <f t="shared" si="14"/>
        <v>20.809464999999999</v>
      </c>
      <c r="M88">
        <v>21056122448.98</v>
      </c>
      <c r="N88">
        <v>-20.98724</v>
      </c>
      <c r="O88">
        <v>18.552147000000001</v>
      </c>
      <c r="P88">
        <v>27.554165000000001</v>
      </c>
      <c r="Q88">
        <v>-77.295456000000001</v>
      </c>
      <c r="R88">
        <v>-9.0020170000000004</v>
      </c>
      <c r="S88" s="5"/>
      <c r="T88" s="3">
        <f t="shared" si="15"/>
        <v>22.096938775509997</v>
      </c>
      <c r="U88" s="3">
        <f t="shared" si="16"/>
        <v>29.366312000000001</v>
      </c>
      <c r="V88" s="3">
        <f t="shared" si="17"/>
        <v>20.228092</v>
      </c>
    </row>
    <row r="89" spans="2:22" x14ac:dyDescent="0.25">
      <c r="B89">
        <v>21316326530.612</v>
      </c>
      <c r="C89">
        <v>-20.050604</v>
      </c>
      <c r="D89">
        <v>18.267008000000001</v>
      </c>
      <c r="E89">
        <v>26.459493999999999</v>
      </c>
      <c r="F89">
        <v>-78.898026000000002</v>
      </c>
      <c r="G89">
        <v>-8.1924849000000002</v>
      </c>
      <c r="H89" s="5"/>
      <c r="I89" s="3">
        <f t="shared" si="12"/>
        <v>22.357142857143003</v>
      </c>
      <c r="J89" s="3">
        <f t="shared" si="13"/>
        <v>28.243825999999999</v>
      </c>
      <c r="K89" s="3">
        <f t="shared" si="14"/>
        <v>19.97822</v>
      </c>
      <c r="M89">
        <v>21316326530.612</v>
      </c>
      <c r="N89">
        <v>-20.90971</v>
      </c>
      <c r="O89">
        <v>18.804955</v>
      </c>
      <c r="P89">
        <v>27.894302</v>
      </c>
      <c r="Q89">
        <v>-84.281204000000002</v>
      </c>
      <c r="R89">
        <v>-9.0893469000000007</v>
      </c>
      <c r="S89" s="5"/>
      <c r="T89" s="3">
        <f t="shared" si="15"/>
        <v>22.357142857143003</v>
      </c>
      <c r="U89" s="3">
        <f t="shared" si="16"/>
        <v>28.308682999999998</v>
      </c>
      <c r="V89" s="3">
        <f t="shared" si="17"/>
        <v>19.090281000000001</v>
      </c>
    </row>
    <row r="90" spans="2:22" x14ac:dyDescent="0.25">
      <c r="B90">
        <v>21576530612.244999</v>
      </c>
      <c r="C90">
        <v>-20.21763</v>
      </c>
      <c r="D90">
        <v>20.003865999999999</v>
      </c>
      <c r="E90">
        <v>28.208739999999999</v>
      </c>
      <c r="F90">
        <v>-78.927940000000007</v>
      </c>
      <c r="G90">
        <v>-8.2048720999999993</v>
      </c>
      <c r="H90" s="5"/>
      <c r="I90" s="3">
        <f t="shared" si="12"/>
        <v>22.617346938776002</v>
      </c>
      <c r="J90" s="3">
        <f t="shared" si="13"/>
        <v>28.482748000000001</v>
      </c>
      <c r="K90" s="3">
        <f t="shared" si="14"/>
        <v>20.213826999999998</v>
      </c>
      <c r="M90">
        <v>21576530612.244999</v>
      </c>
      <c r="N90">
        <v>-21.058264000000001</v>
      </c>
      <c r="O90">
        <v>20.11656</v>
      </c>
      <c r="P90">
        <v>29.204992000000001</v>
      </c>
      <c r="Q90">
        <v>-80.118706000000003</v>
      </c>
      <c r="R90">
        <v>-9.0884333000000002</v>
      </c>
      <c r="S90" s="5"/>
      <c r="T90" s="3">
        <f t="shared" si="15"/>
        <v>22.617346938776002</v>
      </c>
      <c r="U90" s="3">
        <f t="shared" si="16"/>
        <v>28.661677999999998</v>
      </c>
      <c r="V90" s="3">
        <f t="shared" si="17"/>
        <v>19.309197999999999</v>
      </c>
    </row>
    <row r="91" spans="2:22" x14ac:dyDescent="0.25">
      <c r="B91">
        <v>21836734693.877998</v>
      </c>
      <c r="C91">
        <v>-19.915362999999999</v>
      </c>
      <c r="D91">
        <v>19.854158000000002</v>
      </c>
      <c r="E91">
        <v>28.105644000000002</v>
      </c>
      <c r="F91">
        <v>-82.748024000000001</v>
      </c>
      <c r="G91">
        <v>-8.2514857999999993</v>
      </c>
      <c r="H91" s="5"/>
      <c r="I91" s="3">
        <f t="shared" si="12"/>
        <v>22.877551020407999</v>
      </c>
      <c r="J91" s="3">
        <f t="shared" si="13"/>
        <v>26.986325999999998</v>
      </c>
      <c r="K91" s="3">
        <f t="shared" si="14"/>
        <v>18.630140000000001</v>
      </c>
      <c r="M91">
        <v>21836734693.877998</v>
      </c>
      <c r="N91">
        <v>-20.890211000000001</v>
      </c>
      <c r="O91">
        <v>19.759895</v>
      </c>
      <c r="P91">
        <v>28.898835999999999</v>
      </c>
      <c r="Q91">
        <v>-84.873992999999999</v>
      </c>
      <c r="R91">
        <v>-9.1389408000000003</v>
      </c>
      <c r="S91" s="5"/>
      <c r="T91" s="3">
        <f t="shared" si="15"/>
        <v>22.877551020407999</v>
      </c>
      <c r="U91" s="3">
        <f t="shared" si="16"/>
        <v>27.875026999999999</v>
      </c>
      <c r="V91" s="3">
        <f t="shared" si="17"/>
        <v>18.389697999999999</v>
      </c>
    </row>
    <row r="92" spans="2:22" x14ac:dyDescent="0.25">
      <c r="B92">
        <v>22096938775.509998</v>
      </c>
      <c r="C92">
        <v>-20.206686000000001</v>
      </c>
      <c r="D92">
        <v>20.809464999999999</v>
      </c>
      <c r="E92">
        <v>28.998234</v>
      </c>
      <c r="F92">
        <v>-78.468024999999997</v>
      </c>
      <c r="G92">
        <v>-8.1887693000000006</v>
      </c>
      <c r="H92" s="5"/>
      <c r="I92" s="3">
        <f t="shared" si="12"/>
        <v>23.137755102041002</v>
      </c>
      <c r="J92" s="3">
        <f t="shared" si="13"/>
        <v>25.682456999999999</v>
      </c>
      <c r="K92" s="3">
        <f t="shared" si="14"/>
        <v>17.383078000000001</v>
      </c>
      <c r="M92">
        <v>22096938775.509998</v>
      </c>
      <c r="N92">
        <v>-21.059636999999999</v>
      </c>
      <c r="O92">
        <v>20.228092</v>
      </c>
      <c r="P92">
        <v>29.366312000000001</v>
      </c>
      <c r="Q92">
        <v>-82.591010999999995</v>
      </c>
      <c r="R92">
        <v>-9.1382197999999999</v>
      </c>
      <c r="S92" s="5"/>
      <c r="T92" s="3">
        <f t="shared" si="15"/>
        <v>23.137755102041002</v>
      </c>
      <c r="U92" s="3">
        <f t="shared" si="16"/>
        <v>28.752784999999999</v>
      </c>
      <c r="V92" s="3">
        <f t="shared" si="17"/>
        <v>19.039646000000001</v>
      </c>
    </row>
    <row r="93" spans="2:22" x14ac:dyDescent="0.25">
      <c r="B93">
        <v>22357142857.143002</v>
      </c>
      <c r="C93">
        <v>-20.095613</v>
      </c>
      <c r="D93">
        <v>19.97822</v>
      </c>
      <c r="E93">
        <v>28.243825999999999</v>
      </c>
      <c r="F93">
        <v>-84.293723999999997</v>
      </c>
      <c r="G93">
        <v>-8.2656068999999999</v>
      </c>
      <c r="H93" s="5"/>
      <c r="I93" s="3">
        <f t="shared" si="12"/>
        <v>23.397959183672999</v>
      </c>
      <c r="J93" s="3">
        <f t="shared" si="13"/>
        <v>23.719505000000002</v>
      </c>
      <c r="K93" s="3">
        <f t="shared" si="14"/>
        <v>15.403078000000001</v>
      </c>
      <c r="M93">
        <v>22357142857.143002</v>
      </c>
      <c r="N93">
        <v>-21.071898000000001</v>
      </c>
      <c r="O93">
        <v>19.090281000000001</v>
      </c>
      <c r="P93">
        <v>28.308682999999998</v>
      </c>
      <c r="Q93">
        <v>-82.968788000000004</v>
      </c>
      <c r="R93">
        <v>-9.2184038000000008</v>
      </c>
      <c r="S93" s="5"/>
      <c r="T93" s="3">
        <f t="shared" si="15"/>
        <v>23.397959183672999</v>
      </c>
      <c r="U93" s="3">
        <f t="shared" si="16"/>
        <v>27.537634000000001</v>
      </c>
      <c r="V93" s="3">
        <f t="shared" si="17"/>
        <v>17.714846000000001</v>
      </c>
    </row>
    <row r="94" spans="2:22" x14ac:dyDescent="0.25">
      <c r="B94">
        <v>22617346938.776001</v>
      </c>
      <c r="C94">
        <v>-20.242730999999999</v>
      </c>
      <c r="D94">
        <v>20.213826999999998</v>
      </c>
      <c r="E94">
        <v>28.482748000000001</v>
      </c>
      <c r="F94">
        <v>-78.742660999999998</v>
      </c>
      <c r="G94">
        <v>-8.2689190000000004</v>
      </c>
      <c r="H94" s="5"/>
      <c r="I94" s="3">
        <f t="shared" si="12"/>
        <v>23.658163265306001</v>
      </c>
      <c r="J94" s="3">
        <f t="shared" si="13"/>
        <v>23.085443000000001</v>
      </c>
      <c r="K94" s="3">
        <f t="shared" si="14"/>
        <v>14.841003000000001</v>
      </c>
      <c r="M94">
        <v>22617346938.776001</v>
      </c>
      <c r="N94">
        <v>-21.18778</v>
      </c>
      <c r="O94">
        <v>19.309197999999999</v>
      </c>
      <c r="P94">
        <v>28.661677999999998</v>
      </c>
      <c r="Q94">
        <v>-78.939835000000002</v>
      </c>
      <c r="R94">
        <v>-9.3524808999999998</v>
      </c>
      <c r="S94" s="5"/>
      <c r="T94" s="3">
        <f t="shared" si="15"/>
        <v>23.658163265306001</v>
      </c>
      <c r="U94" s="3">
        <f t="shared" si="16"/>
        <v>27.830981999999999</v>
      </c>
      <c r="V94" s="3">
        <f t="shared" si="17"/>
        <v>17.773091999999998</v>
      </c>
    </row>
    <row r="95" spans="2:22" x14ac:dyDescent="0.25">
      <c r="B95">
        <v>22877551020.408001</v>
      </c>
      <c r="C95">
        <v>-20.161421000000001</v>
      </c>
      <c r="D95">
        <v>18.630140000000001</v>
      </c>
      <c r="E95">
        <v>26.986325999999998</v>
      </c>
      <c r="F95">
        <v>-79.74588</v>
      </c>
      <c r="G95">
        <v>-8.3561840000000007</v>
      </c>
      <c r="H95" s="5"/>
      <c r="I95" s="3">
        <f t="shared" si="12"/>
        <v>23.918367346939</v>
      </c>
      <c r="J95" s="3">
        <f t="shared" si="13"/>
        <v>22.32095</v>
      </c>
      <c r="K95" s="3">
        <f t="shared" si="14"/>
        <v>14.011625</v>
      </c>
      <c r="M95">
        <v>22877551020.408001</v>
      </c>
      <c r="N95">
        <v>-21.449442000000001</v>
      </c>
      <c r="O95">
        <v>18.389697999999999</v>
      </c>
      <c r="P95">
        <v>27.875026999999999</v>
      </c>
      <c r="Q95">
        <v>-85.073920999999999</v>
      </c>
      <c r="R95">
        <v>-9.4853296</v>
      </c>
      <c r="S95" s="5"/>
      <c r="T95" s="3">
        <f t="shared" si="15"/>
        <v>23.918367346939</v>
      </c>
      <c r="U95" s="3">
        <f t="shared" si="16"/>
        <v>26.337301</v>
      </c>
      <c r="V95" s="3">
        <f t="shared" si="17"/>
        <v>16.240252000000002</v>
      </c>
    </row>
    <row r="96" spans="2:22" x14ac:dyDescent="0.25">
      <c r="B96">
        <v>23137755102.041</v>
      </c>
      <c r="C96">
        <v>-20.181034</v>
      </c>
      <c r="D96">
        <v>17.383078000000001</v>
      </c>
      <c r="E96">
        <v>25.682456999999999</v>
      </c>
      <c r="F96">
        <v>-75.047859000000003</v>
      </c>
      <c r="G96">
        <v>-8.2993773999999991</v>
      </c>
      <c r="H96" s="5"/>
      <c r="I96" s="3">
        <f t="shared" si="12"/>
        <v>24.178571428571001</v>
      </c>
      <c r="J96" s="3">
        <f t="shared" si="13"/>
        <v>21.451910000000002</v>
      </c>
      <c r="K96" s="3">
        <f t="shared" si="14"/>
        <v>13.210041</v>
      </c>
      <c r="M96">
        <v>23137755102.041</v>
      </c>
      <c r="N96">
        <v>-21.307891999999999</v>
      </c>
      <c r="O96">
        <v>19.039646000000001</v>
      </c>
      <c r="P96">
        <v>28.752784999999999</v>
      </c>
      <c r="Q96">
        <v>-78.159774999999996</v>
      </c>
      <c r="R96">
        <v>-9.7131395000000005</v>
      </c>
      <c r="S96" s="5"/>
      <c r="T96" s="3">
        <f t="shared" si="15"/>
        <v>24.178571428571001</v>
      </c>
      <c r="U96" s="3">
        <f t="shared" si="16"/>
        <v>27.095424999999999</v>
      </c>
      <c r="V96" s="3">
        <f t="shared" si="17"/>
        <v>16.709173</v>
      </c>
    </row>
    <row r="97" spans="2:22" x14ac:dyDescent="0.25">
      <c r="B97">
        <v>23397959183.673</v>
      </c>
      <c r="C97">
        <v>-20.078662999999999</v>
      </c>
      <c r="D97">
        <v>15.403078000000001</v>
      </c>
      <c r="E97">
        <v>23.719505000000002</v>
      </c>
      <c r="F97">
        <v>-70.768082000000007</v>
      </c>
      <c r="G97">
        <v>-8.3164262999999998</v>
      </c>
      <c r="H97" s="5"/>
      <c r="I97" s="3">
        <f t="shared" si="12"/>
        <v>24.438775510204</v>
      </c>
      <c r="J97" s="3">
        <f t="shared" si="13"/>
        <v>19.885770999999998</v>
      </c>
      <c r="K97" s="3">
        <f t="shared" si="14"/>
        <v>11.663074999999999</v>
      </c>
      <c r="M97">
        <v>23397959183.673</v>
      </c>
      <c r="N97">
        <v>-21.801796</v>
      </c>
      <c r="O97">
        <v>17.714846000000001</v>
      </c>
      <c r="P97">
        <v>27.537634000000001</v>
      </c>
      <c r="Q97">
        <v>-84.681556999999998</v>
      </c>
      <c r="R97">
        <v>-9.8227901000000006</v>
      </c>
      <c r="S97" s="5"/>
      <c r="T97" s="3">
        <f t="shared" si="15"/>
        <v>24.438775510204</v>
      </c>
      <c r="U97" s="3">
        <f t="shared" si="16"/>
        <v>27.046675</v>
      </c>
      <c r="V97" s="3">
        <f t="shared" si="17"/>
        <v>16.456320000000002</v>
      </c>
    </row>
    <row r="98" spans="2:22" x14ac:dyDescent="0.25">
      <c r="B98">
        <v>23658163265.306</v>
      </c>
      <c r="C98">
        <v>-20.260157</v>
      </c>
      <c r="D98">
        <v>14.841003000000001</v>
      </c>
      <c r="E98">
        <v>23.085443000000001</v>
      </c>
      <c r="F98">
        <v>-68.162093999999996</v>
      </c>
      <c r="G98">
        <v>-8.2444381999999994</v>
      </c>
      <c r="H98" s="5"/>
      <c r="I98" s="3">
        <f t="shared" si="12"/>
        <v>24.698979591837002</v>
      </c>
      <c r="J98" s="3">
        <f t="shared" si="13"/>
        <v>18.061658999999999</v>
      </c>
      <c r="K98" s="3">
        <f t="shared" si="14"/>
        <v>9.9274149000000005</v>
      </c>
      <c r="M98">
        <v>23658163265.306</v>
      </c>
      <c r="N98">
        <v>-21.792538</v>
      </c>
      <c r="O98">
        <v>17.773091999999998</v>
      </c>
      <c r="P98">
        <v>27.830981999999999</v>
      </c>
      <c r="Q98">
        <v>-78.154404</v>
      </c>
      <c r="R98">
        <v>-10.057888999999999</v>
      </c>
      <c r="S98" s="5"/>
      <c r="T98" s="3">
        <f t="shared" si="15"/>
        <v>24.698979591837002</v>
      </c>
      <c r="U98" s="3">
        <f t="shared" si="16"/>
        <v>27.979582000000001</v>
      </c>
      <c r="V98" s="3">
        <f t="shared" si="17"/>
        <v>16.796741000000001</v>
      </c>
    </row>
    <row r="99" spans="2:22" x14ac:dyDescent="0.25">
      <c r="B99">
        <v>23918367346.938999</v>
      </c>
      <c r="C99">
        <v>-19.966505000000002</v>
      </c>
      <c r="D99">
        <v>14.011625</v>
      </c>
      <c r="E99">
        <v>22.32095</v>
      </c>
      <c r="F99">
        <v>-71.031829999999999</v>
      </c>
      <c r="G99">
        <v>-8.3093233000000009</v>
      </c>
      <c r="H99" s="5"/>
      <c r="I99" s="3">
        <f t="shared" si="12"/>
        <v>24.959183673469003</v>
      </c>
      <c r="J99" s="3">
        <f t="shared" si="13"/>
        <v>16.510590000000001</v>
      </c>
      <c r="K99" s="3">
        <f t="shared" si="14"/>
        <v>8.2593879999999995</v>
      </c>
      <c r="M99">
        <v>23918367346.938999</v>
      </c>
      <c r="N99">
        <v>-22.129639000000001</v>
      </c>
      <c r="O99">
        <v>16.240252000000002</v>
      </c>
      <c r="P99">
        <v>26.337301</v>
      </c>
      <c r="Q99">
        <v>-80.974502999999999</v>
      </c>
      <c r="R99">
        <v>-10.097049999999999</v>
      </c>
      <c r="S99" s="5"/>
      <c r="T99" s="3">
        <f t="shared" si="15"/>
        <v>24.959183673469003</v>
      </c>
      <c r="U99" s="3">
        <f t="shared" si="16"/>
        <v>27.868687000000001</v>
      </c>
      <c r="V99" s="3">
        <f t="shared" si="17"/>
        <v>16.298207999999999</v>
      </c>
    </row>
    <row r="100" spans="2:22" x14ac:dyDescent="0.25">
      <c r="B100">
        <v>24178571428.570999</v>
      </c>
      <c r="C100">
        <v>-20.090076</v>
      </c>
      <c r="D100">
        <v>13.210041</v>
      </c>
      <c r="E100">
        <v>21.451910000000002</v>
      </c>
      <c r="F100">
        <v>-65.826057000000006</v>
      </c>
      <c r="G100">
        <v>-8.2418680000000002</v>
      </c>
      <c r="H100" s="5"/>
      <c r="I100" s="3">
        <f t="shared" si="12"/>
        <v>25.219387755102002</v>
      </c>
      <c r="J100" s="3">
        <f t="shared" si="13"/>
        <v>14.95847</v>
      </c>
      <c r="K100" s="3">
        <f t="shared" si="14"/>
        <v>6.3165912999999998</v>
      </c>
      <c r="M100">
        <v>24178571428.570999</v>
      </c>
      <c r="N100">
        <v>-21.746555000000001</v>
      </c>
      <c r="O100">
        <v>16.709173</v>
      </c>
      <c r="P100">
        <v>27.095424999999999</v>
      </c>
      <c r="Q100">
        <v>-75.318793999999997</v>
      </c>
      <c r="R100">
        <v>-10.38625</v>
      </c>
      <c r="S100" s="5"/>
      <c r="T100" s="3">
        <f t="shared" si="15"/>
        <v>25.219387755102002</v>
      </c>
      <c r="U100" s="3">
        <f t="shared" si="16"/>
        <v>27.616793000000001</v>
      </c>
      <c r="V100" s="3">
        <f t="shared" si="17"/>
        <v>15.336587</v>
      </c>
    </row>
    <row r="101" spans="2:22" x14ac:dyDescent="0.25">
      <c r="B101">
        <v>24438775510.203999</v>
      </c>
      <c r="C101">
        <v>-19.873930000000001</v>
      </c>
      <c r="D101">
        <v>11.663074999999999</v>
      </c>
      <c r="E101">
        <v>19.885770999999998</v>
      </c>
      <c r="F101">
        <v>-62.193900999999997</v>
      </c>
      <c r="G101">
        <v>-8.2226953999999992</v>
      </c>
      <c r="H101" s="5"/>
      <c r="I101" s="3">
        <f t="shared" ref="I101:I103" si="18">B105/1000000000</f>
        <v>25.479591836735</v>
      </c>
      <c r="J101" s="3">
        <f t="shared" ref="J101:J103" si="19">E105</f>
        <v>13.756842000000001</v>
      </c>
      <c r="K101" s="3">
        <f t="shared" ref="K101:K103" si="20">D105</f>
        <v>4.1297255000000002</v>
      </c>
      <c r="M101">
        <v>24438775510.203999</v>
      </c>
      <c r="N101">
        <v>-22.504242000000001</v>
      </c>
      <c r="O101">
        <v>16.456320000000002</v>
      </c>
      <c r="P101">
        <v>27.046675</v>
      </c>
      <c r="Q101">
        <v>-83.103058000000004</v>
      </c>
      <c r="R101">
        <v>-10.590355000000001</v>
      </c>
      <c r="S101" s="5"/>
      <c r="T101" s="3">
        <f t="shared" ref="T101:T103" si="21">M105/1000000000</f>
        <v>25.479591836735</v>
      </c>
      <c r="U101" s="3">
        <f t="shared" ref="U101:U103" si="22">P105</f>
        <v>29.049175000000002</v>
      </c>
      <c r="V101" s="3">
        <f t="shared" ref="V101:V103" si="23">O105</f>
        <v>16.401278999999999</v>
      </c>
    </row>
    <row r="102" spans="2:22" x14ac:dyDescent="0.25">
      <c r="B102">
        <v>24698979591.837002</v>
      </c>
      <c r="C102">
        <v>-19.844576</v>
      </c>
      <c r="D102">
        <v>9.9274149000000005</v>
      </c>
      <c r="E102">
        <v>18.061658999999999</v>
      </c>
      <c r="F102">
        <v>-61.384239000000001</v>
      </c>
      <c r="G102">
        <v>-8.1342440000000007</v>
      </c>
      <c r="H102" s="5"/>
      <c r="I102" s="3">
        <f t="shared" si="18"/>
        <v>25.739795918367001</v>
      </c>
      <c r="J102" s="3">
        <f t="shared" si="19"/>
        <v>11.330629999999999</v>
      </c>
      <c r="K102" s="3">
        <f t="shared" si="20"/>
        <v>-8.3348669E-2</v>
      </c>
      <c r="M102">
        <v>24698979591.837002</v>
      </c>
      <c r="N102">
        <v>-22.63851</v>
      </c>
      <c r="O102">
        <v>16.796741000000001</v>
      </c>
      <c r="P102">
        <v>27.979582000000001</v>
      </c>
      <c r="Q102">
        <v>-80.983993999999996</v>
      </c>
      <c r="R102">
        <v>-11.182841</v>
      </c>
      <c r="S102" s="5"/>
      <c r="T102" s="3">
        <f t="shared" si="21"/>
        <v>25.739795918367001</v>
      </c>
      <c r="U102" s="3">
        <f t="shared" si="22"/>
        <v>27.907271999999999</v>
      </c>
      <c r="V102" s="3">
        <f t="shared" si="23"/>
        <v>14.590586999999999</v>
      </c>
    </row>
    <row r="103" spans="2:22" x14ac:dyDescent="0.25">
      <c r="B103">
        <v>24959183673.469002</v>
      </c>
      <c r="C103">
        <v>-19.847811</v>
      </c>
      <c r="D103">
        <v>8.2593879999999995</v>
      </c>
      <c r="E103">
        <v>16.510590000000001</v>
      </c>
      <c r="F103">
        <v>-54.685295000000004</v>
      </c>
      <c r="G103">
        <v>-8.2512015999999999</v>
      </c>
      <c r="H103" s="5"/>
      <c r="I103" s="3">
        <f t="shared" si="18"/>
        <v>26</v>
      </c>
      <c r="J103" s="3">
        <f t="shared" si="19"/>
        <v>9.0366982999999994</v>
      </c>
      <c r="K103" s="3">
        <f t="shared" si="20"/>
        <v>-3.9013867000000002</v>
      </c>
      <c r="M103">
        <v>24959183673.469002</v>
      </c>
      <c r="N103">
        <v>-23.758780999999999</v>
      </c>
      <c r="O103">
        <v>16.298207999999999</v>
      </c>
      <c r="P103">
        <v>27.868687000000001</v>
      </c>
      <c r="Q103">
        <v>-83.397994999999995</v>
      </c>
      <c r="R103">
        <v>-11.570478</v>
      </c>
      <c r="S103" s="5"/>
      <c r="T103" s="3">
        <f t="shared" si="21"/>
        <v>26</v>
      </c>
      <c r="U103" s="3">
        <f t="shared" si="22"/>
        <v>27.292256999999999</v>
      </c>
      <c r="V103" s="3">
        <f t="shared" si="23"/>
        <v>13.663294</v>
      </c>
    </row>
    <row r="104" spans="2:22" x14ac:dyDescent="0.25">
      <c r="B104">
        <v>25219387755.102001</v>
      </c>
      <c r="C104">
        <v>-20.325403000000001</v>
      </c>
      <c r="D104">
        <v>6.3165912999999998</v>
      </c>
      <c r="E104">
        <v>14.95847</v>
      </c>
      <c r="F104">
        <v>-53.540157000000001</v>
      </c>
      <c r="G104">
        <v>-8.6418791000000006</v>
      </c>
      <c r="M104">
        <v>25219387755.102001</v>
      </c>
      <c r="N104">
        <v>-23.714179999999999</v>
      </c>
      <c r="O104">
        <v>15.336587</v>
      </c>
      <c r="P104">
        <v>27.616793000000001</v>
      </c>
      <c r="Q104">
        <v>-83.741669000000002</v>
      </c>
      <c r="R104">
        <v>-12.280207000000001</v>
      </c>
    </row>
    <row r="105" spans="2:22" x14ac:dyDescent="0.25">
      <c r="B105">
        <v>25479591836.735001</v>
      </c>
      <c r="C105">
        <v>-21.15897</v>
      </c>
      <c r="D105">
        <v>4.1297255000000002</v>
      </c>
      <c r="E105">
        <v>13.756842000000001</v>
      </c>
      <c r="F105">
        <v>-53.670642999999998</v>
      </c>
      <c r="G105">
        <v>-9.6271172000000007</v>
      </c>
      <c r="M105">
        <v>25479591836.735001</v>
      </c>
      <c r="N105">
        <v>-24.730226999999999</v>
      </c>
      <c r="O105">
        <v>16.401278999999999</v>
      </c>
      <c r="P105">
        <v>29.049175000000002</v>
      </c>
      <c r="Q105">
        <v>-81.489410000000007</v>
      </c>
      <c r="R105">
        <v>-12.647895999999999</v>
      </c>
    </row>
    <row r="106" spans="2:22" x14ac:dyDescent="0.25">
      <c r="B106">
        <v>25739795918.367001</v>
      </c>
      <c r="C106">
        <v>-22.890224</v>
      </c>
      <c r="D106">
        <v>-8.3348669E-2</v>
      </c>
      <c r="E106">
        <v>11.330629999999999</v>
      </c>
      <c r="F106">
        <v>-50.691341000000001</v>
      </c>
      <c r="G106">
        <v>-11.41398</v>
      </c>
      <c r="M106">
        <v>25739795918.367001</v>
      </c>
      <c r="N106">
        <v>-24.763339999999999</v>
      </c>
      <c r="O106">
        <v>14.590586999999999</v>
      </c>
      <c r="P106">
        <v>27.907271999999999</v>
      </c>
      <c r="Q106">
        <v>-92.799828000000005</v>
      </c>
      <c r="R106">
        <v>-13.316687999999999</v>
      </c>
    </row>
    <row r="107" spans="2:22" x14ac:dyDescent="0.25">
      <c r="B107">
        <v>26000000000</v>
      </c>
      <c r="C107">
        <v>-25.958994000000001</v>
      </c>
      <c r="D107">
        <v>-3.9013867000000002</v>
      </c>
      <c r="E107">
        <v>9.0366982999999994</v>
      </c>
      <c r="F107">
        <v>-45.162486999999999</v>
      </c>
      <c r="G107">
        <v>-12.938084999999999</v>
      </c>
      <c r="M107">
        <v>26000000000</v>
      </c>
      <c r="N107">
        <v>-26.190525000000001</v>
      </c>
      <c r="O107">
        <v>13.663294</v>
      </c>
      <c r="P107">
        <v>27.292256999999999</v>
      </c>
      <c r="Q107">
        <v>-80.306549000000004</v>
      </c>
      <c r="R107">
        <v>-13.628963000000001</v>
      </c>
    </row>
    <row r="108" spans="2:22" x14ac:dyDescent="0.25">
      <c r="B108" t="s">
        <v>26</v>
      </c>
      <c r="M108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0626H</vt:lpstr>
      <vt:lpstr>Mapping</vt:lpstr>
      <vt:lpstr>CL &amp; Data</vt:lpstr>
      <vt:lpstr>Isolations</vt:lpstr>
      <vt:lpstr>IF Response</vt:lpstr>
      <vt:lpstr>CLvsLO</vt:lpstr>
      <vt:lpstr>CL-2.5G</vt:lpstr>
      <vt:lpstr>CLvsLO 2.5G</vt:lpstr>
      <vt:lpstr>IP3</vt:lpstr>
      <vt:lpstr>LO HrmA</vt:lpstr>
      <vt:lpstr>LO HrmB</vt:lpstr>
      <vt:lpstr>2Rx2L</vt:lpstr>
      <vt:lpstr>5Rx0L</vt:lpstr>
      <vt:lpstr>5Rx5L</vt:lpstr>
      <vt:lpstr>2Ix1L</vt:lpstr>
      <vt:lpstr>5Ix0L</vt:lpstr>
      <vt:lpstr>5Ix5L</vt:lpstr>
      <vt:lpstr>'0626H'!Amp_Diff_2_3</vt:lpstr>
      <vt:lpstr>'0626H'!Amp_Diff_2_3_2</vt:lpstr>
      <vt:lpstr>'0626H'!Amp_Diff_2_4</vt:lpstr>
      <vt:lpstr>'0626H'!Common_RL</vt:lpstr>
      <vt:lpstr>'0626H'!IL_1_4</vt:lpstr>
      <vt:lpstr>'0626H'!IL_1_4_2</vt:lpstr>
      <vt:lpstr>'0626H'!Iso_2_3</vt:lpstr>
      <vt:lpstr>'0626H'!Iso_2_3_2</vt:lpstr>
      <vt:lpstr>'0626H'!Iso_2_4</vt:lpstr>
      <vt:lpstr>'0626H'!Iso_2_4_2</vt:lpstr>
      <vt:lpstr>'0626H'!Output_3_RL</vt:lpstr>
      <vt:lpstr>'0626H'!Output_4_RL</vt:lpstr>
      <vt:lpstr>'0626H'!Phase_Diff_2_3_1</vt:lpstr>
      <vt:lpstr>'0626H'!Phase_Diff_2_3_2</vt:lpstr>
      <vt:lpstr>'0626H'!Phase_Diff_2_4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2021-07-22T18:31:44Z</dcterms:modified>
</cp:coreProperties>
</file>